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5330" windowHeight="3795"/>
  </bookViews>
  <sheets>
    <sheet name="A" sheetId="1" r:id="rId1"/>
  </sheets>
  <externalReferences>
    <externalReference r:id="rId2"/>
  </externalReferences>
  <definedNames>
    <definedName name="PAGE1">A!$A$2:$H$61</definedName>
    <definedName name="PAGE2">A!#REF!</definedName>
    <definedName name="_xlnm.Print_Area" localSheetId="0">A!$A$1:$H$127</definedName>
    <definedName name="Print_Area_MI" localSheetId="0">A!$A$2:$I$64</definedName>
  </definedNames>
  <calcPr calcId="125725"/>
</workbook>
</file>

<file path=xl/calcChain.xml><?xml version="1.0" encoding="utf-8"?>
<calcChain xmlns="http://schemas.openxmlformats.org/spreadsheetml/2006/main">
  <c r="G21" i="1"/>
  <c r="A126"/>
  <c r="A125"/>
  <c r="A124"/>
  <c r="A123"/>
  <c r="A122"/>
  <c r="E119"/>
  <c r="D119"/>
  <c r="E118"/>
  <c r="D118"/>
  <c r="G107"/>
  <c r="F107"/>
  <c r="G103"/>
  <c r="F103"/>
  <c r="G102"/>
  <c r="F102"/>
  <c r="G101"/>
  <c r="F10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D50"/>
  <c r="E34"/>
  <c r="D34"/>
  <c r="B34"/>
  <c r="E31"/>
  <c r="D31"/>
  <c r="E29"/>
  <c r="D29"/>
  <c r="F21"/>
  <c r="B21"/>
  <c r="G17"/>
  <c r="F17"/>
  <c r="E17"/>
  <c r="D17"/>
  <c r="H9"/>
  <c r="G7"/>
  <c r="G5"/>
  <c r="G3"/>
  <c r="G69"/>
  <c r="G67"/>
  <c r="G65"/>
  <c r="D27"/>
  <c r="E27"/>
  <c r="F48"/>
  <c r="G27"/>
  <c r="G28" s="1"/>
  <c r="G58" s="1"/>
  <c r="G49" s="1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F104"/>
  <c r="G104"/>
  <c r="E48"/>
  <c r="E28"/>
  <c r="E58"/>
  <c r="E49" s="1"/>
  <c r="F27"/>
  <c r="F28" s="1"/>
  <c r="D28"/>
  <c r="D48"/>
  <c r="D58" s="1"/>
  <c r="H50"/>
  <c r="H48"/>
  <c r="H34"/>
  <c r="H31"/>
  <c r="H29"/>
  <c r="H21"/>
  <c r="H27"/>
  <c r="H17"/>
  <c r="F58" l="1"/>
  <c r="F49" s="1"/>
  <c r="H28"/>
  <c r="H58"/>
  <c r="D49"/>
  <c r="H49" s="1"/>
</calcChain>
</file>

<file path=xl/sharedStrings.xml><?xml version="1.0" encoding="utf-8"?>
<sst xmlns="http://schemas.openxmlformats.org/spreadsheetml/2006/main" count="173" uniqueCount="160">
  <si>
    <t>The public report burden for this information collection is estimated to average 6 hours</t>
  </si>
  <si>
    <t>State Name</t>
  </si>
  <si>
    <t>Year</t>
  </si>
  <si>
    <t>MONTHLY MOTOR-FUEL CONSUMPTION</t>
  </si>
  <si>
    <t>Month of Sale or Transfer</t>
  </si>
  <si>
    <t>Units (check one)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</si>
  <si>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</si>
  <si>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</si>
  <si>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</si>
  <si>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</si>
  <si>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Line</t>
  </si>
  <si>
    <t>Gasoline</t>
  </si>
  <si>
    <t>Gasohol</t>
  </si>
  <si>
    <t>Highway</t>
  </si>
  <si>
    <t>Total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</si>
  <si>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</si>
  <si>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</si>
  <si>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</si>
  <si>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</si>
  <si>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</si>
  <si>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</si>
  <si>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</si>
  <si>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</si>
  <si>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01</t>
  </si>
  <si>
    <t>2. Fully</t>
  </si>
  <si>
    <t>a. Losses-Flat %</t>
  </si>
  <si>
    <t>21</t>
  </si>
  <si>
    <t xml:space="preserve">    Tax</t>
  </si>
  <si>
    <t>22</t>
  </si>
  <si>
    <t xml:space="preserve">    Exempt</t>
  </si>
  <si>
    <t>c. Federal</t>
  </si>
  <si>
    <t>23</t>
  </si>
  <si>
    <t>24</t>
  </si>
  <si>
    <t>e.</t>
  </si>
  <si>
    <t>25</t>
  </si>
  <si>
    <t>f.</t>
  </si>
  <si>
    <t>26</t>
  </si>
  <si>
    <t>g.</t>
  </si>
  <si>
    <t>27</t>
  </si>
  <si>
    <t>h.</t>
  </si>
  <si>
    <t>28</t>
  </si>
  <si>
    <t>i.</t>
  </si>
  <si>
    <t>29</t>
  </si>
  <si>
    <t>j. Total (a. thru i.)</t>
  </si>
  <si>
    <t>30</t>
  </si>
  <si>
    <t>3. Gross Volume Taxed (1.-2.j.)</t>
  </si>
  <si>
    <t>40</t>
  </si>
  <si>
    <t>4. Fully</t>
  </si>
  <si>
    <t>a. Agriculture</t>
  </si>
  <si>
    <t>51</t>
  </si>
  <si>
    <t xml:space="preserve">    Refunded</t>
  </si>
  <si>
    <t>b. Aviation</t>
  </si>
  <si>
    <t>52</t>
  </si>
  <si>
    <t>c. Industrial/Commercial</t>
  </si>
  <si>
    <t>53</t>
  </si>
  <si>
    <t>d. Construction</t>
  </si>
  <si>
    <t>54</t>
  </si>
  <si>
    <t>55</t>
  </si>
  <si>
    <t>56</t>
  </si>
  <si>
    <t>57</t>
  </si>
  <si>
    <t>58</t>
  </si>
  <si>
    <t>59</t>
  </si>
  <si>
    <t>60</t>
  </si>
  <si>
    <t>k.</t>
  </si>
  <si>
    <t>61</t>
  </si>
  <si>
    <t>l.</t>
  </si>
  <si>
    <t>62</t>
  </si>
  <si>
    <t>m.</t>
  </si>
  <si>
    <t>63</t>
  </si>
  <si>
    <t>n.</t>
  </si>
  <si>
    <t>64</t>
  </si>
  <si>
    <t>o.</t>
  </si>
  <si>
    <t>65</t>
  </si>
  <si>
    <t>p.</t>
  </si>
  <si>
    <t>66</t>
  </si>
  <si>
    <t>q.</t>
  </si>
  <si>
    <t>67</t>
  </si>
  <si>
    <t>r.</t>
  </si>
  <si>
    <t>68</t>
  </si>
  <si>
    <t>s.</t>
  </si>
  <si>
    <t>69</t>
  </si>
  <si>
    <t>t. Total (a. thru s.)</t>
  </si>
  <si>
    <t>70</t>
  </si>
  <si>
    <t>5. Net</t>
  </si>
  <si>
    <t>a. At Full Rate</t>
  </si>
  <si>
    <t>81</t>
  </si>
  <si>
    <t xml:space="preserve">    Volume</t>
  </si>
  <si>
    <t>82</t>
  </si>
  <si>
    <t xml:space="preserve">    Taxed</t>
  </si>
  <si>
    <t>83</t>
  </si>
  <si>
    <t>84</t>
  </si>
  <si>
    <t>85</t>
  </si>
  <si>
    <t>86</t>
  </si>
  <si>
    <t>87</t>
  </si>
  <si>
    <t>88</t>
  </si>
  <si>
    <t>89</t>
  </si>
  <si>
    <t>j. Total (a. thru i., 3.-4.t.)</t>
  </si>
  <si>
    <t>90</t>
  </si>
  <si>
    <t>6. Source</t>
  </si>
  <si>
    <t>a. Agency Preparing this Report</t>
  </si>
  <si>
    <t>b. Compiled under Direction of</t>
  </si>
  <si>
    <t xml:space="preserve">   NOTES AND TECHNICAL INFORMATION</t>
  </si>
  <si>
    <t>Month</t>
  </si>
  <si>
    <t>1. Rate of tax at end of month, in cents per gallon or liter.</t>
  </si>
  <si>
    <t xml:space="preserve">   (If tax is ad valorem, post percentage, and briefly explain basis</t>
  </si>
  <si>
    <t xml:space="preserve">   below.)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</si>
  <si>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</si>
  <si>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</si>
  <si>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</si>
  <si>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</si>
  <si>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</si>
  <si>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</si>
  <si>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</si>
  <si>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</si>
  <si>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</si>
  <si>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</si>
  <si>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</si>
  <si>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The gasohol volume shown on page 1, column (2) includes:</t>
  </si>
  <si>
    <t xml:space="preserve">      (Show actual/estimated volume or percentage shares)</t>
  </si>
  <si>
    <t>Volume</t>
  </si>
  <si>
    <t xml:space="preserve">     5.7-7.6%</t>
  </si>
  <si>
    <t xml:space="preserve">     7.7-9.9%</t>
  </si>
  <si>
    <t xml:space="preserve">     10 + %</t>
  </si>
  <si>
    <t>Rate Name</t>
  </si>
  <si>
    <t>Rate (Cents)</t>
  </si>
  <si>
    <t>Inpection Fee Comment(s)</t>
  </si>
  <si>
    <t xml:space="preserve">    Interstate motor-carrier (fuel use tax) fuel volume shown above </t>
  </si>
  <si>
    <t xml:space="preserve">       covers the following period: (Specify month or months covered)</t>
  </si>
  <si>
    <t>Beginning</t>
  </si>
  <si>
    <t>End</t>
  </si>
  <si>
    <t>Percentage Share</t>
  </si>
  <si>
    <t>Percent                                    Alcohol</t>
  </si>
  <si>
    <t>Form FHWA-551M (Rev. 10/2005)</t>
  </si>
  <si>
    <t>Fuel Type</t>
  </si>
  <si>
    <t>2. Rate of Optional Tax at end of month (in cents per gallon)</t>
  </si>
  <si>
    <t>3. Computation of gross volume reported (page1, item1.)</t>
  </si>
  <si>
    <t>4. Stratification of Gasohol by Blend Ratio</t>
  </si>
  <si>
    <t>Inspection Fee</t>
  </si>
  <si>
    <t>Environmental Fee</t>
  </si>
  <si>
    <t>Local Option Tax applied Uniformly Across the State</t>
  </si>
  <si>
    <t>Other</t>
  </si>
  <si>
    <t>Rate (cents)</t>
  </si>
  <si>
    <t>5. Notes and Comments</t>
  </si>
  <si>
    <t xml:space="preserve">    j. Other</t>
  </si>
  <si>
    <t xml:space="preserve">    i. Biodiesel</t>
  </si>
  <si>
    <t>Alternate</t>
  </si>
  <si>
    <t>Fuels</t>
  </si>
  <si>
    <t>e. Boating</t>
  </si>
  <si>
    <t>b. Losses-Actual</t>
  </si>
  <si>
    <t>d.</t>
  </si>
  <si>
    <t>j.</t>
  </si>
  <si>
    <t>c.</t>
  </si>
  <si>
    <t>Diesel/Kerosense</t>
  </si>
  <si>
    <t>Effective Date                   (mm/dd/yyyy)</t>
  </si>
  <si>
    <t>Effective Date (mm/dd/yyyy)</t>
  </si>
  <si>
    <t>(Partial</t>
  </si>
  <si>
    <t>Exemption</t>
  </si>
  <si>
    <t xml:space="preserve">or </t>
  </si>
  <si>
    <t>Refund)</t>
  </si>
  <si>
    <t xml:space="preserve">     =  Net consumption in State (Enter on page 1, item 1.)</t>
  </si>
</sst>
</file>

<file path=xl/styles.xml><?xml version="1.0" encoding="utf-8"?>
<styleSheet xmlns="http://schemas.openxmlformats.org/spreadsheetml/2006/main">
  <numFmts count="6">
    <numFmt numFmtId="164" formatCode="0.0%"/>
    <numFmt numFmtId="165" formatCode="[Blue]_(* #,##0_);[Blue]_(* \(#,##0\);[Blue]_ 0;[Red]\ &quot;ERROR&quot;"/>
    <numFmt numFmtId="166" formatCode="[Black]_(* #,##0_);[Black]_(* \(#,##0\);[Black]_ &quot; &quot;;[Red]\ &quot;ERROR&quot;"/>
    <numFmt numFmtId="167" formatCode="[Blue]#,##0_);[Red]\ &quot;ERROR&quot;;[Blue]0;[Red]\ &quot;ERROR&quot;"/>
    <numFmt numFmtId="168" formatCode="[Black]_(* #,##0_);[Black]_(* \(#,##0\);[Black]_ 0;[Red]\ &quot;ERROR&quot;"/>
    <numFmt numFmtId="169" formatCode="00.000"/>
  </numFmts>
  <fonts count="10">
    <font>
      <sz val="8"/>
      <name val="Arial MT"/>
    </font>
    <font>
      <sz val="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3" fillId="0" borderId="4" xfId="0" applyFont="1" applyBorder="1" applyProtection="1"/>
    <xf numFmtId="0" fontId="3" fillId="0" borderId="0" xfId="0" applyFont="1" applyProtection="1"/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9" xfId="0" applyFont="1" applyBorder="1" applyProtection="1"/>
    <xf numFmtId="0" fontId="1" fillId="0" borderId="4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2" fillId="0" borderId="8" xfId="0" applyFont="1" applyBorder="1" applyProtection="1">
      <protection locked="0"/>
    </xf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4" xfId="0" applyFont="1" applyBorder="1" applyProtection="1"/>
    <xf numFmtId="0" fontId="4" fillId="0" borderId="9" xfId="0" applyFont="1" applyBorder="1" applyProtection="1"/>
    <xf numFmtId="0" fontId="4" fillId="0" borderId="7" xfId="0" applyFont="1" applyBorder="1" applyProtection="1"/>
    <xf numFmtId="0" fontId="4" fillId="0" borderId="8" xfId="0" applyFont="1" applyBorder="1" applyProtection="1"/>
    <xf numFmtId="0" fontId="5" fillId="0" borderId="7" xfId="0" applyFont="1" applyBorder="1" applyProtection="1"/>
    <xf numFmtId="0" fontId="5" fillId="0" borderId="4" xfId="0" applyFont="1" applyBorder="1" applyProtection="1"/>
    <xf numFmtId="0" fontId="1" fillId="0" borderId="0" xfId="0" applyFont="1" applyProtection="1">
      <protection locked="0"/>
    </xf>
    <xf numFmtId="0" fontId="2" fillId="0" borderId="8" xfId="0" applyFont="1" applyBorder="1" applyProtection="1"/>
    <xf numFmtId="0" fontId="2" fillId="0" borderId="4" xfId="0" applyFont="1" applyBorder="1" applyProtection="1"/>
    <xf numFmtId="49" fontId="2" fillId="0" borderId="7" xfId="0" applyNumberFormat="1" applyFont="1" applyBorder="1" applyProtection="1">
      <protection locked="0"/>
    </xf>
    <xf numFmtId="49" fontId="2" fillId="0" borderId="8" xfId="0" applyNumberFormat="1" applyFont="1" applyBorder="1" applyProtection="1">
      <protection locked="0"/>
    </xf>
    <xf numFmtId="49" fontId="2" fillId="0" borderId="5" xfId="0" applyNumberFormat="1" applyFont="1" applyBorder="1" applyProtection="1">
      <protection locked="0"/>
    </xf>
    <xf numFmtId="49" fontId="2" fillId="0" borderId="6" xfId="0" applyNumberFormat="1" applyFont="1" applyBorder="1" applyProtection="1">
      <protection locked="0"/>
    </xf>
    <xf numFmtId="165" fontId="2" fillId="0" borderId="7" xfId="0" applyNumberFormat="1" applyFont="1" applyBorder="1" applyAlignment="1" applyProtection="1">
      <protection locked="0"/>
    </xf>
    <xf numFmtId="165" fontId="2" fillId="0" borderId="11" xfId="0" applyNumberFormat="1" applyFont="1" applyBorder="1" applyAlignment="1" applyProtection="1">
      <protection locked="0"/>
    </xf>
    <xf numFmtId="165" fontId="2" fillId="0" borderId="7" xfId="0" applyNumberFormat="1" applyFont="1" applyBorder="1" applyProtection="1">
      <protection locked="0"/>
    </xf>
    <xf numFmtId="166" fontId="4" fillId="0" borderId="10" xfId="0" applyNumberFormat="1" applyFont="1" applyBorder="1" applyProtection="1"/>
    <xf numFmtId="166" fontId="4" fillId="0" borderId="7" xfId="0" applyNumberFormat="1" applyFont="1" applyBorder="1" applyProtection="1"/>
    <xf numFmtId="166" fontId="4" fillId="0" borderId="11" xfId="0" applyNumberFormat="1" applyFont="1" applyBorder="1" applyAlignment="1"/>
    <xf numFmtId="0" fontId="1" fillId="0" borderId="6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4" fillId="0" borderId="0" xfId="0" applyFont="1" applyBorder="1" applyProtection="1"/>
    <xf numFmtId="0" fontId="2" fillId="0" borderId="0" xfId="0" applyFont="1" applyBorder="1" applyProtection="1">
      <protection locked="0"/>
    </xf>
    <xf numFmtId="0" fontId="2" fillId="0" borderId="0" xfId="0" applyFont="1" applyBorder="1" applyProtection="1"/>
    <xf numFmtId="0" fontId="1" fillId="0" borderId="5" xfId="0" applyFont="1" applyBorder="1" applyProtection="1">
      <protection locked="0"/>
    </xf>
    <xf numFmtId="49" fontId="2" fillId="0" borderId="7" xfId="0" applyNumberFormat="1" applyFont="1" applyBorder="1" applyProtection="1"/>
    <xf numFmtId="0" fontId="2" fillId="0" borderId="2" xfId="0" applyFont="1" applyBorder="1" applyProtection="1">
      <protection locked="0"/>
    </xf>
    <xf numFmtId="167" fontId="4" fillId="0" borderId="9" xfId="0" applyNumberFormat="1" applyFont="1" applyBorder="1" applyAlignment="1" applyProtection="1">
      <protection locked="0"/>
    </xf>
    <xf numFmtId="167" fontId="2" fillId="0" borderId="9" xfId="0" applyNumberFormat="1" applyFont="1" applyBorder="1" applyProtection="1">
      <protection locked="0"/>
    </xf>
    <xf numFmtId="168" fontId="4" fillId="0" borderId="10" xfId="0" applyNumberFormat="1" applyFont="1" applyBorder="1" applyProtection="1"/>
    <xf numFmtId="37" fontId="4" fillId="0" borderId="9" xfId="0" applyNumberFormat="1" applyFont="1" applyBorder="1" applyProtection="1"/>
    <xf numFmtId="167" fontId="2" fillId="0" borderId="10" xfId="0" applyNumberFormat="1" applyFont="1" applyBorder="1" applyProtection="1">
      <protection locked="0"/>
    </xf>
    <xf numFmtId="0" fontId="1" fillId="0" borderId="9" xfId="0" applyFont="1" applyBorder="1" applyProtection="1">
      <protection locked="0"/>
    </xf>
    <xf numFmtId="164" fontId="2" fillId="0" borderId="9" xfId="0" applyNumberFormat="1" applyFont="1" applyBorder="1" applyProtection="1">
      <protection locked="0"/>
    </xf>
    <xf numFmtId="164" fontId="2" fillId="0" borderId="10" xfId="0" applyNumberFormat="1" applyFont="1" applyBorder="1" applyProtection="1">
      <protection locked="0"/>
    </xf>
    <xf numFmtId="0" fontId="4" fillId="2" borderId="2" xfId="0" applyFont="1" applyFill="1" applyBorder="1" applyProtection="1"/>
    <xf numFmtId="0" fontId="4" fillId="2" borderId="0" xfId="0" applyFont="1" applyFill="1" applyBorder="1" applyProtection="1"/>
    <xf numFmtId="0" fontId="4" fillId="2" borderId="8" xfId="0" applyFont="1" applyFill="1" applyBorder="1" applyProtection="1"/>
    <xf numFmtId="0" fontId="1" fillId="2" borderId="4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3" xfId="0" applyFont="1" applyFill="1" applyBorder="1" applyProtection="1">
      <protection locked="0"/>
    </xf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4" fillId="0" borderId="12" xfId="0" applyFont="1" applyBorder="1" applyProtection="1"/>
    <xf numFmtId="0" fontId="6" fillId="0" borderId="0" xfId="0" applyFont="1" applyBorder="1" applyAlignment="1" applyProtection="1">
      <alignment horizontal="center"/>
    </xf>
    <xf numFmtId="0" fontId="4" fillId="2" borderId="12" xfId="0" applyFont="1" applyFill="1" applyBorder="1" applyProtection="1"/>
    <xf numFmtId="0" fontId="4" fillId="0" borderId="12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4" fillId="0" borderId="9" xfId="0" applyFont="1" applyBorder="1" applyAlignment="1" applyProtection="1">
      <alignment wrapText="1"/>
      <protection locked="0"/>
    </xf>
    <xf numFmtId="0" fontId="4" fillId="0" borderId="10" xfId="0" applyFont="1" applyBorder="1" applyProtection="1">
      <protection locked="0"/>
    </xf>
    <xf numFmtId="0" fontId="4" fillId="0" borderId="14" xfId="0" applyFont="1" applyBorder="1" applyProtection="1"/>
    <xf numFmtId="0" fontId="4" fillId="0" borderId="8" xfId="0" applyFont="1" applyBorder="1" applyAlignment="1" applyProtection="1">
      <alignment wrapText="1"/>
    </xf>
    <xf numFmtId="0" fontId="4" fillId="0" borderId="8" xfId="0" applyFont="1" applyBorder="1" applyAlignment="1" applyProtection="1">
      <alignment horizontal="center"/>
    </xf>
    <xf numFmtId="166" fontId="4" fillId="3" borderId="7" xfId="0" applyNumberFormat="1" applyFont="1" applyFill="1" applyBorder="1" applyProtection="1"/>
    <xf numFmtId="0" fontId="1" fillId="0" borderId="0" xfId="0" applyFont="1" applyBorder="1" applyProtection="1"/>
    <xf numFmtId="0" fontId="4" fillId="0" borderId="11" xfId="0" applyFont="1" applyBorder="1" applyAlignment="1" applyProtection="1">
      <alignment horizontal="center"/>
    </xf>
    <xf numFmtId="0" fontId="4" fillId="2" borderId="11" xfId="0" applyFont="1" applyFill="1" applyBorder="1" applyProtection="1"/>
    <xf numFmtId="0" fontId="4" fillId="0" borderId="11" xfId="0" applyFont="1" applyBorder="1" applyAlignment="1" applyProtection="1">
      <alignment horizontal="center" wrapText="1"/>
    </xf>
    <xf numFmtId="0" fontId="1" fillId="0" borderId="15" xfId="0" applyFont="1" applyBorder="1" applyProtection="1"/>
    <xf numFmtId="0" fontId="1" fillId="0" borderId="14" xfId="0" applyFont="1" applyBorder="1" applyProtection="1"/>
    <xf numFmtId="0" fontId="2" fillId="0" borderId="14" xfId="0" applyFont="1" applyBorder="1" applyProtection="1"/>
    <xf numFmtId="0" fontId="2" fillId="0" borderId="6" xfId="0" applyFont="1" applyBorder="1" applyAlignment="1" applyProtection="1">
      <alignment horizontal="center"/>
    </xf>
    <xf numFmtId="0" fontId="1" fillId="0" borderId="13" xfId="0" applyFont="1" applyBorder="1" applyProtection="1"/>
    <xf numFmtId="0" fontId="2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wrapText="1"/>
    </xf>
    <xf numFmtId="0" fontId="4" fillId="0" borderId="0" xfId="0" applyFont="1" applyBorder="1" applyAlignment="1" applyProtection="1">
      <alignment horizontal="centerContinuous"/>
    </xf>
    <xf numFmtId="0" fontId="4" fillId="0" borderId="8" xfId="0" applyFont="1" applyBorder="1" applyAlignment="1" applyProtection="1">
      <alignment horizontal="centerContinuous"/>
    </xf>
    <xf numFmtId="0" fontId="1" fillId="2" borderId="1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1" fillId="2" borderId="6" xfId="0" applyFont="1" applyFill="1" applyBorder="1" applyProtection="1"/>
    <xf numFmtId="0" fontId="1" fillId="2" borderId="5" xfId="0" applyFont="1" applyFill="1" applyBorder="1" applyProtection="1"/>
    <xf numFmtId="0" fontId="1" fillId="2" borderId="2" xfId="0" applyFont="1" applyFill="1" applyBorder="1" applyProtection="1"/>
    <xf numFmtId="0" fontId="1" fillId="2" borderId="0" xfId="0" applyFont="1" applyFill="1" applyBorder="1" applyProtection="1"/>
    <xf numFmtId="0" fontId="1" fillId="2" borderId="8" xfId="0" applyFont="1" applyFill="1" applyBorder="1" applyProtection="1"/>
    <xf numFmtId="0" fontId="1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7" xfId="0" applyFont="1" applyFill="1" applyBorder="1" applyProtection="1"/>
    <xf numFmtId="0" fontId="1" fillId="2" borderId="0" xfId="0" applyFont="1" applyFill="1" applyProtection="1"/>
    <xf numFmtId="14" fontId="2" fillId="0" borderId="9" xfId="0" applyNumberFormat="1" applyFont="1" applyBorder="1" applyAlignment="1" applyProtection="1">
      <alignment horizontal="center"/>
      <protection locked="0"/>
    </xf>
    <xf numFmtId="14" fontId="4" fillId="0" borderId="11" xfId="0" applyNumberFormat="1" applyFont="1" applyBorder="1" applyProtection="1"/>
    <xf numFmtId="0" fontId="8" fillId="2" borderId="8" xfId="0" applyFont="1" applyFill="1" applyBorder="1" applyProtection="1"/>
    <xf numFmtId="0" fontId="7" fillId="2" borderId="7" xfId="0" applyFont="1" applyFill="1" applyBorder="1" applyProtection="1"/>
    <xf numFmtId="0" fontId="8" fillId="2" borderId="8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Protection="1"/>
    <xf numFmtId="0" fontId="7" fillId="2" borderId="14" xfId="0" applyFont="1" applyFill="1" applyBorder="1" applyProtection="1">
      <protection locked="0"/>
    </xf>
    <xf numFmtId="49" fontId="9" fillId="0" borderId="7" xfId="0" applyNumberFormat="1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" fillId="0" borderId="12" xfId="0" applyFont="1" applyBorder="1" applyAlignment="1" applyProtection="1">
      <alignment horizontal="center" wrapText="1"/>
    </xf>
    <xf numFmtId="0" fontId="1" fillId="0" borderId="12" xfId="0" applyFont="1" applyBorder="1" applyAlignment="1" applyProtection="1">
      <alignment horizontal="center"/>
    </xf>
    <xf numFmtId="14" fontId="1" fillId="0" borderId="9" xfId="0" applyNumberFormat="1" applyFont="1" applyBorder="1" applyProtection="1">
      <protection locked="0"/>
    </xf>
    <xf numFmtId="169" fontId="2" fillId="0" borderId="12" xfId="0" applyNumberFormat="1" applyFont="1" applyBorder="1" applyProtection="1">
      <protection locked="0"/>
    </xf>
    <xf numFmtId="169" fontId="2" fillId="0" borderId="9" xfId="0" applyNumberFormat="1" applyFont="1" applyBorder="1" applyProtection="1">
      <protection locked="0"/>
    </xf>
    <xf numFmtId="169" fontId="2" fillId="0" borderId="9" xfId="0" applyNumberFormat="1" applyFont="1" applyBorder="1" applyProtection="1"/>
    <xf numFmtId="169" fontId="2" fillId="0" borderId="10" xfId="0" applyNumberFormat="1" applyFont="1" applyBorder="1" applyProtection="1">
      <protection locked="0"/>
    </xf>
    <xf numFmtId="14" fontId="4" fillId="0" borderId="10" xfId="0" applyNumberFormat="1" applyFont="1" applyBorder="1" applyProtection="1">
      <protection locked="0"/>
    </xf>
    <xf numFmtId="14" fontId="4" fillId="0" borderId="12" xfId="0" applyNumberFormat="1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0" fillId="0" borderId="2" xfId="0" applyBorder="1" applyAlignment="1"/>
    <xf numFmtId="0" fontId="0" fillId="0" borderId="3" xfId="0" applyBorder="1" applyAlignment="1"/>
    <xf numFmtId="0" fontId="1" fillId="0" borderId="15" xfId="0" applyFont="1" applyBorder="1" applyAlignment="1" applyProtection="1">
      <protection locked="0"/>
    </xf>
    <xf numFmtId="0" fontId="0" fillId="0" borderId="14" xfId="0" applyBorder="1" applyAlignment="1"/>
    <xf numFmtId="0" fontId="0" fillId="0" borderId="13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t2010Fh55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October</v>
          </cell>
        </row>
        <row r="9">
          <cell r="H9" t="str">
            <v>x</v>
          </cell>
        </row>
        <row r="17">
          <cell r="D17">
            <v>7382833</v>
          </cell>
          <cell r="E17">
            <v>85128515</v>
          </cell>
          <cell r="F17">
            <v>33010604.481481485</v>
          </cell>
          <cell r="G17">
            <v>311214.65255322913</v>
          </cell>
        </row>
        <row r="21">
          <cell r="B21" t="str">
            <v>d. Transit Use</v>
          </cell>
          <cell r="F21">
            <v>578773</v>
          </cell>
          <cell r="G21">
            <v>130202.75</v>
          </cell>
        </row>
        <row r="29">
          <cell r="D29">
            <v>7359.266742828072</v>
          </cell>
          <cell r="E29">
            <v>86789.565596821223</v>
          </cell>
        </row>
        <row r="31">
          <cell r="D31">
            <v>3865.133360206552</v>
          </cell>
          <cell r="E31">
            <v>45582.427846228355</v>
          </cell>
        </row>
        <row r="34">
          <cell r="B34" t="str">
            <v>f. Tribal Refunds</v>
          </cell>
          <cell r="D34">
            <v>1601.1057729059521</v>
          </cell>
          <cell r="E34">
            <v>18882.217394890893</v>
          </cell>
        </row>
        <row r="50">
          <cell r="D50">
            <v>164414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33010604.481481485</v>
          </cell>
        </row>
        <row r="102">
          <cell r="F102">
            <v>0</v>
          </cell>
          <cell r="G102">
            <v>0</v>
          </cell>
        </row>
        <row r="103">
          <cell r="F103">
            <v>0</v>
          </cell>
          <cell r="G103">
            <v>0</v>
          </cell>
        </row>
        <row r="107">
          <cell r="F107">
            <v>40452</v>
          </cell>
          <cell r="G107">
            <v>40482</v>
          </cell>
        </row>
        <row r="118">
          <cell r="D118">
            <v>16733843.617515717</v>
          </cell>
          <cell r="E118">
            <v>0.19657154383012221</v>
          </cell>
        </row>
        <row r="119">
          <cell r="D119">
            <v>68394671.382484287</v>
          </cell>
          <cell r="E119">
            <v>0.80342845616987779</v>
          </cell>
        </row>
        <row r="122">
          <cell r="A122" t="str">
            <v>Other under "Rate of tax at the end of month" refers to Aviation Gasoline.</v>
          </cell>
        </row>
        <row r="124">
          <cell r="A124" t="str">
            <v>Used Plus: IFTA fuel used in State (from users' returns) and Less: IFTA fuel purchased tax paid in State in Net Consumption calculation.</v>
          </cell>
        </row>
        <row r="125">
          <cell r="A125" t="str">
            <v>IFTA fuel reported quarterly on the report for the last month of the quarter.</v>
          </cell>
        </row>
        <row r="126">
          <cell r="A126" t="str">
            <v>No gasoline usage is reported by interstate carriers operating in Nevada.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 codeName="Sheet1"/>
  <dimension ref="A1:P134"/>
  <sheetViews>
    <sheetView tabSelected="1" defaultGridColor="0" colorId="22" zoomScale="87" zoomScaleNormal="87" workbookViewId="0"/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 ht="9.6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 ht="9.6" customHeight="1">
      <c r="A2" s="2"/>
      <c r="B2" s="3"/>
      <c r="C2" s="3"/>
      <c r="D2" s="3"/>
      <c r="E2" s="3"/>
      <c r="F2" s="3"/>
      <c r="G2" s="2" t="s">
        <v>1</v>
      </c>
      <c r="H2" s="4"/>
    </row>
    <row r="3" spans="1:8" ht="9.6" customHeight="1">
      <c r="A3" s="5"/>
      <c r="B3" s="1"/>
      <c r="C3" s="1"/>
      <c r="D3" s="1"/>
      <c r="E3" s="1"/>
      <c r="F3" s="1"/>
      <c r="G3" s="111" t="str">
        <f>[1]FORM551!$G$3</f>
        <v>Nevada</v>
      </c>
      <c r="H3" s="6"/>
    </row>
    <row r="4" spans="1:8" ht="9.6" customHeight="1">
      <c r="A4" s="5"/>
      <c r="B4" s="1"/>
      <c r="C4" s="1"/>
      <c r="D4" s="1"/>
      <c r="E4" s="1"/>
      <c r="F4" s="1"/>
      <c r="G4" s="5" t="s">
        <v>2</v>
      </c>
      <c r="H4" s="7"/>
    </row>
    <row r="5" spans="1:8" ht="13.5" customHeight="1">
      <c r="A5" s="8"/>
      <c r="B5" s="9" t="s">
        <v>3</v>
      </c>
      <c r="C5" s="1"/>
      <c r="D5" s="1"/>
      <c r="E5" s="1"/>
      <c r="F5" s="1"/>
      <c r="G5" s="110">
        <f>[1]FORM551!$G$5</f>
        <v>2010</v>
      </c>
      <c r="H5" s="6"/>
    </row>
    <row r="6" spans="1:8" ht="9.6" customHeight="1">
      <c r="A6" s="5"/>
      <c r="B6" s="1"/>
      <c r="C6" s="1"/>
      <c r="D6" s="1"/>
      <c r="E6" s="1"/>
      <c r="F6" s="1"/>
      <c r="G6" s="5" t="s">
        <v>4</v>
      </c>
      <c r="H6" s="7"/>
    </row>
    <row r="7" spans="1:8" ht="9.6" customHeight="1">
      <c r="A7" s="5"/>
      <c r="B7" s="1"/>
      <c r="C7" s="1"/>
      <c r="D7" s="1"/>
      <c r="E7" s="1"/>
      <c r="F7" s="1"/>
      <c r="G7" s="110" t="str">
        <f>[1]FORM551!$G$7</f>
        <v>October</v>
      </c>
      <c r="H7" s="6"/>
    </row>
    <row r="8" spans="1:8" ht="9.6" customHeight="1">
      <c r="A8" s="5"/>
      <c r="B8" s="1"/>
      <c r="C8" s="1"/>
      <c r="D8" s="1"/>
      <c r="E8" s="1"/>
      <c r="F8" s="1"/>
      <c r="G8" s="5" t="s">
        <v>5</v>
      </c>
      <c r="H8" s="7"/>
    </row>
    <row r="9" spans="1:8" ht="9.6" customHeight="1">
      <c r="A9" s="5"/>
      <c r="B9" s="1"/>
      <c r="C9" s="1"/>
      <c r="D9" s="1"/>
      <c r="E9" s="1"/>
      <c r="F9" s="1"/>
      <c r="G9" s="5" t="s">
        <v>6</v>
      </c>
      <c r="H9" s="32" t="str">
        <f>[1]FORM551!$H$9</f>
        <v>x</v>
      </c>
    </row>
    <row r="10" spans="1:8" ht="9.6" customHeight="1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 ht="10.7" customHeight="1">
      <c r="A11" s="5"/>
      <c r="B11" s="1"/>
      <c r="C11" s="5"/>
      <c r="D11" s="5"/>
      <c r="E11" s="5"/>
      <c r="F11" s="5"/>
      <c r="G11" s="1"/>
      <c r="H11" s="12"/>
    </row>
    <row r="12" spans="1:8" ht="10.7" customHeight="1">
      <c r="A12" s="5"/>
      <c r="B12" s="1"/>
      <c r="C12" s="5"/>
      <c r="D12" s="5"/>
      <c r="E12" s="5"/>
      <c r="F12" s="10" t="s">
        <v>8</v>
      </c>
      <c r="G12" s="11"/>
      <c r="H12" s="12"/>
    </row>
    <row r="13" spans="1:8" ht="10.7" customHeight="1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 ht="10.7" customHeight="1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 ht="10.7" customHeight="1">
      <c r="A15" s="5"/>
      <c r="B15" s="1"/>
      <c r="C15" s="5"/>
      <c r="D15" s="5"/>
      <c r="E15" s="5"/>
      <c r="F15" s="5"/>
      <c r="G15" s="13"/>
      <c r="H15" s="12"/>
    </row>
    <row r="16" spans="1:8" ht="10.7" customHeight="1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1.25" customHeight="1">
      <c r="A17" s="10" t="s">
        <v>22</v>
      </c>
      <c r="B17" s="10"/>
      <c r="C17" s="15" t="s">
        <v>23</v>
      </c>
      <c r="D17" s="34">
        <f>[1]FORM551!D17</f>
        <v>7382833</v>
      </c>
      <c r="E17" s="33">
        <f>[1]FORM551!E17</f>
        <v>85128515</v>
      </c>
      <c r="F17" s="33">
        <f>[1]FORM551!F17</f>
        <v>33010604.481481485</v>
      </c>
      <c r="G17" s="33">
        <f>[1]FORM551!G17</f>
        <v>311214.65255322913</v>
      </c>
      <c r="H17" s="38">
        <f t="shared" ref="H17:H58" si="0">SUM(D17:G17)</f>
        <v>125833167.13403472</v>
      </c>
    </row>
    <row r="18" spans="1:8" ht="11.25" customHeight="1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1.25" customHeight="1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1.25" customHeight="1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1.25" customHeight="1">
      <c r="A21" s="5"/>
      <c r="B21" s="110" t="str">
        <f>[1]FORM551!$B$21</f>
        <v>d. Transit Use</v>
      </c>
      <c r="C21" s="15" t="s">
        <v>32</v>
      </c>
      <c r="D21" s="33"/>
      <c r="E21" s="33"/>
      <c r="F21" s="33">
        <f>[1]FORM551!$F$21</f>
        <v>578773</v>
      </c>
      <c r="G21" s="33">
        <f>[1]FORM551!$G$21</f>
        <v>130202.75</v>
      </c>
      <c r="H21" s="36">
        <f t="shared" si="0"/>
        <v>708975.75</v>
      </c>
    </row>
    <row r="22" spans="1:8" ht="11.25" customHeight="1">
      <c r="A22" s="5"/>
      <c r="B22" s="110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1.25" customHeight="1">
      <c r="A23" s="5"/>
      <c r="B23" s="110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1.25" customHeight="1">
      <c r="A24" s="5"/>
      <c r="B24" s="110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1.25" customHeight="1">
      <c r="A25" s="5"/>
      <c r="B25" s="110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1.25" customHeight="1">
      <c r="A26" s="5"/>
      <c r="B26" s="110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1.25" customHeight="1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578773</v>
      </c>
      <c r="G27" s="37">
        <f>SUM(G18:G26)</f>
        <v>130202.75</v>
      </c>
      <c r="H27" s="36">
        <f t="shared" si="0"/>
        <v>708975.75</v>
      </c>
    </row>
    <row r="28" spans="1:8" ht="11.25" customHeight="1">
      <c r="A28" s="10" t="s">
        <v>45</v>
      </c>
      <c r="B28" s="11"/>
      <c r="C28" s="15" t="s">
        <v>46</v>
      </c>
      <c r="D28" s="37">
        <f>D17-D27</f>
        <v>7382833</v>
      </c>
      <c r="E28" s="37">
        <f>E17-E27</f>
        <v>85128515</v>
      </c>
      <c r="F28" s="37">
        <f>F17-F27</f>
        <v>32431831.481481485</v>
      </c>
      <c r="G28" s="37">
        <f>G17-G27</f>
        <v>181011.90255322913</v>
      </c>
      <c r="H28" s="36">
        <f t="shared" si="0"/>
        <v>125124191.38403472</v>
      </c>
    </row>
    <row r="29" spans="1:8" ht="11.25" customHeight="1">
      <c r="A29" s="5" t="s">
        <v>47</v>
      </c>
      <c r="B29" s="10" t="s">
        <v>48</v>
      </c>
      <c r="C29" s="15" t="s">
        <v>49</v>
      </c>
      <c r="D29" s="35">
        <f>[1]FORM551!D29</f>
        <v>7359.266742828072</v>
      </c>
      <c r="E29" s="35">
        <f>[1]FORM551!E29</f>
        <v>86789.565596821223</v>
      </c>
      <c r="F29" s="76">
        <v>0</v>
      </c>
      <c r="G29" s="76">
        <v>0</v>
      </c>
      <c r="H29" s="36">
        <f t="shared" si="0"/>
        <v>94148.832339649292</v>
      </c>
    </row>
    <row r="30" spans="1:8" ht="11.25" customHeight="1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1.25" customHeight="1">
      <c r="A31" s="5"/>
      <c r="B31" s="10" t="s">
        <v>53</v>
      </c>
      <c r="C31" s="15" t="s">
        <v>54</v>
      </c>
      <c r="D31" s="35">
        <f>[1]FORM551!D31</f>
        <v>3865.133360206552</v>
      </c>
      <c r="E31" s="35">
        <f>[1]FORM551!E31</f>
        <v>45582.427846228355</v>
      </c>
      <c r="F31" s="76">
        <v>0</v>
      </c>
      <c r="G31" s="76">
        <v>0</v>
      </c>
      <c r="H31" s="36">
        <f t="shared" si="0"/>
        <v>49447.561206434904</v>
      </c>
    </row>
    <row r="32" spans="1:8" ht="11.25" customHeight="1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1.25" customHeight="1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1.25" customHeight="1">
      <c r="A34" s="5"/>
      <c r="B34" s="110" t="str">
        <f>[1]FORM551!$B$34</f>
        <v>f. Tribal Refunds</v>
      </c>
      <c r="C34" s="15" t="s">
        <v>58</v>
      </c>
      <c r="D34" s="35">
        <f>[1]FORM551!D34</f>
        <v>1601.1057729059521</v>
      </c>
      <c r="E34" s="35">
        <f>[1]FORM551!E34</f>
        <v>18882.217394890893</v>
      </c>
      <c r="F34" s="35"/>
      <c r="G34" s="35"/>
      <c r="H34" s="36">
        <f t="shared" si="0"/>
        <v>20483.323167796843</v>
      </c>
    </row>
    <row r="35" spans="1:8" ht="11.25" customHeight="1">
      <c r="A35" s="5"/>
      <c r="B35" s="110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1.25" customHeight="1">
      <c r="A36" s="5"/>
      <c r="B36" s="110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1.25" customHeight="1">
      <c r="A37" s="5"/>
      <c r="B37" s="110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1.25" customHeight="1">
      <c r="A38" s="5"/>
      <c r="B38" s="110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1.25" customHeight="1">
      <c r="A39" s="5"/>
      <c r="B39" s="110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1.25" customHeight="1">
      <c r="A40" s="5"/>
      <c r="B40" s="110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1.25" customHeight="1">
      <c r="A41" s="5"/>
      <c r="B41" s="110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1.25" customHeight="1">
      <c r="A42" s="5"/>
      <c r="B42" s="110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1.25" customHeight="1">
      <c r="A43" s="5"/>
      <c r="B43" s="110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1.25" customHeight="1">
      <c r="A44" s="5"/>
      <c r="B44" s="110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1.25" customHeight="1">
      <c r="A45" s="5"/>
      <c r="B45" s="110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1.25" customHeight="1">
      <c r="A46" s="5"/>
      <c r="B46" s="110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1.25" customHeight="1">
      <c r="A47" s="5"/>
      <c r="B47" s="110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1.25" customHeight="1">
      <c r="A48" s="10"/>
      <c r="B48" s="10" t="s">
        <v>81</v>
      </c>
      <c r="C48" s="15" t="s">
        <v>82</v>
      </c>
      <c r="D48" s="37">
        <f>SUM(D29:D47)</f>
        <v>12825.505875940577</v>
      </c>
      <c r="E48" s="37">
        <f>SUM(E29:E47)</f>
        <v>151254.21083794048</v>
      </c>
      <c r="F48" s="37">
        <f>SUM(F29:F47)</f>
        <v>0</v>
      </c>
      <c r="G48" s="37">
        <f>SUM(G29:G47)</f>
        <v>0</v>
      </c>
      <c r="H48" s="36">
        <f t="shared" si="0"/>
        <v>164079.71671388106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7205593.4941240596</v>
      </c>
      <c r="E49" s="37">
        <f>E58-SUM(E50:E57)</f>
        <v>84977260.789162055</v>
      </c>
      <c r="F49" s="37">
        <f>F58-SUM(F50:F57)</f>
        <v>32431831.481481485</v>
      </c>
      <c r="G49" s="37">
        <f>G58-SUM(G50:G57)</f>
        <v>181011.90255322913</v>
      </c>
      <c r="H49" s="36">
        <f t="shared" si="0"/>
        <v>124795697.66732082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[1]FORM551!$D$50</f>
        <v>164414</v>
      </c>
      <c r="E50" s="35"/>
      <c r="F50" s="76">
        <v>0</v>
      </c>
      <c r="G50" s="76">
        <v>0</v>
      </c>
      <c r="H50" s="36">
        <f t="shared" si="0"/>
        <v>164414</v>
      </c>
    </row>
    <row r="51" spans="1:16" ht="11.25" customHeight="1">
      <c r="A51" s="5" t="s">
        <v>88</v>
      </c>
      <c r="B51" s="110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0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0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0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0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0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0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7370007.4941240596</v>
      </c>
      <c r="E58" s="37">
        <f>E28-E48</f>
        <v>84977260.789162055</v>
      </c>
      <c r="F58" s="37">
        <f>F28-F48</f>
        <v>32431831.481481485</v>
      </c>
      <c r="G58" s="37">
        <f>G28-G48</f>
        <v>181011.90255322913</v>
      </c>
      <c r="H58" s="36">
        <f t="shared" si="0"/>
        <v>124960111.66732082</v>
      </c>
    </row>
    <row r="59" spans="1:16" ht="11.25" customHeight="1">
      <c r="A59" s="5" t="s">
        <v>98</v>
      </c>
      <c r="B59" s="10" t="s">
        <v>99</v>
      </c>
      <c r="C59" s="27"/>
      <c r="D59" s="29" t="str">
        <f>[1]FORM551!$D$59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[1]FORM551!$D$60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October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5">
        <f>[1]FORM551!D76</f>
        <v>24</v>
      </c>
      <c r="E76" s="102">
        <f>[1]FORM551!E76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6">
        <f>[1]FORM551!D77</f>
        <v>24</v>
      </c>
      <c r="E77" s="102">
        <f>[1]FORM551!E77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6">
        <f>[1]FORM551!D78</f>
        <v>27</v>
      </c>
      <c r="E78" s="102">
        <f>[1]FORM551!E78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6">
        <f>[1]FORM551!D79</f>
        <v>22</v>
      </c>
      <c r="E79" s="102">
        <f>[1]FORM551!E79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6">
        <f>[1]FORM551!D80</f>
        <v>21</v>
      </c>
      <c r="E80" s="102">
        <f>[1]FORM551!E80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6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6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6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6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8">
        <f>[1]FORM551!D85</f>
        <v>2</v>
      </c>
      <c r="E85" s="102">
        <f>[1]FORM551!E85</f>
        <v>35612</v>
      </c>
      <c r="F85" s="92"/>
      <c r="G85" s="56"/>
      <c r="H85" s="93"/>
      <c r="P85" s="1"/>
    </row>
    <row r="86" spans="1:16" ht="11.45" customHeight="1">
      <c r="A86" s="105"/>
      <c r="B86" s="109"/>
      <c r="C86" s="104"/>
      <c r="D86" s="106"/>
      <c r="E86" s="107"/>
      <c r="F86" s="108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5">
        <f>[1]FORM551!D91</f>
        <v>5.5E-2</v>
      </c>
      <c r="E91" s="120">
        <f>[1]FORM551!E91</f>
        <v>35612</v>
      </c>
      <c r="F91" s="46" t="str">
        <f>[1]FORM551!$F$91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7"/>
      <c r="E92" s="114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6"/>
      <c r="E93" s="114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8">
        <f>[1]FORM551!D94</f>
        <v>0.75</v>
      </c>
      <c r="E94" s="119">
        <f>[1]FORM551!E94</f>
        <v>34881</v>
      </c>
      <c r="F94" s="17" t="str">
        <f>[1]FORM551!$F$94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3" t="s">
        <v>11</v>
      </c>
      <c r="G99" s="112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[1]FORM551!F101</f>
        <v>0</v>
      </c>
      <c r="G101" s="48">
        <f>[1]FORM551!G101</f>
        <v>33010604.481481485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[1]FORM551!F102</f>
        <v>0</v>
      </c>
      <c r="G102" s="48">
        <f>[1]FORM551!G102</f>
        <v>0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[1]FORM551!F103</f>
        <v>0</v>
      </c>
      <c r="G103" s="48">
        <f>[1]FORM551!G103</f>
        <v>0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33010604.481481485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3">
        <f>[1]FORM551!$F$107</f>
        <v>40452</v>
      </c>
      <c r="G107" s="103">
        <f>[1]FORM551!$G$107</f>
        <v>40482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[1]FORM551!D118</f>
        <v>16733843.617515717</v>
      </c>
      <c r="E118" s="53">
        <f>[1]FORM551!E118</f>
        <v>0.19657154383012221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[1]FORM551!D119</f>
        <v>68394671.382484287</v>
      </c>
      <c r="E119" s="54">
        <f>[1]FORM551!E119</f>
        <v>0.80342845616987779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24" t="str">
        <f>[1]FORM551!A122</f>
        <v>Other under "Rate of tax at the end of month" refers to Aviation Gasoline.</v>
      </c>
      <c r="B122" s="125"/>
      <c r="C122" s="125"/>
      <c r="D122" s="125"/>
      <c r="E122" s="125"/>
      <c r="F122" s="125"/>
      <c r="G122" s="125"/>
      <c r="H122" s="126"/>
      <c r="P122" s="1"/>
    </row>
    <row r="123" spans="1:16" ht="11.45" customHeight="1">
      <c r="A123" s="124">
        <f>[1]FORM551!A123</f>
        <v>0</v>
      </c>
      <c r="B123" s="125"/>
      <c r="C123" s="125"/>
      <c r="D123" s="125"/>
      <c r="E123" s="125"/>
      <c r="F123" s="125"/>
      <c r="G123" s="125"/>
      <c r="H123" s="126"/>
      <c r="P123" s="1"/>
    </row>
    <row r="124" spans="1:16" ht="11.45" customHeight="1">
      <c r="A124" s="121" t="str">
        <f>[1]FORM551!A124</f>
        <v>Used Plus: IFTA fuel used in State (from users' returns) and Less: IFTA fuel purchased tax paid in State in Net Consumption calculation.</v>
      </c>
      <c r="B124" s="122"/>
      <c r="C124" s="122"/>
      <c r="D124" s="122"/>
      <c r="E124" s="122"/>
      <c r="F124" s="122"/>
      <c r="G124" s="122"/>
      <c r="H124" s="123"/>
      <c r="P124" s="1"/>
    </row>
    <row r="125" spans="1:16" ht="11.45" customHeight="1">
      <c r="A125" s="121" t="str">
        <f>[1]FORM551!A125</f>
        <v>IFTA fuel reported quarterly on the report for the last month of the quarter.</v>
      </c>
      <c r="B125" s="122"/>
      <c r="C125" s="122"/>
      <c r="D125" s="122"/>
      <c r="E125" s="122"/>
      <c r="F125" s="122"/>
      <c r="G125" s="122"/>
      <c r="H125" s="123"/>
      <c r="P125" s="1"/>
    </row>
    <row r="126" spans="1:16" ht="11.45" customHeight="1">
      <c r="A126" s="121" t="str">
        <f>[1]FORM551!A126</f>
        <v>No gasoline usage is reported by interstate carriers operating in Nevada.</v>
      </c>
      <c r="B126" s="122"/>
      <c r="C126" s="122"/>
      <c r="D126" s="122"/>
      <c r="E126" s="122"/>
      <c r="F126" s="122"/>
      <c r="G126" s="122"/>
      <c r="H126" s="123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5">
    <mergeCell ref="A126:H126"/>
    <mergeCell ref="A122:H122"/>
    <mergeCell ref="A123:H123"/>
    <mergeCell ref="A124:H124"/>
    <mergeCell ref="A125:H125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5" right="0.5" top="0.4" bottom="0.4" header="0.5" footer="0.5"/>
  <pageSetup orientation="portrait" verticalDpi="1200" r:id="rId1"/>
  <headerFooter alignWithMargins="0"/>
  <rowBreaks count="1" manualBreakCount="1">
    <brk id="62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</vt:lpstr>
      <vt:lpstr>PAGE1</vt:lpstr>
      <vt:lpstr>A!Print_Area</vt:lpstr>
      <vt:lpstr>A!Print_Area_MI</vt:lpstr>
    </vt:vector>
  </TitlesOfParts>
  <Company>Federal Highway Admistration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jstarr</dc:creator>
  <cp:lastModifiedBy>Dale W. Lindsey</cp:lastModifiedBy>
  <cp:lastPrinted>2007-02-15T18:08:03Z</cp:lastPrinted>
  <dcterms:created xsi:type="dcterms:W3CDTF">2000-10-27T14:10:05Z</dcterms:created>
  <dcterms:modified xsi:type="dcterms:W3CDTF">2011-01-19T22:00:57Z</dcterms:modified>
</cp:coreProperties>
</file>