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iafeng\Desktop\test\"/>
    </mc:Choice>
  </mc:AlternateContent>
  <xr:revisionPtr revIDLastSave="0" documentId="13_ncr:1_{80CDF082-3916-4D34-9559-24A594ABAD1B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3" i="1" l="1"/>
  <c r="U12" i="1"/>
  <c r="U11" i="1"/>
  <c r="U10" i="1"/>
  <c r="U9" i="1"/>
  <c r="U8" i="1"/>
  <c r="U7" i="1"/>
  <c r="U6" i="1"/>
  <c r="U5" i="1"/>
  <c r="U4" i="1"/>
  <c r="U3" i="1"/>
  <c r="U2" i="1"/>
  <c r="P13" i="1"/>
  <c r="P12" i="1"/>
  <c r="P11" i="1"/>
  <c r="P10" i="1"/>
  <c r="P9" i="1"/>
  <c r="P8" i="1"/>
  <c r="P7" i="1"/>
  <c r="P6" i="1"/>
  <c r="P5" i="1"/>
  <c r="P4" i="1"/>
  <c r="P3" i="1"/>
  <c r="P2" i="1"/>
  <c r="M13" i="1" l="1"/>
  <c r="M12" i="1"/>
  <c r="M11" i="1"/>
  <c r="M10" i="1"/>
  <c r="M9" i="1"/>
  <c r="M8" i="1"/>
  <c r="M7" i="1"/>
  <c r="M6" i="1"/>
  <c r="M5" i="1"/>
  <c r="M4" i="1"/>
  <c r="M3" i="1"/>
  <c r="M2" i="1"/>
  <c r="J13" i="1"/>
  <c r="J12" i="1"/>
  <c r="J11" i="1"/>
  <c r="J10" i="1"/>
  <c r="J9" i="1"/>
  <c r="J8" i="1"/>
  <c r="J7" i="1"/>
  <c r="J6" i="1"/>
  <c r="J5" i="1"/>
  <c r="J4" i="1"/>
  <c r="J3" i="1"/>
  <c r="J2" i="1"/>
  <c r="E9" i="2"/>
  <c r="F9" i="2"/>
  <c r="G9" i="2"/>
  <c r="H9" i="2"/>
  <c r="I9" i="2"/>
  <c r="J9" i="2"/>
  <c r="K9" i="2"/>
  <c r="L9" i="2"/>
  <c r="M9" i="2"/>
  <c r="D9" i="2"/>
  <c r="C9" i="2"/>
  <c r="B9" i="2"/>
  <c r="M25" i="2" l="1"/>
  <c r="L25" i="2"/>
  <c r="K25" i="2"/>
  <c r="J25" i="2"/>
  <c r="I25" i="2"/>
  <c r="H25" i="2"/>
  <c r="G25" i="2"/>
  <c r="F25" i="2"/>
  <c r="E25" i="2"/>
  <c r="D25" i="2"/>
  <c r="C25" i="2"/>
  <c r="B25" i="2"/>
  <c r="M21" i="2"/>
  <c r="L21" i="2"/>
  <c r="K21" i="2"/>
  <c r="J21" i="2"/>
  <c r="I21" i="2"/>
  <c r="H21" i="2"/>
  <c r="G21" i="2"/>
  <c r="F21" i="2"/>
  <c r="E21" i="2"/>
  <c r="D21" i="2"/>
  <c r="C21" i="2"/>
  <c r="B21" i="2"/>
  <c r="M17" i="2"/>
  <c r="L17" i="2"/>
  <c r="K17" i="2"/>
  <c r="J17" i="2"/>
  <c r="I17" i="2"/>
  <c r="H17" i="2"/>
  <c r="G17" i="2"/>
  <c r="F17" i="2"/>
  <c r="E17" i="2"/>
  <c r="D17" i="2"/>
  <c r="C17" i="2"/>
  <c r="B17" i="2"/>
  <c r="M13" i="2"/>
  <c r="L13" i="2"/>
  <c r="K13" i="2"/>
  <c r="J13" i="2"/>
  <c r="I13" i="2"/>
  <c r="H13" i="2"/>
  <c r="G13" i="2"/>
  <c r="F13" i="2"/>
  <c r="E13" i="2"/>
  <c r="D13" i="2"/>
  <c r="C13" i="2"/>
  <c r="B13" i="2"/>
</calcChain>
</file>

<file path=xl/sharedStrings.xml><?xml version="1.0" encoding="utf-8"?>
<sst xmlns="http://schemas.openxmlformats.org/spreadsheetml/2006/main" count="53" uniqueCount="48">
  <si>
    <t>石油</t>
    <phoneticPr fontId="1" type="noConversion"/>
  </si>
  <si>
    <t>天然气</t>
    <phoneticPr fontId="1" type="noConversion"/>
  </si>
  <si>
    <t>指标2：火力发电能源结构</t>
    <phoneticPr fontId="1" type="noConversion"/>
  </si>
  <si>
    <t>煤炭</t>
    <phoneticPr fontId="1" type="noConversion"/>
  </si>
  <si>
    <t>热能</t>
    <phoneticPr fontId="1" type="noConversion"/>
  </si>
  <si>
    <t>指标3：火电能耗强度</t>
    <phoneticPr fontId="1" type="noConversion"/>
  </si>
  <si>
    <t>能源消费总量</t>
    <phoneticPr fontId="1" type="noConversion"/>
  </si>
  <si>
    <t>火力发电量</t>
    <phoneticPr fontId="1" type="noConversion"/>
  </si>
  <si>
    <t>火电能耗强度</t>
  </si>
  <si>
    <t>指标4：电力结构</t>
    <phoneticPr fontId="1" type="noConversion"/>
  </si>
  <si>
    <t>电力生产总量</t>
    <phoneticPr fontId="1" type="noConversion"/>
  </si>
  <si>
    <t>电力强度</t>
    <phoneticPr fontId="1" type="noConversion"/>
  </si>
  <si>
    <t>指标5：发用电比</t>
    <phoneticPr fontId="1" type="noConversion"/>
  </si>
  <si>
    <t>电力终端消费量</t>
    <phoneticPr fontId="1" type="noConversion"/>
  </si>
  <si>
    <t>发用电比</t>
    <phoneticPr fontId="1" type="noConversion"/>
  </si>
  <si>
    <t>指标6：用电强度</t>
    <phoneticPr fontId="1" type="noConversion"/>
  </si>
  <si>
    <t>GDP</t>
    <phoneticPr fontId="1" type="noConversion"/>
  </si>
  <si>
    <t>用电强度</t>
    <phoneticPr fontId="1" type="noConversion"/>
  </si>
  <si>
    <t>指标7：经济规模</t>
    <phoneticPr fontId="1" type="noConversion"/>
  </si>
  <si>
    <t>指标1：碳排放系数</t>
    <phoneticPr fontId="1" type="noConversion"/>
  </si>
  <si>
    <t>年份</t>
  </si>
  <si>
    <t>年份</t>
    <phoneticPr fontId="1" type="noConversion"/>
  </si>
  <si>
    <t>电力碳排放强度</t>
  </si>
  <si>
    <t>火力发电能源结构</t>
  </si>
  <si>
    <t>电力强度</t>
  </si>
  <si>
    <t>发用电比</t>
  </si>
  <si>
    <t>GDP</t>
  </si>
  <si>
    <t>用电强度</t>
  </si>
  <si>
    <t>1.电力碳排放量</t>
    <phoneticPr fontId="1" type="noConversion"/>
  </si>
  <si>
    <t>1.电力碳排放强度</t>
    <phoneticPr fontId="1" type="noConversion"/>
  </si>
  <si>
    <t>2.煤炭</t>
    <phoneticPr fontId="1" type="noConversion"/>
  </si>
  <si>
    <t>2.石油</t>
    <phoneticPr fontId="1" type="noConversion"/>
  </si>
  <si>
    <t>2.天然气</t>
    <phoneticPr fontId="1" type="noConversion"/>
  </si>
  <si>
    <t>2.热能</t>
    <phoneticPr fontId="1" type="noConversion"/>
  </si>
  <si>
    <t>3.火力发电量</t>
    <phoneticPr fontId="1" type="noConversion"/>
  </si>
  <si>
    <t>3.火电能耗强度</t>
    <phoneticPr fontId="1" type="noConversion"/>
  </si>
  <si>
    <t>3.能源消费总量</t>
    <phoneticPr fontId="1" type="noConversion"/>
  </si>
  <si>
    <t>4.火力发电量</t>
    <phoneticPr fontId="1" type="noConversion"/>
  </si>
  <si>
    <t>4.电力生产总量</t>
    <phoneticPr fontId="1" type="noConversion"/>
  </si>
  <si>
    <t>4.电力强度</t>
    <phoneticPr fontId="1" type="noConversion"/>
  </si>
  <si>
    <t>5.电力生产总量</t>
    <phoneticPr fontId="1" type="noConversion"/>
  </si>
  <si>
    <t>5.电力终端消费量</t>
    <phoneticPr fontId="1" type="noConversion"/>
  </si>
  <si>
    <t>5.发用电比</t>
    <phoneticPr fontId="1" type="noConversion"/>
  </si>
  <si>
    <t>6.GDP</t>
    <phoneticPr fontId="1" type="noConversion"/>
  </si>
  <si>
    <t>6.能源消费总量</t>
    <phoneticPr fontId="1" type="noConversion"/>
  </si>
  <si>
    <t>7.电力终端消费量</t>
    <phoneticPr fontId="1" type="noConversion"/>
  </si>
  <si>
    <t>7.GDP</t>
    <phoneticPr fontId="1" type="noConversion"/>
  </si>
  <si>
    <t>7.用电强度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</si>
</sst>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25"/>
      <color rgb="FF000000"/>
      <name val="方正书宋_GBK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D1" workbookViewId="0">
      <selection activeCell="J7" sqref="J7"/>
    </sheetView>
  </sheetViews>
  <sheetFormatPr defaultRowHeight="13.8"/>
  <cols>
    <col min="6" max="7" width="13.109375" bestFit="1" customWidth="1"/>
    <col min="9" max="16" width="13.109375" bestFit="1" customWidth="1"/>
    <col min="17" max="17" width="12.109375" bestFit="1" customWidth="1"/>
  </cols>
  <sheetData>
    <row r="1" spans="1:21">
      <c r="A1" s="5" t="s">
        <v>20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36</v>
      </c>
      <c r="I1" t="s">
        <v>34</v>
      </c>
      <c r="J1" t="s">
        <v>35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</row>
    <row r="2" spans="1:21">
      <c r="A2" s="6">
        <v>2005</v>
      </c>
      <c r="B2">
        <v>2116.3748079877109</v>
      </c>
      <c r="C2">
        <v>846.46</v>
      </c>
      <c r="D2">
        <v>0.72399999999999998</v>
      </c>
      <c r="E2">
        <v>0.17799999999999999</v>
      </c>
      <c r="F2">
        <v>2.4E-2</v>
      </c>
      <c r="G2">
        <v>7.3999999999999996E-2</v>
      </c>
      <c r="H2">
        <v>2613.69</v>
      </c>
      <c r="I2">
        <v>204.73400000000001</v>
      </c>
      <c r="J2">
        <f>H2/I2</f>
        <v>12.766272333857591</v>
      </c>
      <c r="K2">
        <v>204.73400000000001</v>
      </c>
      <c r="L2">
        <v>25002.6</v>
      </c>
      <c r="M2">
        <f>K2/L2</f>
        <v>8.1885083951269075E-3</v>
      </c>
      <c r="N2">
        <v>25002.6</v>
      </c>
      <c r="O2">
        <v>23234</v>
      </c>
      <c r="P2">
        <f>N2/O2</f>
        <v>1.0761212016871826</v>
      </c>
      <c r="Q2">
        <v>187318.9</v>
      </c>
      <c r="R2">
        <v>2613.69</v>
      </c>
      <c r="S2">
        <v>23234</v>
      </c>
      <c r="T2">
        <v>187318.9</v>
      </c>
      <c r="U2">
        <f>S2/T2</f>
        <v>0.12403446742426953</v>
      </c>
    </row>
    <row r="3" spans="1:21">
      <c r="A3" s="6">
        <v>2006</v>
      </c>
      <c r="B3">
        <v>2222.1935483870966</v>
      </c>
      <c r="C3">
        <v>837.99540000000002</v>
      </c>
      <c r="D3">
        <v>0.72399999999999998</v>
      </c>
      <c r="E3">
        <v>0.17499999999999999</v>
      </c>
      <c r="F3">
        <v>2.7E-2</v>
      </c>
      <c r="G3">
        <v>7.3999999999999996E-2</v>
      </c>
      <c r="H3">
        <v>2864.67</v>
      </c>
      <c r="I3">
        <v>236.96</v>
      </c>
      <c r="J3">
        <f>H3/I3</f>
        <v>12.089255570560432</v>
      </c>
      <c r="K3">
        <v>236.96</v>
      </c>
      <c r="L3">
        <v>28657.3</v>
      </c>
      <c r="M3">
        <f>K3/L3</f>
        <v>8.2687482770533172E-3</v>
      </c>
      <c r="N3">
        <v>28657.3</v>
      </c>
      <c r="O3">
        <v>26729.1</v>
      </c>
      <c r="P3">
        <f>N3/O3</f>
        <v>1.0721386054898967</v>
      </c>
      <c r="Q3">
        <v>219438.5</v>
      </c>
      <c r="R3">
        <v>2864.67</v>
      </c>
      <c r="S3">
        <v>26729.1</v>
      </c>
      <c r="T3">
        <v>219438.5</v>
      </c>
      <c r="U3">
        <f>S3/T3</f>
        <v>0.12180679324731074</v>
      </c>
    </row>
    <row r="4" spans="1:21">
      <c r="A4" s="5">
        <v>2007</v>
      </c>
      <c r="B4">
        <v>2463.1692206612402</v>
      </c>
      <c r="C4">
        <v>796.09563000000003</v>
      </c>
      <c r="D4">
        <v>0.72499999999999998</v>
      </c>
      <c r="E4">
        <v>0.17</v>
      </c>
      <c r="F4">
        <v>0.03</v>
      </c>
      <c r="G4">
        <v>7.4999999999999997E-2</v>
      </c>
      <c r="H4">
        <v>311442</v>
      </c>
      <c r="I4">
        <v>27229.3</v>
      </c>
      <c r="J4">
        <f>H4/I4</f>
        <v>11.43775271490637</v>
      </c>
      <c r="K4">
        <v>27229.3</v>
      </c>
      <c r="L4">
        <v>32815.5</v>
      </c>
      <c r="M4">
        <f>K4/L4</f>
        <v>0.82976946869619539</v>
      </c>
      <c r="N4">
        <v>32815.5</v>
      </c>
      <c r="O4">
        <v>30650.1</v>
      </c>
      <c r="P4">
        <f>N4/O4</f>
        <v>1.0706490354028209</v>
      </c>
      <c r="Q4">
        <v>270092.3</v>
      </c>
      <c r="R4">
        <v>311442</v>
      </c>
      <c r="S4">
        <v>30650.1</v>
      </c>
      <c r="T4">
        <v>270092.3</v>
      </c>
      <c r="U4">
        <f>S4/T4</f>
        <v>0.11348009550809113</v>
      </c>
    </row>
    <row r="5" spans="1:21">
      <c r="A5" s="5">
        <v>2008</v>
      </c>
      <c r="B5">
        <v>2571.4403951957997</v>
      </c>
      <c r="C5">
        <v>788.13467370000001</v>
      </c>
      <c r="D5">
        <v>0.71499999999999997</v>
      </c>
      <c r="E5">
        <v>0.16700000000000001</v>
      </c>
      <c r="F5">
        <v>3.4000000000000002E-2</v>
      </c>
      <c r="G5">
        <v>8.4000000000000005E-2</v>
      </c>
      <c r="H5">
        <v>3206.11</v>
      </c>
      <c r="I5">
        <v>279.00799999999998</v>
      </c>
      <c r="J5">
        <f>H5/I5</f>
        <v>11.491104197729099</v>
      </c>
      <c r="K5">
        <v>279.00799999999998</v>
      </c>
      <c r="L5">
        <v>34668.800000000003</v>
      </c>
      <c r="M5">
        <f>K5/L5</f>
        <v>8.0478124423112411E-3</v>
      </c>
      <c r="N5">
        <v>34668.800000000003</v>
      </c>
      <c r="O5">
        <v>32403.5</v>
      </c>
      <c r="P5">
        <f>N5/O5</f>
        <v>1.0699091147561222</v>
      </c>
      <c r="Q5">
        <v>319244.59999999998</v>
      </c>
      <c r="R5">
        <v>3206.11</v>
      </c>
      <c r="S5">
        <v>32403.5</v>
      </c>
      <c r="T5">
        <v>319244.59999999998</v>
      </c>
      <c r="U5">
        <f>S5/T5</f>
        <v>0.10150054221747212</v>
      </c>
    </row>
    <row r="6" spans="1:21">
      <c r="A6" s="5">
        <v>2009</v>
      </c>
      <c r="B6">
        <v>2706.7793633639999</v>
      </c>
      <c r="C6">
        <v>796.01602043700007</v>
      </c>
      <c r="D6">
        <v>0.71599999999999997</v>
      </c>
      <c r="E6">
        <v>0.16400000000000001</v>
      </c>
      <c r="F6">
        <v>3.5000000000000003E-2</v>
      </c>
      <c r="G6">
        <v>8.5000000000000006E-2</v>
      </c>
      <c r="H6">
        <v>3361.26</v>
      </c>
      <c r="I6">
        <v>298.27800000000002</v>
      </c>
      <c r="J6">
        <f>H6/I6</f>
        <v>11.268883390662403</v>
      </c>
      <c r="K6">
        <v>298.27800000000002</v>
      </c>
      <c r="L6">
        <v>37146.5</v>
      </c>
      <c r="M6">
        <f>K6/L6</f>
        <v>8.0297740029343281E-3</v>
      </c>
      <c r="N6">
        <v>37146.5</v>
      </c>
      <c r="O6">
        <v>34773.9</v>
      </c>
      <c r="P6">
        <f>N6/O6</f>
        <v>1.0682293329192296</v>
      </c>
      <c r="Q6">
        <v>348517.7</v>
      </c>
      <c r="R6">
        <v>3361.26</v>
      </c>
      <c r="S6">
        <v>34773.9</v>
      </c>
      <c r="T6">
        <v>348517.7</v>
      </c>
      <c r="U6">
        <f>S6/T6</f>
        <v>9.9776568019357414E-2</v>
      </c>
    </row>
    <row r="7" spans="1:21">
      <c r="A7" s="5">
        <v>2010</v>
      </c>
      <c r="B7">
        <v>3007.5326259599997</v>
      </c>
      <c r="C7">
        <v>788.05586023263004</v>
      </c>
      <c r="D7">
        <v>0.69199999999999995</v>
      </c>
      <c r="E7">
        <v>0.17399999999999999</v>
      </c>
      <c r="F7">
        <v>0.04</v>
      </c>
      <c r="G7">
        <v>9.4E-2</v>
      </c>
      <c r="H7">
        <v>3606.48</v>
      </c>
      <c r="I7">
        <v>333.19300000000004</v>
      </c>
      <c r="J7">
        <f>H7/I7</f>
        <v>10.823996902696035</v>
      </c>
      <c r="K7">
        <v>333.19300000000004</v>
      </c>
      <c r="L7">
        <v>42071.6</v>
      </c>
      <c r="M7">
        <f>K7/L7</f>
        <v>7.9196655225853077E-3</v>
      </c>
      <c r="N7">
        <v>42071.6</v>
      </c>
      <c r="O7">
        <v>39366</v>
      </c>
      <c r="P7">
        <f>N7/O7</f>
        <v>1.0687293603617334</v>
      </c>
      <c r="Q7">
        <v>412119.3</v>
      </c>
      <c r="R7">
        <v>3606.48</v>
      </c>
      <c r="S7">
        <v>39366</v>
      </c>
      <c r="T7">
        <v>412119.3</v>
      </c>
      <c r="U7">
        <f>S7/T7</f>
        <v>9.5520884365279668E-2</v>
      </c>
    </row>
    <row r="8" spans="1:21">
      <c r="A8" s="5">
        <v>2011</v>
      </c>
      <c r="B8">
        <v>3538.2736775999997</v>
      </c>
      <c r="C8">
        <v>780.17530163030369</v>
      </c>
      <c r="D8">
        <v>0.70199999999999996</v>
      </c>
      <c r="E8">
        <v>0.16800000000000001</v>
      </c>
      <c r="F8">
        <v>4.5999999999999999E-2</v>
      </c>
      <c r="G8">
        <v>8.4000000000000005E-2</v>
      </c>
      <c r="H8">
        <v>3870.43</v>
      </c>
      <c r="I8">
        <v>383.37</v>
      </c>
      <c r="J8">
        <f>H8/I8</f>
        <v>10.095808227039152</v>
      </c>
      <c r="K8">
        <v>383.37</v>
      </c>
      <c r="L8">
        <v>47130.2</v>
      </c>
      <c r="M8">
        <f>K8/L8</f>
        <v>8.1342748386384958E-3</v>
      </c>
      <c r="N8">
        <v>47130.2</v>
      </c>
      <c r="O8">
        <v>44300.2</v>
      </c>
      <c r="P8">
        <f>N8/O8</f>
        <v>1.0638823301023472</v>
      </c>
      <c r="Q8">
        <v>487940.2</v>
      </c>
      <c r="R8">
        <v>3870.43</v>
      </c>
      <c r="S8">
        <v>44300.2</v>
      </c>
      <c r="T8">
        <v>487940.2</v>
      </c>
      <c r="U8">
        <f>S8/T8</f>
        <v>9.0790223883992327E-2</v>
      </c>
    </row>
    <row r="9" spans="1:21">
      <c r="A9" s="5">
        <v>2012</v>
      </c>
      <c r="B9">
        <v>3724.4986079999999</v>
      </c>
      <c r="C9">
        <v>764.57179559769759</v>
      </c>
      <c r="D9">
        <v>0.68500000000000005</v>
      </c>
      <c r="E9">
        <v>0.17</v>
      </c>
      <c r="F9">
        <v>4.8000000000000001E-2</v>
      </c>
      <c r="G9">
        <v>9.7000000000000003E-2</v>
      </c>
      <c r="H9">
        <v>4021.38</v>
      </c>
      <c r="I9">
        <v>389.28100000000001</v>
      </c>
      <c r="J9">
        <f>H9/I9</f>
        <v>10.330275559300352</v>
      </c>
      <c r="K9">
        <v>389.28100000000001</v>
      </c>
      <c r="L9">
        <v>49875.5</v>
      </c>
      <c r="M9">
        <f>K9/L9</f>
        <v>7.805054585918938E-3</v>
      </c>
      <c r="N9">
        <v>49875.5</v>
      </c>
      <c r="O9">
        <v>46866.5</v>
      </c>
      <c r="P9">
        <f>N9/O9</f>
        <v>1.0642036422604633</v>
      </c>
      <c r="Q9">
        <v>538580</v>
      </c>
      <c r="R9">
        <v>4021.38</v>
      </c>
      <c r="S9">
        <v>46866.5</v>
      </c>
      <c r="T9">
        <v>538580</v>
      </c>
      <c r="U9">
        <f>S9/T9</f>
        <v>8.7018641613130832E-2</v>
      </c>
    </row>
    <row r="10" spans="1:21">
      <c r="A10" s="5">
        <v>2013</v>
      </c>
      <c r="B10">
        <v>4133.28</v>
      </c>
      <c r="C10">
        <v>741.6346417297666</v>
      </c>
      <c r="D10">
        <v>0.67400000000000004</v>
      </c>
      <c r="E10">
        <v>0.17100000000000001</v>
      </c>
      <c r="F10">
        <v>5.2999999999999999E-2</v>
      </c>
      <c r="G10">
        <v>0.10199999999999999</v>
      </c>
      <c r="H10">
        <v>4169.13</v>
      </c>
      <c r="I10">
        <v>424.70099999999996</v>
      </c>
      <c r="J10">
        <f>H10/I10</f>
        <v>9.8166239307183183</v>
      </c>
      <c r="K10">
        <v>424.70099999999996</v>
      </c>
      <c r="L10">
        <v>54316.4</v>
      </c>
      <c r="M10">
        <f>K10/L10</f>
        <v>7.8190196699339416E-3</v>
      </c>
      <c r="N10">
        <v>54316.4</v>
      </c>
      <c r="O10">
        <v>51062.7</v>
      </c>
      <c r="P10">
        <f>N10/O10</f>
        <v>1.0637197014650617</v>
      </c>
      <c r="Q10">
        <v>592963.19999999995</v>
      </c>
      <c r="R10">
        <v>4169.13</v>
      </c>
      <c r="S10">
        <v>51062.7</v>
      </c>
      <c r="T10">
        <v>592963.19999999995</v>
      </c>
      <c r="U10">
        <f>S10/T10</f>
        <v>8.6114450272799389E-2</v>
      </c>
    </row>
    <row r="11" spans="1:21">
      <c r="A11" s="5">
        <v>2014</v>
      </c>
      <c r="B11">
        <v>3941.4958079999997</v>
      </c>
      <c r="C11">
        <v>674.88752397408769</v>
      </c>
      <c r="D11">
        <v>0.65600000000000003</v>
      </c>
      <c r="E11">
        <v>0.17399999999999999</v>
      </c>
      <c r="F11">
        <v>5.7000000000000002E-2</v>
      </c>
      <c r="G11">
        <v>0.113</v>
      </c>
      <c r="H11">
        <v>4258.0600000000004</v>
      </c>
      <c r="I11">
        <v>426.86500000000001</v>
      </c>
      <c r="J11">
        <f>H11/I11</f>
        <v>9.9751912197064652</v>
      </c>
      <c r="K11">
        <v>426.86500000000001</v>
      </c>
      <c r="L11">
        <v>56495.8</v>
      </c>
      <c r="M11">
        <f>K11/L11</f>
        <v>7.5556944056018325E-3</v>
      </c>
      <c r="N11">
        <v>56495.8</v>
      </c>
      <c r="O11">
        <v>53283.8</v>
      </c>
      <c r="P11">
        <f>N11/O11</f>
        <v>1.0602809859657156</v>
      </c>
      <c r="Q11">
        <v>643563.1</v>
      </c>
      <c r="R11">
        <v>4258.0600000000004</v>
      </c>
      <c r="S11">
        <v>53283.8</v>
      </c>
      <c r="T11">
        <v>643563.1</v>
      </c>
      <c r="U11">
        <f>S11/T11</f>
        <v>8.2794989333602256E-2</v>
      </c>
    </row>
    <row r="12" spans="1:21">
      <c r="A12" s="5">
        <v>2015</v>
      </c>
      <c r="B12">
        <v>3768.8582916095997</v>
      </c>
      <c r="C12">
        <v>654.64089825486508</v>
      </c>
      <c r="D12">
        <v>0.63700000000000001</v>
      </c>
      <c r="E12">
        <v>0.183</v>
      </c>
      <c r="F12">
        <v>5.8999999999999997E-2</v>
      </c>
      <c r="G12">
        <v>0.121</v>
      </c>
      <c r="H12">
        <v>4299.05</v>
      </c>
      <c r="I12">
        <v>428.41900000000004</v>
      </c>
      <c r="J12">
        <f>H12/I12</f>
        <v>10.034685669869917</v>
      </c>
      <c r="K12">
        <v>428.41900000000004</v>
      </c>
      <c r="L12">
        <v>58146</v>
      </c>
      <c r="M12">
        <f>K12/L12</f>
        <v>7.3679874797922479E-3</v>
      </c>
      <c r="N12">
        <v>58146</v>
      </c>
      <c r="O12">
        <v>55032</v>
      </c>
      <c r="P12">
        <f>N12/O12</f>
        <v>1.0565852594853904</v>
      </c>
      <c r="Q12">
        <v>688858.2</v>
      </c>
      <c r="R12">
        <v>4299.05</v>
      </c>
      <c r="S12">
        <v>55032</v>
      </c>
      <c r="T12">
        <v>688858.2</v>
      </c>
      <c r="U12">
        <f>S12/T12</f>
        <v>7.9888720203954891E-2</v>
      </c>
    </row>
    <row r="13" spans="1:21">
      <c r="A13" s="5">
        <v>2016</v>
      </c>
      <c r="B13">
        <v>3979.2079139784942</v>
      </c>
      <c r="C13">
        <v>647.79999999999995</v>
      </c>
      <c r="D13">
        <v>0.62</v>
      </c>
      <c r="E13">
        <v>0.183</v>
      </c>
      <c r="F13">
        <v>6.4000000000000001E-2</v>
      </c>
      <c r="G13">
        <v>0.13300000000000001</v>
      </c>
      <c r="H13">
        <v>4360</v>
      </c>
      <c r="I13">
        <v>443.71</v>
      </c>
      <c r="J13">
        <f>H13/I13</f>
        <v>9.8262378580604448</v>
      </c>
      <c r="K13">
        <v>443.71</v>
      </c>
      <c r="L13">
        <v>61332</v>
      </c>
      <c r="M13">
        <f>K13/L13</f>
        <v>7.2345594469444986E-3</v>
      </c>
      <c r="N13">
        <v>61332</v>
      </c>
      <c r="O13">
        <v>58142</v>
      </c>
      <c r="P13">
        <f>N13/O13</f>
        <v>1.0548656736954354</v>
      </c>
      <c r="Q13">
        <v>746395.1</v>
      </c>
      <c r="R13">
        <v>4360</v>
      </c>
      <c r="S13">
        <v>58142</v>
      </c>
      <c r="T13">
        <v>746395.1</v>
      </c>
      <c r="U13">
        <f>S13/T13</f>
        <v>7.7897081585878575E-2</v>
      </c>
    </row>
    <row r="25" spans="6:17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1"/>
  <sheetViews>
    <sheetView topLeftCell="A16" workbookViewId="0">
      <selection activeCell="A29" sqref="A29:H41"/>
    </sheetView>
  </sheetViews>
  <sheetFormatPr defaultRowHeight="13.8"/>
  <cols>
    <col min="1" max="1" width="21.6640625" customWidth="1"/>
    <col min="2" max="2" width="11.44140625" customWidth="1"/>
    <col min="16" max="16" width="8.5546875" customWidth="1"/>
  </cols>
  <sheetData>
    <row r="1" spans="1:13">
      <c r="A1" s="4" t="s">
        <v>19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  <c r="H1" s="4">
        <v>2011</v>
      </c>
      <c r="I1" s="4">
        <v>2012</v>
      </c>
      <c r="J1" s="4">
        <v>2013</v>
      </c>
      <c r="K1" s="4">
        <v>2014</v>
      </c>
      <c r="L1" s="4">
        <v>2015</v>
      </c>
      <c r="M1" s="4">
        <v>2016</v>
      </c>
    </row>
    <row r="4" spans="1:13">
      <c r="A4" s="4" t="s">
        <v>2</v>
      </c>
      <c r="B4" s="4">
        <v>2005</v>
      </c>
      <c r="C4" s="4">
        <v>2006</v>
      </c>
      <c r="D4" s="4">
        <v>2007</v>
      </c>
      <c r="E4" s="4">
        <v>2008</v>
      </c>
      <c r="F4" s="4">
        <v>2009</v>
      </c>
      <c r="G4" s="4">
        <v>2010</v>
      </c>
      <c r="H4" s="4">
        <v>2011</v>
      </c>
      <c r="I4" s="4">
        <v>2012</v>
      </c>
      <c r="J4" s="4">
        <v>2013</v>
      </c>
      <c r="K4" s="4">
        <v>2014</v>
      </c>
      <c r="L4" s="4">
        <v>2015</v>
      </c>
      <c r="M4" s="4">
        <v>2016</v>
      </c>
    </row>
    <row r="5" spans="1:13">
      <c r="A5" t="s">
        <v>3</v>
      </c>
      <c r="B5" s="1">
        <v>0.72399999999999998</v>
      </c>
      <c r="C5" s="1">
        <v>0.72399999999999998</v>
      </c>
      <c r="D5" s="1">
        <v>0.72499999999999998</v>
      </c>
      <c r="E5" s="1">
        <v>0.71499999999999997</v>
      </c>
      <c r="F5" s="1">
        <v>0.71599999999999997</v>
      </c>
      <c r="G5" s="1">
        <v>0.69199999999999995</v>
      </c>
      <c r="H5" s="1">
        <v>0.70199999999999996</v>
      </c>
      <c r="I5" s="1">
        <v>0.68500000000000005</v>
      </c>
      <c r="J5" s="1">
        <v>0.67400000000000004</v>
      </c>
      <c r="K5" s="1">
        <v>0.65600000000000003</v>
      </c>
      <c r="L5" s="1">
        <v>0.63700000000000001</v>
      </c>
      <c r="M5" s="2">
        <v>0.62</v>
      </c>
    </row>
    <row r="6" spans="1:13">
      <c r="A6" t="s">
        <v>0</v>
      </c>
      <c r="B6" s="1">
        <v>0.17799999999999999</v>
      </c>
      <c r="C6" s="1">
        <v>0.17499999999999999</v>
      </c>
      <c r="D6" s="2">
        <v>0.17</v>
      </c>
      <c r="E6" s="1">
        <v>0.16700000000000001</v>
      </c>
      <c r="F6" s="1">
        <v>0.16400000000000001</v>
      </c>
      <c r="G6" s="1">
        <v>0.17399999999999999</v>
      </c>
      <c r="H6" s="1">
        <v>0.16800000000000001</v>
      </c>
      <c r="I6" s="2">
        <v>0.17</v>
      </c>
      <c r="J6" s="1">
        <v>0.17100000000000001</v>
      </c>
      <c r="K6" s="1">
        <v>0.17399999999999999</v>
      </c>
      <c r="L6" s="1">
        <v>0.183</v>
      </c>
      <c r="M6" s="1">
        <v>0.183</v>
      </c>
    </row>
    <row r="7" spans="1:13">
      <c r="A7" t="s">
        <v>1</v>
      </c>
      <c r="B7" s="1">
        <v>2.4E-2</v>
      </c>
      <c r="C7" s="1">
        <v>2.7E-2</v>
      </c>
      <c r="D7" s="2">
        <v>0.03</v>
      </c>
      <c r="E7" s="1">
        <v>3.4000000000000002E-2</v>
      </c>
      <c r="F7" s="1">
        <v>3.5000000000000003E-2</v>
      </c>
      <c r="G7" s="1">
        <v>0.04</v>
      </c>
      <c r="H7" s="1">
        <v>4.5999999999999999E-2</v>
      </c>
      <c r="I7" s="1">
        <v>4.8000000000000001E-2</v>
      </c>
      <c r="J7" s="1">
        <v>5.2999999999999999E-2</v>
      </c>
      <c r="K7" s="1">
        <v>5.7000000000000002E-2</v>
      </c>
      <c r="L7" s="1">
        <v>5.8999999999999997E-2</v>
      </c>
      <c r="M7" s="1">
        <v>6.4000000000000001E-2</v>
      </c>
    </row>
    <row r="8" spans="1:13">
      <c r="A8" t="s">
        <v>4</v>
      </c>
      <c r="B8" s="1">
        <v>7.3999999999999996E-2</v>
      </c>
      <c r="C8" s="1">
        <v>7.3999999999999996E-2</v>
      </c>
      <c r="D8" s="1">
        <v>7.4999999999999997E-2</v>
      </c>
      <c r="E8" s="1">
        <v>8.4000000000000005E-2</v>
      </c>
      <c r="F8" s="1">
        <v>8.5000000000000006E-2</v>
      </c>
      <c r="G8" s="1">
        <v>9.4E-2</v>
      </c>
      <c r="H8" s="1">
        <v>8.4000000000000005E-2</v>
      </c>
      <c r="I8" s="1">
        <v>9.7000000000000003E-2</v>
      </c>
      <c r="J8" s="1">
        <v>0.10199999999999999</v>
      </c>
      <c r="K8" s="1">
        <v>0.113</v>
      </c>
      <c r="L8" s="1">
        <v>0.121</v>
      </c>
      <c r="M8" s="1">
        <v>0.13300000000000001</v>
      </c>
    </row>
    <row r="9" spans="1:13">
      <c r="B9" s="1">
        <f>SUM(B5:B8)</f>
        <v>0.99999999999999989</v>
      </c>
      <c r="C9" s="1">
        <f>SUM(C5:C8)</f>
        <v>1</v>
      </c>
      <c r="D9" s="1">
        <f>SUM(D5:D8)</f>
        <v>1</v>
      </c>
      <c r="E9" s="1">
        <f t="shared" ref="E9:M9" si="0">SUM(E5:E8)</f>
        <v>1</v>
      </c>
      <c r="F9" s="1">
        <f t="shared" si="0"/>
        <v>1</v>
      </c>
      <c r="G9" s="1">
        <f t="shared" si="0"/>
        <v>0.99999999999999989</v>
      </c>
      <c r="H9" s="1">
        <f t="shared" si="0"/>
        <v>1</v>
      </c>
      <c r="I9" s="1">
        <f t="shared" si="0"/>
        <v>1.0000000000000002</v>
      </c>
      <c r="J9" s="1">
        <f t="shared" si="0"/>
        <v>1.0000000000000002</v>
      </c>
      <c r="K9" s="1">
        <f t="shared" si="0"/>
        <v>1.0000000000000002</v>
      </c>
      <c r="L9" s="1">
        <f t="shared" si="0"/>
        <v>1</v>
      </c>
      <c r="M9" s="1">
        <f t="shared" si="0"/>
        <v>1</v>
      </c>
    </row>
    <row r="10" spans="1:13">
      <c r="A10" s="4" t="s">
        <v>5</v>
      </c>
      <c r="B10" s="4">
        <v>2005</v>
      </c>
      <c r="C10" s="4">
        <v>2006</v>
      </c>
      <c r="D10" s="4">
        <v>2007</v>
      </c>
      <c r="E10" s="4">
        <v>2008</v>
      </c>
      <c r="F10" s="4">
        <v>2009</v>
      </c>
      <c r="G10" s="4">
        <v>2010</v>
      </c>
      <c r="H10" s="4">
        <v>2011</v>
      </c>
      <c r="I10" s="4">
        <v>2012</v>
      </c>
      <c r="J10" s="4">
        <v>2013</v>
      </c>
      <c r="K10" s="4">
        <v>2014</v>
      </c>
      <c r="L10" s="4">
        <v>2015</v>
      </c>
      <c r="M10" s="4">
        <v>2016</v>
      </c>
    </row>
    <row r="11" spans="1:13">
      <c r="A11" t="s">
        <v>6</v>
      </c>
      <c r="B11" s="3">
        <v>2613.69</v>
      </c>
      <c r="C11" s="3">
        <v>2864.67</v>
      </c>
      <c r="D11" s="3">
        <v>311442</v>
      </c>
      <c r="E11" s="3">
        <v>3206.11</v>
      </c>
      <c r="F11" s="3">
        <v>3361.26</v>
      </c>
      <c r="G11" s="3">
        <v>3606.48</v>
      </c>
      <c r="H11" s="3">
        <v>3870.43</v>
      </c>
      <c r="I11" s="3">
        <v>4021.38</v>
      </c>
      <c r="J11" s="3">
        <v>4169.13</v>
      </c>
      <c r="K11" s="3">
        <v>4258.0600000000004</v>
      </c>
      <c r="L11" s="3">
        <v>4299.05</v>
      </c>
      <c r="M11" s="3">
        <v>4360</v>
      </c>
    </row>
    <row r="12" spans="1:13">
      <c r="A12" t="s">
        <v>7</v>
      </c>
      <c r="B12" s="3">
        <v>204.73400000000001</v>
      </c>
      <c r="C12" s="3">
        <v>236.96</v>
      </c>
      <c r="D12" s="3">
        <v>27229.3</v>
      </c>
      <c r="E12" s="3">
        <v>279.00799999999998</v>
      </c>
      <c r="F12" s="3">
        <v>298.27800000000002</v>
      </c>
      <c r="G12" s="3">
        <v>333.19300000000004</v>
      </c>
      <c r="H12" s="3">
        <v>383.37</v>
      </c>
      <c r="I12" s="3">
        <v>389.28100000000001</v>
      </c>
      <c r="J12" s="3">
        <v>424.70099999999996</v>
      </c>
      <c r="K12" s="3">
        <v>426.86500000000001</v>
      </c>
      <c r="L12" s="3">
        <v>428.41900000000004</v>
      </c>
      <c r="M12" s="3">
        <v>443.71</v>
      </c>
    </row>
    <row r="13" spans="1:13">
      <c r="A13" t="s">
        <v>8</v>
      </c>
      <c r="B13">
        <f t="shared" ref="B13:M13" si="1">B11/B12</f>
        <v>12.766272333857591</v>
      </c>
      <c r="C13">
        <f t="shared" si="1"/>
        <v>12.089255570560432</v>
      </c>
      <c r="D13">
        <f t="shared" si="1"/>
        <v>11.43775271490637</v>
      </c>
      <c r="E13">
        <f t="shared" si="1"/>
        <v>11.491104197729099</v>
      </c>
      <c r="F13">
        <f t="shared" si="1"/>
        <v>11.268883390662403</v>
      </c>
      <c r="G13">
        <f t="shared" si="1"/>
        <v>10.823996902696035</v>
      </c>
      <c r="H13">
        <f t="shared" si="1"/>
        <v>10.095808227039152</v>
      </c>
      <c r="I13">
        <f t="shared" si="1"/>
        <v>10.330275559300352</v>
      </c>
      <c r="J13">
        <f t="shared" si="1"/>
        <v>9.8166239307183183</v>
      </c>
      <c r="K13">
        <f t="shared" si="1"/>
        <v>9.9751912197064652</v>
      </c>
      <c r="L13">
        <f t="shared" si="1"/>
        <v>10.034685669869917</v>
      </c>
      <c r="M13">
        <f t="shared" si="1"/>
        <v>9.8262378580604448</v>
      </c>
    </row>
    <row r="14" spans="1:13">
      <c r="A14" s="4" t="s">
        <v>9</v>
      </c>
      <c r="B14" s="4">
        <v>2005</v>
      </c>
      <c r="C14" s="4">
        <v>2006</v>
      </c>
      <c r="D14" s="4">
        <v>2007</v>
      </c>
      <c r="E14" s="4">
        <v>2008</v>
      </c>
      <c r="F14" s="4">
        <v>2009</v>
      </c>
      <c r="G14" s="4">
        <v>2010</v>
      </c>
      <c r="H14" s="4">
        <v>2011</v>
      </c>
      <c r="I14" s="4">
        <v>2012</v>
      </c>
      <c r="J14" s="4">
        <v>2013</v>
      </c>
      <c r="K14" s="4">
        <v>2014</v>
      </c>
      <c r="L14" s="4">
        <v>2015</v>
      </c>
      <c r="M14" s="4">
        <v>2016</v>
      </c>
    </row>
    <row r="15" spans="1:13">
      <c r="A15" t="s">
        <v>7</v>
      </c>
      <c r="B15" s="3">
        <v>204.73400000000001</v>
      </c>
      <c r="C15" s="3">
        <v>236.96</v>
      </c>
      <c r="D15" s="3">
        <v>27229.3</v>
      </c>
      <c r="E15" s="3">
        <v>279.00799999999998</v>
      </c>
      <c r="F15" s="3">
        <v>298.27800000000002</v>
      </c>
      <c r="G15" s="3">
        <v>333.19300000000004</v>
      </c>
      <c r="H15" s="3">
        <v>383.37</v>
      </c>
      <c r="I15" s="3">
        <v>389.28100000000001</v>
      </c>
      <c r="J15" s="3">
        <v>424.70099999999996</v>
      </c>
      <c r="K15" s="3">
        <v>426.86500000000001</v>
      </c>
      <c r="L15" s="3">
        <v>428.41900000000004</v>
      </c>
      <c r="M15" s="3">
        <v>443.71</v>
      </c>
    </row>
    <row r="16" spans="1:13">
      <c r="A16" t="s">
        <v>10</v>
      </c>
      <c r="B16" s="3">
        <v>25002.6</v>
      </c>
      <c r="C16" s="3">
        <v>28657.3</v>
      </c>
      <c r="D16" s="3">
        <v>32815.5</v>
      </c>
      <c r="E16" s="3">
        <v>34668.800000000003</v>
      </c>
      <c r="F16" s="3">
        <v>37146.5</v>
      </c>
      <c r="G16" s="3">
        <v>42071.6</v>
      </c>
      <c r="H16" s="3">
        <v>47130.2</v>
      </c>
      <c r="I16" s="3">
        <v>49875.5</v>
      </c>
      <c r="J16" s="3">
        <v>54316.4</v>
      </c>
      <c r="K16" s="3">
        <v>56495.8</v>
      </c>
      <c r="L16" s="3">
        <v>58146</v>
      </c>
      <c r="M16" s="3">
        <v>61332</v>
      </c>
    </row>
    <row r="17" spans="1:26">
      <c r="A17" t="s">
        <v>11</v>
      </c>
      <c r="B17">
        <f>B15/B16</f>
        <v>8.1885083951269075E-3</v>
      </c>
      <c r="C17">
        <f t="shared" ref="C17:M17" si="2">C15/C16</f>
        <v>8.2687482770533172E-3</v>
      </c>
      <c r="D17">
        <f t="shared" si="2"/>
        <v>0.82976946869619539</v>
      </c>
      <c r="E17">
        <f t="shared" si="2"/>
        <v>8.0478124423112411E-3</v>
      </c>
      <c r="F17">
        <f t="shared" si="2"/>
        <v>8.0297740029343281E-3</v>
      </c>
      <c r="G17">
        <f t="shared" si="2"/>
        <v>7.9196655225853077E-3</v>
      </c>
      <c r="H17">
        <f t="shared" si="2"/>
        <v>8.1342748386384958E-3</v>
      </c>
      <c r="I17">
        <f t="shared" si="2"/>
        <v>7.805054585918938E-3</v>
      </c>
      <c r="J17">
        <f t="shared" si="2"/>
        <v>7.8190196699339416E-3</v>
      </c>
      <c r="K17">
        <f t="shared" si="2"/>
        <v>7.5556944056018325E-3</v>
      </c>
      <c r="L17">
        <f t="shared" si="2"/>
        <v>7.3679874797922479E-3</v>
      </c>
      <c r="M17">
        <f t="shared" si="2"/>
        <v>7.2345594469444986E-3</v>
      </c>
    </row>
    <row r="18" spans="1:26">
      <c r="A18" s="4" t="s">
        <v>12</v>
      </c>
      <c r="B18" s="4">
        <v>2005</v>
      </c>
      <c r="C18" s="4">
        <v>2006</v>
      </c>
      <c r="D18" s="4">
        <v>2007</v>
      </c>
      <c r="E18" s="4">
        <v>2008</v>
      </c>
      <c r="F18" s="4">
        <v>2009</v>
      </c>
      <c r="G18" s="4">
        <v>2010</v>
      </c>
      <c r="H18" s="4">
        <v>2011</v>
      </c>
      <c r="I18" s="4">
        <v>2012</v>
      </c>
      <c r="J18" s="4">
        <v>2013</v>
      </c>
      <c r="K18" s="4">
        <v>2014</v>
      </c>
      <c r="L18" s="4">
        <v>2015</v>
      </c>
      <c r="M18" s="4">
        <v>2016</v>
      </c>
    </row>
    <row r="19" spans="1:26">
      <c r="A19" t="s">
        <v>10</v>
      </c>
      <c r="B19" s="3">
        <v>25002.6</v>
      </c>
      <c r="C19" s="3">
        <v>28657.3</v>
      </c>
      <c r="D19" s="3">
        <v>32815.5</v>
      </c>
      <c r="E19" s="3">
        <v>34668.800000000003</v>
      </c>
      <c r="F19" s="3">
        <v>37146.5</v>
      </c>
      <c r="G19" s="3">
        <v>42071.6</v>
      </c>
      <c r="H19" s="3">
        <v>47130.2</v>
      </c>
      <c r="I19" s="3">
        <v>49875.5</v>
      </c>
      <c r="J19" s="3">
        <v>54316.4</v>
      </c>
      <c r="K19" s="3">
        <v>56495.8</v>
      </c>
      <c r="L19" s="3">
        <v>58146</v>
      </c>
      <c r="M19" s="3">
        <v>61332</v>
      </c>
    </row>
    <row r="20" spans="1:26">
      <c r="A20" t="s">
        <v>13</v>
      </c>
      <c r="B20" s="3">
        <v>23234</v>
      </c>
      <c r="C20" s="3">
        <v>26729.1</v>
      </c>
      <c r="D20" s="3">
        <v>30650.1</v>
      </c>
      <c r="E20" s="3">
        <v>32403.5</v>
      </c>
      <c r="F20" s="3">
        <v>34773.9</v>
      </c>
      <c r="G20" s="3">
        <v>39366</v>
      </c>
      <c r="H20" s="3">
        <v>44300.2</v>
      </c>
      <c r="I20" s="3">
        <v>46866.5</v>
      </c>
      <c r="J20" s="3">
        <v>51062.7</v>
      </c>
      <c r="K20" s="3">
        <v>53283.8</v>
      </c>
      <c r="L20" s="3">
        <v>55032</v>
      </c>
      <c r="M20" s="3">
        <v>58142</v>
      </c>
    </row>
    <row r="21" spans="1:26">
      <c r="A21" t="s">
        <v>14</v>
      </c>
      <c r="B21">
        <f>B19/B20</f>
        <v>1.0761212016871826</v>
      </c>
      <c r="C21">
        <f t="shared" ref="C21:M21" si="3">C19/C20</f>
        <v>1.0721386054898967</v>
      </c>
      <c r="D21">
        <f t="shared" si="3"/>
        <v>1.0706490354028209</v>
      </c>
      <c r="E21">
        <f t="shared" si="3"/>
        <v>1.0699091147561222</v>
      </c>
      <c r="F21">
        <f t="shared" si="3"/>
        <v>1.0682293329192296</v>
      </c>
      <c r="G21">
        <f t="shared" si="3"/>
        <v>1.0687293603617334</v>
      </c>
      <c r="H21">
        <f t="shared" si="3"/>
        <v>1.0638823301023472</v>
      </c>
      <c r="I21">
        <f t="shared" si="3"/>
        <v>1.0642036422604633</v>
      </c>
      <c r="J21">
        <f t="shared" si="3"/>
        <v>1.0637197014650617</v>
      </c>
      <c r="K21">
        <f t="shared" si="3"/>
        <v>1.0602809859657156</v>
      </c>
      <c r="L21">
        <f t="shared" si="3"/>
        <v>1.0565852594853904</v>
      </c>
      <c r="M21">
        <f t="shared" si="3"/>
        <v>1.0548656736954354</v>
      </c>
      <c r="O21">
        <v>1.0761212016871826</v>
      </c>
      <c r="P21">
        <v>1.0721386054898967</v>
      </c>
      <c r="Q21">
        <v>1.0706490354028209</v>
      </c>
      <c r="R21">
        <v>1.0699091147561222</v>
      </c>
      <c r="S21">
        <v>1.0682293329192296</v>
      </c>
      <c r="T21">
        <v>1.0687293603617334</v>
      </c>
      <c r="U21">
        <v>1.0638823301023472</v>
      </c>
      <c r="V21">
        <v>1.0642036422604633</v>
      </c>
      <c r="W21">
        <v>1.0637197014650617</v>
      </c>
      <c r="X21">
        <v>1.0602809859657156</v>
      </c>
      <c r="Y21">
        <v>1.0565852594853904</v>
      </c>
      <c r="Z21">
        <v>1.0548656736954354</v>
      </c>
    </row>
    <row r="22" spans="1:26">
      <c r="A22" s="4" t="s">
        <v>15</v>
      </c>
      <c r="B22" s="4">
        <v>2005</v>
      </c>
      <c r="C22" s="4">
        <v>2006</v>
      </c>
      <c r="D22" s="4">
        <v>2007</v>
      </c>
      <c r="E22" s="4">
        <v>2008</v>
      </c>
      <c r="F22" s="4">
        <v>2009</v>
      </c>
      <c r="G22" s="4">
        <v>2010</v>
      </c>
      <c r="H22" s="4">
        <v>2011</v>
      </c>
      <c r="I22" s="4">
        <v>2012</v>
      </c>
      <c r="J22" s="4">
        <v>2013</v>
      </c>
      <c r="K22" s="4">
        <v>2014</v>
      </c>
      <c r="L22" s="4">
        <v>2015</v>
      </c>
      <c r="M22" s="4">
        <v>2016</v>
      </c>
    </row>
    <row r="23" spans="1:26">
      <c r="A23" t="s">
        <v>13</v>
      </c>
      <c r="B23" s="3">
        <v>23234</v>
      </c>
      <c r="C23" s="3">
        <v>26729.1</v>
      </c>
      <c r="D23" s="3">
        <v>30650.1</v>
      </c>
      <c r="E23" s="3">
        <v>32403.5</v>
      </c>
      <c r="F23" s="3">
        <v>34773.9</v>
      </c>
      <c r="G23" s="3">
        <v>39366</v>
      </c>
      <c r="H23" s="3">
        <v>44300.2</v>
      </c>
      <c r="I23" s="3">
        <v>46866.5</v>
      </c>
      <c r="J23" s="3">
        <v>51062.7</v>
      </c>
      <c r="K23" s="3">
        <v>53283.8</v>
      </c>
      <c r="L23" s="3">
        <v>55032</v>
      </c>
      <c r="M23" s="3">
        <v>58142</v>
      </c>
    </row>
    <row r="24" spans="1:26">
      <c r="A24" t="s">
        <v>16</v>
      </c>
      <c r="B24" s="3">
        <v>187318.9</v>
      </c>
      <c r="C24" s="3">
        <v>219438.5</v>
      </c>
      <c r="D24" s="3">
        <v>270092.3</v>
      </c>
      <c r="E24" s="3">
        <v>319244.59999999998</v>
      </c>
      <c r="F24" s="3">
        <v>348517.7</v>
      </c>
      <c r="G24" s="3">
        <v>412119.3</v>
      </c>
      <c r="H24" s="3">
        <v>487940.2</v>
      </c>
      <c r="I24" s="3">
        <v>538580</v>
      </c>
      <c r="J24" s="3">
        <v>592963.19999999995</v>
      </c>
      <c r="K24" s="3">
        <v>643563.1</v>
      </c>
      <c r="L24" s="3">
        <v>688858.2</v>
      </c>
      <c r="M24" s="3">
        <v>746395.1</v>
      </c>
    </row>
    <row r="25" spans="1:26">
      <c r="A25" t="s">
        <v>17</v>
      </c>
      <c r="B25">
        <f>B23/B24</f>
        <v>0.12403446742426953</v>
      </c>
      <c r="C25">
        <f t="shared" ref="C25:M25" si="4">C23/C24</f>
        <v>0.12180679324731074</v>
      </c>
      <c r="D25">
        <f t="shared" si="4"/>
        <v>0.11348009550809113</v>
      </c>
      <c r="E25">
        <f t="shared" si="4"/>
        <v>0.10150054221747212</v>
      </c>
      <c r="F25">
        <f t="shared" si="4"/>
        <v>9.9776568019357414E-2</v>
      </c>
      <c r="G25">
        <f t="shared" si="4"/>
        <v>9.5520884365279668E-2</v>
      </c>
      <c r="H25">
        <f t="shared" si="4"/>
        <v>9.0790223883992327E-2</v>
      </c>
      <c r="I25">
        <f t="shared" si="4"/>
        <v>8.7018641613130832E-2</v>
      </c>
      <c r="J25">
        <f t="shared" si="4"/>
        <v>8.6114450272799389E-2</v>
      </c>
      <c r="K25">
        <f t="shared" si="4"/>
        <v>8.2794989333602256E-2</v>
      </c>
      <c r="L25">
        <f t="shared" si="4"/>
        <v>7.9888720203954891E-2</v>
      </c>
      <c r="M25">
        <f t="shared" si="4"/>
        <v>7.7897081585878575E-2</v>
      </c>
    </row>
    <row r="26" spans="1:26">
      <c r="A26" s="4" t="s">
        <v>18</v>
      </c>
      <c r="B26" s="4">
        <v>2005</v>
      </c>
      <c r="C26" s="4">
        <v>2006</v>
      </c>
      <c r="D26" s="4">
        <v>2007</v>
      </c>
      <c r="E26" s="4">
        <v>2008</v>
      </c>
      <c r="F26" s="4">
        <v>2009</v>
      </c>
      <c r="G26" s="4">
        <v>2010</v>
      </c>
      <c r="H26" s="4">
        <v>2011</v>
      </c>
      <c r="I26" s="4">
        <v>2012</v>
      </c>
      <c r="J26" s="4">
        <v>2013</v>
      </c>
      <c r="K26" s="4">
        <v>2014</v>
      </c>
      <c r="L26" s="4">
        <v>2015</v>
      </c>
      <c r="M26" s="4">
        <v>2016</v>
      </c>
    </row>
    <row r="27" spans="1:26">
      <c r="A27" t="s">
        <v>16</v>
      </c>
      <c r="B27" s="3">
        <v>187318.9</v>
      </c>
      <c r="C27" s="3">
        <v>219438.5</v>
      </c>
      <c r="D27" s="3">
        <v>270092.3</v>
      </c>
      <c r="E27" s="3">
        <v>319244.59999999998</v>
      </c>
      <c r="F27" s="3">
        <v>348517.7</v>
      </c>
      <c r="G27" s="3">
        <v>412119.3</v>
      </c>
      <c r="H27" s="3">
        <v>487940.2</v>
      </c>
      <c r="I27" s="3">
        <v>538580</v>
      </c>
      <c r="J27" s="3">
        <v>592963.19999999995</v>
      </c>
      <c r="K27" s="3">
        <v>643563.1</v>
      </c>
      <c r="L27" s="3">
        <v>688858.2</v>
      </c>
      <c r="M27" s="3">
        <v>746395.1</v>
      </c>
    </row>
    <row r="29" spans="1:26">
      <c r="A29" s="5" t="s">
        <v>21</v>
      </c>
      <c r="B29" t="s">
        <v>22</v>
      </c>
      <c r="C29" t="s">
        <v>23</v>
      </c>
      <c r="D29" t="s">
        <v>8</v>
      </c>
      <c r="E29" t="s">
        <v>24</v>
      </c>
      <c r="F29" t="s">
        <v>25</v>
      </c>
      <c r="G29" t="s">
        <v>26</v>
      </c>
      <c r="H29" t="s">
        <v>27</v>
      </c>
    </row>
    <row r="30" spans="1:26">
      <c r="A30" s="5">
        <v>2005</v>
      </c>
      <c r="B30">
        <v>846.46</v>
      </c>
      <c r="C30" s="1">
        <v>0.81885083951269078</v>
      </c>
      <c r="D30" s="1">
        <v>12.766272333857591</v>
      </c>
      <c r="E30" s="1">
        <v>5.1059779118402054E-4</v>
      </c>
      <c r="F30" s="3">
        <v>1.0761212016871826</v>
      </c>
      <c r="G30">
        <v>187318.9</v>
      </c>
      <c r="H30" s="3">
        <v>0.12403446742426953</v>
      </c>
      <c r="K30" s="3"/>
      <c r="M30" s="3"/>
      <c r="O30" s="3"/>
    </row>
    <row r="31" spans="1:26">
      <c r="A31" s="5">
        <v>2006</v>
      </c>
      <c r="B31">
        <v>837.99540000000002</v>
      </c>
      <c r="C31" s="1">
        <v>0.82687482770533161</v>
      </c>
      <c r="D31" s="1">
        <v>12.089255570560432</v>
      </c>
      <c r="E31" s="1">
        <v>4.2185605659152928E-4</v>
      </c>
      <c r="F31" s="3">
        <v>1.0721386054898967</v>
      </c>
      <c r="G31">
        <v>219438.5</v>
      </c>
      <c r="H31" s="3">
        <v>0.12180679324731074</v>
      </c>
      <c r="K31" s="3"/>
      <c r="M31" s="3"/>
      <c r="O31" s="3"/>
    </row>
    <row r="32" spans="1:26">
      <c r="A32" s="5">
        <v>2007</v>
      </c>
      <c r="B32">
        <v>796.09563000000003</v>
      </c>
      <c r="C32" s="1">
        <v>0.8297703828983255</v>
      </c>
      <c r="D32" s="2">
        <v>11.43775271490637</v>
      </c>
      <c r="E32" s="1">
        <v>3.4854726318070335E-4</v>
      </c>
      <c r="F32" s="3">
        <v>1.0706490354028209</v>
      </c>
      <c r="G32">
        <v>270092.3</v>
      </c>
      <c r="H32" s="3">
        <v>0.11348009550809113</v>
      </c>
      <c r="K32" s="3"/>
      <c r="M32" s="3"/>
      <c r="O32" s="3"/>
    </row>
    <row r="33" spans="1:15">
      <c r="A33" s="5">
        <v>2008</v>
      </c>
      <c r="B33">
        <v>788.13467370000001</v>
      </c>
      <c r="C33" s="1">
        <v>0.80478124423112418</v>
      </c>
      <c r="D33" s="1">
        <v>11.491104197729099</v>
      </c>
      <c r="E33" s="1">
        <v>3.3145376239526888E-4</v>
      </c>
      <c r="F33" s="3">
        <v>1.0699091147561222</v>
      </c>
      <c r="G33">
        <v>319244.59999999998</v>
      </c>
      <c r="H33" s="3">
        <v>0.10150054221747212</v>
      </c>
      <c r="K33" s="3"/>
      <c r="M33" s="3"/>
      <c r="O33" s="3"/>
    </row>
    <row r="34" spans="1:15">
      <c r="A34" s="5">
        <v>2009</v>
      </c>
      <c r="B34">
        <v>796.01602043700007</v>
      </c>
      <c r="C34" s="1">
        <v>0.80297740029343279</v>
      </c>
      <c r="D34" s="1">
        <v>11.268883390662403</v>
      </c>
      <c r="E34" s="1">
        <v>3.0336326142873225E-4</v>
      </c>
      <c r="F34" s="3">
        <v>1.0682293329192296</v>
      </c>
      <c r="G34">
        <v>348517.7</v>
      </c>
      <c r="H34" s="3">
        <v>9.9776568019357414E-2</v>
      </c>
      <c r="K34" s="3"/>
      <c r="M34" s="3"/>
      <c r="O34" s="3"/>
    </row>
    <row r="35" spans="1:15">
      <c r="A35" s="5">
        <v>2010</v>
      </c>
      <c r="B35">
        <v>788.05586023263004</v>
      </c>
      <c r="C35" s="1">
        <v>0.79196655225853074</v>
      </c>
      <c r="D35" s="1">
        <v>10.823996902696035</v>
      </c>
      <c r="E35" s="1">
        <v>2.5727561829585837E-4</v>
      </c>
      <c r="F35" s="3">
        <v>1.0687293603617334</v>
      </c>
      <c r="G35">
        <v>412119.3</v>
      </c>
      <c r="H35" s="3">
        <v>9.5520884365279668E-2</v>
      </c>
      <c r="K35" s="3"/>
      <c r="M35" s="3"/>
      <c r="O35" s="3"/>
    </row>
    <row r="36" spans="1:15">
      <c r="A36" s="5">
        <v>2011</v>
      </c>
      <c r="B36">
        <v>780.17530163030369</v>
      </c>
      <c r="C36" s="1">
        <v>0.81342748386384955</v>
      </c>
      <c r="D36" s="1">
        <v>10.095808227039152</v>
      </c>
      <c r="E36" s="1">
        <v>2.1421102025960323E-4</v>
      </c>
      <c r="F36" s="3">
        <v>1.0638823301023472</v>
      </c>
      <c r="G36">
        <v>487940.2</v>
      </c>
      <c r="H36" s="3">
        <v>9.0790223883992327E-2</v>
      </c>
      <c r="K36" s="3"/>
      <c r="M36" s="3"/>
      <c r="O36" s="3"/>
    </row>
    <row r="37" spans="1:15">
      <c r="A37" s="5">
        <v>2012</v>
      </c>
      <c r="B37">
        <v>764.57179559769759</v>
      </c>
      <c r="C37" s="1">
        <v>0.7805054585918938</v>
      </c>
      <c r="D37" s="2">
        <v>10.330275559300352</v>
      </c>
      <c r="E37" s="1">
        <v>2.0712124308127944E-4</v>
      </c>
      <c r="F37" s="3">
        <v>1.0642036422604633</v>
      </c>
      <c r="G37">
        <v>538580</v>
      </c>
      <c r="H37" s="3">
        <v>8.7018641613130832E-2</v>
      </c>
      <c r="K37" s="3"/>
      <c r="M37" s="3"/>
      <c r="O37" s="3"/>
    </row>
    <row r="38" spans="1:15">
      <c r="A38" s="5">
        <v>2013</v>
      </c>
      <c r="B38">
        <v>741.6346417297666</v>
      </c>
      <c r="C38" s="1">
        <v>0.7819019669933942</v>
      </c>
      <c r="D38" s="1">
        <v>9.8166239307183183</v>
      </c>
      <c r="E38" s="1">
        <v>1.8073038586353878E-4</v>
      </c>
      <c r="F38" s="3">
        <v>1.0637197014650617</v>
      </c>
      <c r="G38">
        <v>592963.19999999995</v>
      </c>
      <c r="H38" s="3">
        <v>8.6114450272799389E-2</v>
      </c>
      <c r="K38" s="3"/>
      <c r="M38" s="3"/>
      <c r="O38" s="3"/>
    </row>
    <row r="39" spans="1:15">
      <c r="A39" s="5">
        <v>2014</v>
      </c>
      <c r="B39">
        <v>674.88752397408769</v>
      </c>
      <c r="C39" s="1">
        <v>0.75556944056018316</v>
      </c>
      <c r="D39" s="1">
        <v>9.9751912197064652</v>
      </c>
      <c r="E39" s="1">
        <v>1.7656518218533881E-4</v>
      </c>
      <c r="F39" s="3">
        <v>1.0602809859657156</v>
      </c>
      <c r="G39">
        <v>643563.1</v>
      </c>
      <c r="H39" s="3">
        <v>8.2794989333602256E-2</v>
      </c>
      <c r="K39" s="3"/>
      <c r="M39" s="3"/>
      <c r="O39" s="3"/>
    </row>
    <row r="40" spans="1:15">
      <c r="A40" s="5">
        <v>2015</v>
      </c>
      <c r="B40">
        <v>654.64089825486508</v>
      </c>
      <c r="C40" s="1">
        <v>0.73680046778798203</v>
      </c>
      <c r="D40" s="1">
        <v>10.034685669869917</v>
      </c>
      <c r="E40" s="1">
        <v>1.7257740291455847E-4</v>
      </c>
      <c r="F40" s="3">
        <v>1.0565852594853904</v>
      </c>
      <c r="G40">
        <v>688858.2</v>
      </c>
      <c r="H40" s="3">
        <v>7.9888720203954891E-2</v>
      </c>
      <c r="K40" s="3"/>
      <c r="M40" s="3"/>
      <c r="O40" s="3"/>
    </row>
    <row r="41" spans="1:15">
      <c r="A41" s="5">
        <v>2016</v>
      </c>
      <c r="B41">
        <v>647.79999999999995</v>
      </c>
      <c r="C41" s="2">
        <v>0.72357392126806042</v>
      </c>
      <c r="D41" s="1">
        <v>9.8262378580604448</v>
      </c>
      <c r="E41" s="1">
        <v>1.6021388277017616E-4</v>
      </c>
      <c r="F41" s="3">
        <v>1.0548656736954354</v>
      </c>
      <c r="G41">
        <v>746395.1</v>
      </c>
      <c r="H41" s="3">
        <v>7.7897081585878575E-2</v>
      </c>
      <c r="K41" s="3"/>
      <c r="M41" s="3"/>
      <c r="O4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Jiafeng Yang</cp:lastModifiedBy>
  <dcterms:created xsi:type="dcterms:W3CDTF">2022-02-08T03:09:48Z</dcterms:created>
  <dcterms:modified xsi:type="dcterms:W3CDTF">2022-02-09T15:17:38Z</dcterms:modified>
</cp:coreProperties>
</file>