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759254\Downloads\"/>
    </mc:Choice>
  </mc:AlternateContent>
  <xr:revisionPtr revIDLastSave="0" documentId="13_ncr:1_{57809271-4232-4C09-BC86-0B43712126E9}" xr6:coauthVersionLast="47" xr6:coauthVersionMax="47" xr10:uidLastSave="{00000000-0000-0000-0000-000000000000}"/>
  <bookViews>
    <workbookView xWindow="705" yWindow="135" windowWidth="26415" windowHeight="15480" xr2:uid="{00000000-000D-0000-FFFF-FFFF00000000}"/>
  </bookViews>
  <sheets>
    <sheet name="preprocessing" sheetId="1" r:id="rId1"/>
    <sheet name="erp-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L21" i="1" s="1"/>
  <c r="K22" i="1"/>
  <c r="L22" i="1" s="1"/>
  <c r="K23" i="1"/>
  <c r="L23" i="1" s="1"/>
  <c r="J17" i="1"/>
  <c r="J18" i="1"/>
  <c r="J19" i="1"/>
  <c r="J20" i="1"/>
  <c r="J21" i="1"/>
  <c r="J22" i="1"/>
  <c r="J23" i="1"/>
  <c r="J25" i="1"/>
  <c r="J26" i="1"/>
  <c r="L20" i="1"/>
  <c r="J7" i="1"/>
  <c r="K7" i="1"/>
  <c r="L7" i="1" s="1"/>
  <c r="K8" i="1"/>
  <c r="L8" i="1" s="1"/>
  <c r="K11" i="1"/>
  <c r="L11" i="1" s="1"/>
  <c r="K12" i="1"/>
  <c r="L12" i="1" s="1"/>
  <c r="K16" i="1"/>
  <c r="L16" i="1" s="1"/>
  <c r="K17" i="1"/>
  <c r="L17" i="1" s="1"/>
  <c r="K18" i="1"/>
  <c r="L18" i="1" s="1"/>
  <c r="K19" i="1"/>
  <c r="L19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J8" i="1"/>
  <c r="J11" i="1"/>
  <c r="J12" i="1"/>
  <c r="J16" i="1"/>
  <c r="J27" i="1"/>
  <c r="J28" i="1"/>
  <c r="J29" i="1"/>
  <c r="J30" i="1"/>
  <c r="J31" i="1"/>
  <c r="J32" i="1"/>
  <c r="J33" i="1"/>
  <c r="J34" i="1"/>
  <c r="J35" i="1"/>
  <c r="J36" i="1"/>
  <c r="J37" i="1"/>
  <c r="J38" i="1"/>
  <c r="K10" i="1"/>
  <c r="K9" i="1"/>
  <c r="K13" i="1"/>
  <c r="L13" i="1" s="1"/>
  <c r="K14" i="1"/>
  <c r="K15" i="1"/>
  <c r="L15" i="1" s="1"/>
  <c r="K24" i="1"/>
  <c r="L31" i="1"/>
  <c r="J15" i="1" l="1"/>
  <c r="J24" i="1"/>
  <c r="J14" i="1"/>
  <c r="L10" i="1"/>
  <c r="J9" i="1"/>
  <c r="J13" i="1"/>
  <c r="L14" i="1"/>
  <c r="J10" i="1"/>
  <c r="L9" i="1"/>
  <c r="L24" i="1"/>
</calcChain>
</file>

<file path=xl/sharedStrings.xml><?xml version="1.0" encoding="utf-8"?>
<sst xmlns="http://schemas.openxmlformats.org/spreadsheetml/2006/main" count="256" uniqueCount="188">
  <si>
    <t>C5</t>
  </si>
  <si>
    <t>ACC</t>
  </si>
  <si>
    <t>Bad Channels</t>
  </si>
  <si>
    <t>Subj</t>
  </si>
  <si>
    <t>ICA (n-1)</t>
  </si>
  <si>
    <t>Dropped</t>
  </si>
  <si>
    <t>All</t>
  </si>
  <si>
    <t>All (%)</t>
  </si>
  <si>
    <t>C3,C5</t>
  </si>
  <si>
    <t>clean</t>
  </si>
  <si>
    <t>clean (%)</t>
  </si>
  <si>
    <t>CP1,TP10</t>
  </si>
  <si>
    <t>Notes</t>
  </si>
  <si>
    <t>sensor locations incorrect</t>
  </si>
  <si>
    <t>104, 707</t>
  </si>
  <si>
    <t>Reject Indices</t>
  </si>
  <si>
    <t>109, 186, 187, 188, 190, 214, 221, 287, 288, 329, 349, 420, 421, 422, 423, 424, 425, 426, 427, 428, 429, 430, 439, 458, 498, 509, 640, 654, 661, 748, 749, 750</t>
  </si>
  <si>
    <t>99, 398</t>
  </si>
  <si>
    <t>TP10</t>
  </si>
  <si>
    <t>27, 41, 74, 104, 298, 305, 342, 343, 389, 469, 480, 494, 495, 507, 526, 709, 722, 761, 787, 805</t>
  </si>
  <si>
    <t>30, 31, 120, 125, 179, 180, 181, 182, 206, 207, 221, 222, 223, 224, 225, 235, 300, 370, 371, 460, 619, 681, 741, 742, 743</t>
  </si>
  <si>
    <t>0,7</t>
  </si>
  <si>
    <t>1, 74, 141, 199, 434, 480, 510, 537, 598, 601, 602, 603, 604</t>
  </si>
  <si>
    <t>C5,TP10</t>
  </si>
  <si>
    <t>2, 69, 70, 71, 72, 73, 74, 75, 97, 126, 216, 217, 310, 312, 327, 328, 329, 330, 512, 522, 567, 584, 585, 586, 652, 653, 711, 712, 713</t>
  </si>
  <si>
    <t>270, 328, 482, 549, 574, 609, 733, 743, 794</t>
  </si>
  <si>
    <t>6, 42, 158, 175, 198, 220, 255, 259, 286, 321, 335, 343, 392, 404, 406, 424, 436, 464, 474, 488, 491, 506, 512, 514, 606, 616, 617, 645, 677, 680, 688, 691, 708, 709</t>
  </si>
  <si>
    <t>E-Mail: linlin.shang@donders.ru.nl</t>
  </si>
  <si>
    <t>12, 110, 212, 392, 420, 434, 442, 443, 479, 495, 522, 567, 573, 574, 575, 576, 607, 629, 650, 669, 670, 671, 672, 673, 674, 675, 676, 714, 715, 716, 717, 718, 729, 735, 736</t>
  </si>
  <si>
    <t>3, 12, 13, 90, 114, 232, 288, 317, 467, 509, 521, 550, 569, 713, 735, 742, 745, 746, 754, 774, 775</t>
  </si>
  <si>
    <t>0,33</t>
  </si>
  <si>
    <t>147, 297, 482, 486, 524, 598, 635, 636, 702, 715, 716</t>
  </si>
  <si>
    <t>EXP. 3: The efficiency of memory search depends on categorical target-distractor similarity</t>
  </si>
  <si>
    <t>32, 198, 252, 403, 446, 495, 547, 568, 620</t>
  </si>
  <si>
    <t>34, 82, 116, 235, 293, 323, 390, 473, 503, 518, 537, 545, 562, 566, 707, 723, 724, 741, 763, 769, 808, 809</t>
  </si>
  <si>
    <t>54, 116, 152, 161, 164, 192, 230, 321, 341, 445, 545, 553, 576, 619, 684, 701, 725, 736, 741, 743</t>
  </si>
  <si>
    <t>CP1,TP10,P8</t>
  </si>
  <si>
    <t>62, 95, 205, 207, 457, 458, 508, 548, 552, 636, 638, 703, 739</t>
  </si>
  <si>
    <t>26, 50, 119, 285, 288, 289, 340, 481, 490, 510, 784</t>
  </si>
  <si>
    <t>105, 155, 223, 227, 246, 339, 362, 373, 377, 478, 528, 614, 673, 676, 678, 689, 709, 712, 713, 714, 716, 717, 718, 719, 735, 736, 750, 751, 752, 753, 755, 760</t>
  </si>
  <si>
    <t>8, 21, 49, 52, 54, 66, 84, 86, 104, 107, 116, 261, 271, 301, 317, 325, 341, 345, 460, 469, 481, 489, 493, 497, 503, 516, 551, 553, 554, 558, 559, 689, 697, 709, 717, 720, 731, 748, 779</t>
  </si>
  <si>
    <t>CP1,T7</t>
  </si>
  <si>
    <t>67, 202, 203, 245, 264, 313, 335, 336, 361, 363, 364, 365, 391, 392, 421, 428, 464, 507, 508, 509, 528, 530, 534, 535, 582, 591, 592, 593, 624, 636, 638, 639, 640, 686, 687, 723, 724, 752, 753, 762, 654, 685, 699, 706, 714</t>
  </si>
  <si>
    <t>0,1,8</t>
  </si>
  <si>
    <t>68, 83, 131, 247, 265, 382, 390, 482, 525, 579, 581, 596, 607, 608, 609, 610, 614</t>
  </si>
  <si>
    <t>37, 237, 238, 278, 303, 322, 473, 700, 805</t>
  </si>
  <si>
    <t>42, 138, 147, 178, 258, 277, 370, 426, 427, 458, 470, 475, 607, 619, 661, 678, 742, 743, 757</t>
  </si>
  <si>
    <t>40, 121, 178, 247, 328, 406, 429, 430, 448, 526, 569, 633, 661, 712</t>
  </si>
  <si>
    <t>332, 543, 749</t>
  </si>
  <si>
    <t>F2,CP1,T7</t>
  </si>
  <si>
    <t>46, 124, 125, 137, 141, 150, 151, 166, 167, 169, 183, 184, 216, 217, 221, 223, 224, 258, 354, 355, 356, 357, 358, 445, 523, 524, 525, 526, 595, 596, 597, 598, 599, 741</t>
  </si>
  <si>
    <t>0,5</t>
  </si>
  <si>
    <t>33, 115, 194, 423, 515, 539, 609, 653</t>
  </si>
  <si>
    <t>21, 34, 39, 49, 75, 81, 118, 235, 237, 246, 255, 295, 299, 327, 332, 340, 342, 345, 478, 483, 489, 491, 509, 690, 706, 722, 742, 755, 760, 772, 787, 794</t>
  </si>
  <si>
    <t>0,3,6</t>
  </si>
  <si>
    <t>99, 104, 111, 202, 273, 275, 323, 328, 402, 503, 521, 539, 684, 697, 708, 716, 747</t>
  </si>
  <si>
    <t>30, 81, 297, 298, 471, 533, 722, 727, 786, 802</t>
  </si>
  <si>
    <t>F2,F6,CP1,T7</t>
  </si>
  <si>
    <t>0, 33, 34, 35, 104, 105, 200, 201, 576, 582, 652, 670, 671</t>
  </si>
  <si>
    <t>0, 2</t>
  </si>
  <si>
    <t>465, 469, 533, 573, 574, 575, 607, 612, 639, 653, 674, 694</t>
  </si>
  <si>
    <t>12, 27, 35, 89, 114, 238, 303, 338, 460, 461, 486, 502, 509, 513, 567, 757, 779</t>
  </si>
  <si>
    <t>CP1,T7,TP10</t>
  </si>
  <si>
    <t>360, 361, 362, 363, 364, 371, 372, 373, 374, 375, 674, 687, 742, 773, 784</t>
  </si>
  <si>
    <t>0,4,6,8</t>
  </si>
  <si>
    <t>0,4,6,7,8,16</t>
  </si>
  <si>
    <t>1, 2, 3, 8, 24, 41, 44, 58, 77, 88, 108, 171, 220, 234, 243, 322, 377, 478, 541, 645, 659, 675, 770</t>
  </si>
  <si>
    <t>6, 47, 230, 231, 232, 235, 304, 498, 527, 542, 711, 726, 768, 774</t>
  </si>
  <si>
    <t>5, 52, 58, 83, 168, 200, 204, 207, 217, 284, 337, 366, 374, 469, 470, 484</t>
  </si>
  <si>
    <t>281, 367, 393, 418, 628, 709</t>
  </si>
  <si>
    <t>CP1,TP10,T7,P8</t>
  </si>
  <si>
    <t>296, 320, 344, 346, 504, 518, 545, 775, 793</t>
  </si>
  <si>
    <t>151, 179, 199, 346, 401, 614, 631, 665, 671</t>
  </si>
  <si>
    <t>0,7,9</t>
  </si>
  <si>
    <t>106, 147, 195, 205, 219, 226, 255, 343, 395, 412, 432, 448, 450, 474, 507, 508, 537, 553, 569, 570, 583, 588, 589, 601, 602, 603, 605, 611, 614, 615, 618, 620, 622, 643, 646</t>
  </si>
  <si>
    <t>58, 252, 267, 278, 344, 713</t>
  </si>
  <si>
    <t>1, 7, 24, 67, 68, 69, 70, 71, 72, 73, 77, 78, 79, 80, 110, 111, 112, 113, 114, 115, 116, 117, 132, 138, 139, 275, 276, 325, 347, 352, 383, 384, 385, 386, 387, 388, 404, 405, 411, 412, 413, 414, 415, 436, 437, 438, 439, 440, 441, 442, 640, 641, 642, 643, 644</t>
  </si>
  <si>
    <t>0,4,12</t>
  </si>
  <si>
    <t>23, 79, 87, 94, 236, 332, 461, 462, 473, 575, 701, 704, 755, 789</t>
  </si>
  <si>
    <t>344, 385, 652, 653, 654, 675</t>
  </si>
  <si>
    <t>0,1,40</t>
  </si>
  <si>
    <t>53, 63, 92, 237, 269, 305, 336, 541, 543, 740, 773, 784, 798</t>
  </si>
  <si>
    <t>14, 28, 59, 167, 181, 193, 197, 201, 212, 241, 346, 395, 417, 585, 618, 695</t>
  </si>
  <si>
    <t>0,51</t>
  </si>
  <si>
    <t>101, 102, 113, 115, 119, 126, 134, 140, 294, 351, 543, 558, 708, 713, 733, 734, 735, 766</t>
  </si>
  <si>
    <t>CP1</t>
  </si>
  <si>
    <t>11, 77, 114, 115, 265, 278, 325, 339, 497, 517, 547, 700, 723, 752, 791, 796</t>
  </si>
  <si>
    <t>181, 270, 315, 343, 349, 350, 351, 352, 353, 399, 506, 507, 583, 588, 616, 630, 701, 723, 726, 729, 792, 793</t>
  </si>
  <si>
    <t>0,3,12</t>
  </si>
  <si>
    <t>136, 203, 324, 351, 356, 422, 444, 495, 510, 599, 628, 656, 706, 710</t>
  </si>
  <si>
    <t>68, 83, 254, 281, 314, 462, 475, 501, 697, 729, 730, 743, 789</t>
  </si>
  <si>
    <t>11, 52, 60, 61, 62, 63, 90, 93, 95, 157, 183, 185, 201, 202</t>
  </si>
  <si>
    <t>0,3,4</t>
  </si>
  <si>
    <t>7, 27, 55, 96</t>
  </si>
  <si>
    <t>F4,CP1,TP10,T7,P8</t>
  </si>
  <si>
    <t>6, 33, 59, 105, 238, 259, 285, 310, 460, 478, 482, 497, 509, 518, 525, 530, 547, 556, 563, 564, 577, 693, 707, 748, 763, 767</t>
  </si>
  <si>
    <t>6, 17, 18, 27, 44, 57, 94, 113, 132, 173, 194, 210, 265, 338, 339, 505, 549, 559, 560, 573, 585, 586, 587, 588, 602, 603, 604, 605, 606, 619, 631, 636, 650, 652, 718, 730, 731, 758, 764, 766, 773, 777, 778</t>
  </si>
  <si>
    <t>0, 8</t>
  </si>
  <si>
    <t>6, 95, 112, 176, 237, 238, 345, 360, 391, 393, 414, 600, 605, 612, 623, 624, 626, 632, 695, 720</t>
  </si>
  <si>
    <t>252, 280, 586, 598, 658, 659, 662</t>
  </si>
  <si>
    <t>2, 57, 64, 73, 77, 292, 304, 463, 472, 477, 492, 494, 519, 528, 541, 704, 712, 725, 746</t>
  </si>
  <si>
    <t>0,12</t>
  </si>
  <si>
    <t>101, 200, 323, 329, 361, 389, 391, 433, 442, 563, 619, 655</t>
  </si>
  <si>
    <t>10, 13, 115, 279, 287, 332, 410, 466, 471, 472, 504, 507, 548, 569, 724, 775, 795, 803</t>
  </si>
  <si>
    <t>49, 50, 120, 121, 134, 162, 163, 310, 344, 434, 435, 441, 445, 449, 458, 465, 528, 559, 566, 567, 568, 569, 633, 634, 635, 636, 639, 643, 652, 653, 657, 684, 685, 731, 732, 733, 749, 750, 751, 752, 767, 768, 769</t>
  </si>
  <si>
    <t>0,3,7,8,47</t>
  </si>
  <si>
    <t>43, 44, 45, 46, 47, 48, 49, 50, 104, 111, 121, 129, 143, 144, 145, 150, 152, 154, 156, 171, 191, 194, 195, 196, 197, 199, 201, 204, 207, 208, 209, 210, 212, 213, 214, 215, 219, 220, 256, 265, 281, 293, 350, 351, 352, 362, 363, 370, 371, 372, 374, 388, 398, 399, 405, 412, 424, 425, 426, 427, 428, 429, 443, 444, 445, 446, 448, 454, 457, 464, 471, 473, 474, 477, 486, 495, 498, 507, 508, 512, 513, 514, 515, 516, 517, 518, 519, 520, 521, 522, 523, 524, 525, 526, 527, 528, 529, 530, 531, 532, 533, 534, 535, 536, 537, 538, 539, 540, 541, 544, 553, 557, 558, 569, 582, 604, 607, 608, 614, 617, 627, 628, 629, 634, 637, 640, 641, 648, 653, 666, 667, 669, 670, 671, 674, 677, 684, 686, 690, 691, 692, 694, 695, 697, 698, 699, 700, 701, 702, 703, 704, 705, 706, 707, 708, 709, 710, 711, 712, 713, 714, 715, 716, 717, 718, 719, 720, 721, 722, 723, 724, 725, 726, 727</t>
  </si>
  <si>
    <t>TP10,P8</t>
  </si>
  <si>
    <t>2, 80, 287, 320, 521, 544, 780</t>
  </si>
  <si>
    <t>425, 426, 555, 611, 612, 613, 614, 615, 616, 617, 618, 653, 654, 730, 782</t>
  </si>
  <si>
    <t>Authors: Linlin Shang, Yuanfang Zhao, Marius V. Peelen</t>
  </si>
  <si>
    <t>177, 553, 768</t>
  </si>
  <si>
    <t>F4,FT7,CP1,TP10</t>
  </si>
  <si>
    <t>4, 11, 37, 50, 256, 298, 309, 334, 348, 408, 464, 485, 494, 568, 573, 695, 723, 733, 756, 783, 796, 801</t>
  </si>
  <si>
    <t>11, 29, 30, 31, 44, 46, 47, 52, 53, 54, 77, 93, 98, 99, 100, 101, 104, 120, 123, 124, 125, 128, 131, 139, 140, 141, 159, 164, 168, 171, 172, 173, 174, 175, 180, 181, 192, 195, 198, 199, 200, 201, 209, 211, 212, 216, 222, 227, 235, 236, 240, 245, 248, 251, 252, 254, 255, 256, 258, 259, 260, 265, 269, 270, 271, 272, 280, 282, 285, 286, 287, 289, 290, 291, 292, 293, 305, 306, 307, 308, 309, 310, 313, 317, 324, 325, 327, 328, 331, 333, 334, 341, 343, 344, 347, 353, 356, 360, 361, 365, 366, 370, 371, 374, 379, 380, 386, 391, 394, 395, 416, 417, 418, 419, 425, 426, 427, 431, 432, 433, 434, 443, 454, 474, 478, 483, 498, 500, 508, 524, 548, 558, 559, 560, 561, 563, 565, 566, 587, 588, 603, 656, 668, 673, 678, 680, 681, 682, 683, 684, 693, 694, 704, 710, 711, 714, 716, 718, 724, 728, 731, 755, 756, 757, 776, 777, 778, 779</t>
  </si>
  <si>
    <t>0,2,16,33</t>
  </si>
  <si>
    <t xml:space="preserve"> 8, 66, 70, 93, 94, 95, 114, 125, 127, 187, 189, 191, 207, 216, 224, 231, 246, 270, 275, 358, 414, 435, 507, 611</t>
  </si>
  <si>
    <t>66, 115, 266, 309, 320, 328, 335, 484, 534, 548, 745, 762, 765, 780, 785</t>
  </si>
  <si>
    <t>32, 278, 300, 342, 384, 424, 425, 456, 457, 458, 459, 648, 697, 724</t>
  </si>
  <si>
    <t>370, 400, 415, 679, 749</t>
  </si>
  <si>
    <t>36, 39, 58, 81, 101, 111, 230, 252, 263, 276, 314, 315, 319, 339, 340, 488, 525, 550, 570, 705, 716, 730, 738, 740, 741, 747, 756, 773, 774, 782, 788, 807</t>
  </si>
  <si>
    <t>219, 422, 429, 516, 528, 544, 554, 633, 643, 687, 688, 717</t>
  </si>
  <si>
    <t>0,1</t>
  </si>
  <si>
    <t>8, 12, 28, 45, 188, 203, 249, 264, 274, 285, 303, 307, 330, 332, 333, 346, 480, 509, 511, 569, 692, 693, 730, 752, 759, 765, 771</t>
  </si>
  <si>
    <t>1, 6, 7, 9, 11, 12, 13, 14, 32, 35, 36, 37, 42, 72, 73, 84, 85, 88, 94, 95, 96, 116, 117, 129, 136, 137, 172, 173, 174, 175, 201, 202, 221, 222, 223, 225, 229, 230, 231, 237, 242, 243, 244, 245, 248, 255, 266, 267, 277, 278, 288, 289, 290, 291, 294, 304, 305, 332, 336, 337, 338, 339, 340, 341, 342, 357, 365, 368, 370, 385, 388, 389, 400, 427, 428, 429, 430, 435, 436, 438, 439, 443, 446, 447, 450, 451, 454, 455, 460, 461, 462, 464, 465, 472, 474, 476, 488, 489, 494, 496, 497, 499, 505, 511, 529, 533, 561, 562, 563, 585, 587, 598, 606, 636, 637, 650, 651, 652, 663, 673, 705, 720, 722, 758, 759, 761</t>
  </si>
  <si>
    <t>0,2</t>
  </si>
  <si>
    <t>12, 76, 113, 157, 199, 209, 223, 224, 226, 233, 234, 235, 240, 243, 246, 255, 256, 277, 283, 300, 311, 312, 364, 366, 368, 372, 373, 374, 386, 387, 388, 389, 396, 398, 432, 443, 446, 487, 494, 514, 520, 536, 561, 586, 589, 590, 635, 640</t>
  </si>
  <si>
    <t>45, 46, 47, 48, 54, 55, 89, 114, 132, 134, 166, 196, 214, 327, 336, 482, 483, 485, 535, 695, 703, 722, 723</t>
  </si>
  <si>
    <t>21, 51, 98, 249, 333, 346, 439, 514, 574, 702, 726, 783</t>
  </si>
  <si>
    <t>17,57</t>
  </si>
  <si>
    <t>111, 115, 131, 148, 149, 190, 195, 253, 319, 412, 454, 540, 557, 571, 572, 593, 616, 722, 751, 752, 771</t>
  </si>
  <si>
    <t>235, 264, 296, 575, 707, 714</t>
  </si>
  <si>
    <t>0, 116, 174, 175, 176, 193, 210, 351, 352, 353, 397, 433, 457, 507, 511, 512, 513, 576, 577, 581, 584, 613, 619, 627, 638, 639, 644, 645, 646, 648, 659, 677, 716, 717, 718, 739</t>
  </si>
  <si>
    <t>0,1,4,35</t>
  </si>
  <si>
    <t>30, 34, 63, 83, 84, 92, 117, 149, 154, 161, 183, 265, 271, 304, 383, 384, 387, 409, 525, 562, 564, 618, 648, 653, 708, 720, 748</t>
  </si>
  <si>
    <t>TP10,T7,P8</t>
  </si>
  <si>
    <t>88, 224, 708, 777</t>
  </si>
  <si>
    <t>33, 254, 353, 356, 420, 432, 448, 450, 513, 526, 559, 593, 651, 655, 658, 673, 730, 731, 732, 760, 796</t>
  </si>
  <si>
    <t>146, 175, 269, 350, 357, 359, 427, 556, 570, 663, 775, 777, 779</t>
  </si>
  <si>
    <t>11, 28, 39, 70, 83, 92, 116, 232, 241, 245, 256, 264, 281, 285, 309, 319, 326, 335, 341, 467, 468, 487, 531, 568, 573, 706, 712, 713, 727, 745, 753, 765, 778, 797, 801, 808</t>
  </si>
  <si>
    <t>F2,F6,CP1,CP4,TP10,T7,P8</t>
  </si>
  <si>
    <t>14, 183, 184, 232, 233, 234, 235, 248, 249, 250, 251, 256, 270, 343, 344, 400, 428, 531, 628</t>
  </si>
  <si>
    <t>0,1,9</t>
  </si>
  <si>
    <t>31, 57, 61, 70, 71, 89, 105, 113, 150, 154, 168, 175, 181, 183, 199, 201, 227, 228, 229, 230, 231, 232, 237, 238, 239, 240, 241, 243, 244, 245, 246, 258, 303, 304, 307, 308, 335, 352, 384, 392, 393, 396, 403, 405, 421, 475, 476, 532, 559, 583, 590, 608, 609, 610, 620, 623, 633, 639, 641, 668, 692, 713, 716</t>
  </si>
  <si>
    <t>15, 83, 108, 302, 479, 712, 745, 780</t>
  </si>
  <si>
    <t>166, 186, 239, 240, 301, 302, 308, 309, 310, 373, 384, 388, 411, 412, 413, 499, 500, 517, 575, 578, 584, 585, 621, 648, 766</t>
  </si>
  <si>
    <t>0,4,5</t>
  </si>
  <si>
    <t>17, 140, 216, 232, 296, 297, 399, 525, 600, 601, 608, 609, 633, 659, 741, 742</t>
  </si>
  <si>
    <t>Channels</t>
  </si>
  <si>
    <t>Time</t>
  </si>
  <si>
    <t>ANOVA</t>
  </si>
  <si>
    <t>Top-3</t>
  </si>
  <si>
    <t>t0, t1 = 0.19, 0.26</t>
  </si>
  <si>
    <t># plot</t>
  </si>
  <si>
    <t>1-sample t-test (1-tailed)</t>
  </si>
  <si>
    <t>Similar pattern by visual inspection</t>
  </si>
  <si>
    <t>['P5','P6','P7','P8', 'PO3','PO4','PO7','PO8','PO9','PO10', 'O1','O2']</t>
  </si>
  <si>
    <t>different channels for each participant</t>
  </si>
  <si>
    <t>PO7/8</t>
  </si>
  <si>
    <t>glm_clu_</t>
  </si>
  <si>
    <t>['PO7','PO8']</t>
  </si>
  <si>
    <t>GLM</t>
  </si>
  <si>
    <t># plot stats_glm_func8_</t>
  </si>
  <si>
    <t>Time by time (cluster-based)</t>
  </si>
  <si>
    <t>category: 0.156-0.264</t>
  </si>
  <si>
    <t>interaction: na</t>
  </si>
  <si>
    <t>time-by-time anova</t>
  </si>
  <si>
    <t>setsize: 0.192-0.316</t>
  </si>
  <si>
    <t>category: 0.156-0.256</t>
  </si>
  <si>
    <t>setsize: 0.192-0.320</t>
  </si>
  <si>
    <t>setsize: 0.184-0.320</t>
  </si>
  <si>
    <t>category: 0.156-0.260</t>
  </si>
  <si>
    <t>setsize: 0.18-0.352</t>
  </si>
  <si>
    <t>category: na</t>
  </si>
  <si>
    <t>setsize: 0.176-0.360</t>
  </si>
  <si>
    <t>Cluster</t>
  </si>
  <si>
    <t>['P5','P7','P8', 'PO3','PO7','PO9', 'O1','P6','P8','PO4','PO8']</t>
  </si>
  <si>
    <t>setsize: 0.176,0.356</t>
  </si>
  <si>
    <t>Repeated 2-way ANOVA</t>
  </si>
  <si>
    <t>Correlation</t>
  </si>
  <si>
    <t>t0,t1 = 0.19,0.29</t>
  </si>
  <si>
    <t>category: 0.208,0.240</t>
  </si>
  <si>
    <t>setsize: 0.192,0.288</t>
  </si>
  <si>
    <t>setsize: 0.192,0.228</t>
  </si>
  <si>
    <t>category:  na</t>
  </si>
  <si>
    <t>t0,t1 = 0.15,0.35</t>
  </si>
  <si>
    <t>the same as all time points</t>
  </si>
  <si>
    <t>interaction: 0.192,0.228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</si>
</sst>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wrapText="1"/>
    </xf>
    <xf numFmtId="0" fontId="8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" xfId="0" quotePrefix="1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28575</xdr:rowOff>
    </xdr:from>
    <xdr:to>
      <xdr:col>1</xdr:col>
      <xdr:colOff>6192113</xdr:colOff>
      <xdr:row>19</xdr:row>
      <xdr:rowOff>181496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B80EC-0170-46BE-B2A9-E53955A21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800100"/>
          <a:ext cx="618258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</xdr:row>
      <xdr:rowOff>19050</xdr:rowOff>
    </xdr:from>
    <xdr:to>
      <xdr:col>2</xdr:col>
      <xdr:colOff>6163529</xdr:colOff>
      <xdr:row>19</xdr:row>
      <xdr:rowOff>181497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EB671-4ADB-44B1-96EE-1F91632F3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1447800"/>
          <a:ext cx="6115904" cy="3743847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41</xdr:row>
      <xdr:rowOff>62593</xdr:rowOff>
    </xdr:from>
    <xdr:to>
      <xdr:col>1</xdr:col>
      <xdr:colOff>6187994</xdr:colOff>
      <xdr:row>62</xdr:row>
      <xdr:rowOff>205468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C1C70E-2608-4E0A-8583-700D8EFFC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9133" y="10553700"/>
          <a:ext cx="6151254" cy="5286375"/>
        </a:xfrm>
        <a:prstGeom prst="rect">
          <a:avLst/>
        </a:prstGeom>
      </xdr:spPr>
    </xdr:pic>
    <xdr:clientData/>
  </xdr:twoCellAnchor>
  <xdr:twoCellAnchor editAs="oneCell">
    <xdr:from>
      <xdr:col>2</xdr:col>
      <xdr:colOff>32658</xdr:colOff>
      <xdr:row>41</xdr:row>
      <xdr:rowOff>40821</xdr:rowOff>
    </xdr:from>
    <xdr:to>
      <xdr:col>2</xdr:col>
      <xdr:colOff>6054823</xdr:colOff>
      <xdr:row>62</xdr:row>
      <xdr:rowOff>107496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A53E00-4CFB-4D0D-84CE-6C1B6988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9908" y="10531928"/>
          <a:ext cx="6022165" cy="5210175"/>
        </a:xfrm>
        <a:prstGeom prst="rect">
          <a:avLst/>
        </a:prstGeom>
      </xdr:spPr>
    </xdr:pic>
    <xdr:clientData/>
  </xdr:twoCellAnchor>
  <xdr:twoCellAnchor editAs="oneCell">
    <xdr:from>
      <xdr:col>3</xdr:col>
      <xdr:colOff>83004</xdr:colOff>
      <xdr:row>41</xdr:row>
      <xdr:rowOff>23132</xdr:rowOff>
    </xdr:from>
    <xdr:to>
      <xdr:col>3</xdr:col>
      <xdr:colOff>5522111</xdr:colOff>
      <xdr:row>62</xdr:row>
      <xdr:rowOff>223157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E26398-312E-455E-8721-A4528A38D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61029" y="10529207"/>
          <a:ext cx="5439107" cy="520065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4</xdr:row>
      <xdr:rowOff>28575</xdr:rowOff>
    </xdr:from>
    <xdr:to>
      <xdr:col>3</xdr:col>
      <xdr:colOff>6182585</xdr:colOff>
      <xdr:row>19</xdr:row>
      <xdr:rowOff>191022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5B2851-ED16-4A36-B643-2B2D8C27E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97050" y="1009650"/>
          <a:ext cx="6163535" cy="374384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38100</xdr:rowOff>
    </xdr:from>
    <xdr:to>
      <xdr:col>1</xdr:col>
      <xdr:colOff>6143625</xdr:colOff>
      <xdr:row>37</xdr:row>
      <xdr:rowOff>35171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C8E907-A150-4E42-ADEE-183A7B4EA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5286375"/>
          <a:ext cx="6105525" cy="404519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20</xdr:row>
      <xdr:rowOff>28575</xdr:rowOff>
    </xdr:from>
    <xdr:to>
      <xdr:col>2</xdr:col>
      <xdr:colOff>6157572</xdr:colOff>
      <xdr:row>37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0B31FA-7560-4EAA-B0EE-2328FCD6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5276850"/>
          <a:ext cx="6109947" cy="40481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</xdr:row>
      <xdr:rowOff>19050</xdr:rowOff>
    </xdr:from>
    <xdr:to>
      <xdr:col>3</xdr:col>
      <xdr:colOff>6191250</xdr:colOff>
      <xdr:row>37</xdr:row>
      <xdr:rowOff>41363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C561BD7-E94E-41EA-BE09-71F5C5467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5625" y="5267325"/>
          <a:ext cx="6143625" cy="407043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80</xdr:row>
      <xdr:rowOff>28575</xdr:rowOff>
    </xdr:from>
    <xdr:to>
      <xdr:col>2</xdr:col>
      <xdr:colOff>6162676</xdr:colOff>
      <xdr:row>93</xdr:row>
      <xdr:rowOff>177909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FC1535-881D-42FA-94DE-0DDE4E2D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6" y="20373975"/>
          <a:ext cx="6115050" cy="324495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68</xdr:row>
      <xdr:rowOff>85725</xdr:rowOff>
    </xdr:from>
    <xdr:to>
      <xdr:col>2</xdr:col>
      <xdr:colOff>5649104</xdr:colOff>
      <xdr:row>76</xdr:row>
      <xdr:rowOff>105045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57F11A-01BA-4628-A004-E8CA72F71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43925" y="16354425"/>
          <a:ext cx="5582429" cy="193384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85724</xdr:colOff>
      <xdr:row>98</xdr:row>
      <xdr:rowOff>57150</xdr:rowOff>
    </xdr:from>
    <xdr:to>
      <xdr:col>2</xdr:col>
      <xdr:colOff>5794067</xdr:colOff>
      <xdr:row>115</xdr:row>
      <xdr:rowOff>190500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9FD78D4-A19F-44A1-8BF3-285A092CB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62974" y="23311757"/>
          <a:ext cx="5708343" cy="429713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98</xdr:row>
      <xdr:rowOff>57150</xdr:rowOff>
    </xdr:from>
    <xdr:to>
      <xdr:col>1</xdr:col>
      <xdr:colOff>5460408</xdr:colOff>
      <xdr:row>115</xdr:row>
      <xdr:rowOff>217714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F2D649-F831-4B74-831C-8BB38426E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77168" y="23311757"/>
          <a:ext cx="5355633" cy="43243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68</xdr:row>
      <xdr:rowOff>104775</xdr:rowOff>
    </xdr:from>
    <xdr:to>
      <xdr:col>1</xdr:col>
      <xdr:colOff>5715787</xdr:colOff>
      <xdr:row>76</xdr:row>
      <xdr:rowOff>57411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4C2D0C7-D95D-48B7-A353-D109DB200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52675" y="15659100"/>
          <a:ext cx="5639587" cy="186716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80</xdr:row>
      <xdr:rowOff>0</xdr:rowOff>
    </xdr:from>
    <xdr:to>
      <xdr:col>1</xdr:col>
      <xdr:colOff>6185302</xdr:colOff>
      <xdr:row>93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94B8E1-6BA2-469A-927B-D2F8CCC6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20345400"/>
          <a:ext cx="6156727" cy="32670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</xdr:colOff>
      <xdr:row>98</xdr:row>
      <xdr:rowOff>9524</xdr:rowOff>
    </xdr:from>
    <xdr:to>
      <xdr:col>3</xdr:col>
      <xdr:colOff>5875053</xdr:colOff>
      <xdr:row>115</xdr:row>
      <xdr:rowOff>190499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EB1B90B-24C6-42FE-AFF5-D16892654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729731" y="23264131"/>
          <a:ext cx="5827429" cy="4344761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68</xdr:row>
      <xdr:rowOff>66675</xdr:rowOff>
    </xdr:from>
    <xdr:to>
      <xdr:col>3</xdr:col>
      <xdr:colOff>5658628</xdr:colOff>
      <xdr:row>76</xdr:row>
      <xdr:rowOff>133627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D82BD5F-6258-4BFB-A8D4-7F300DB4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763750" y="15621000"/>
          <a:ext cx="5572903" cy="198147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80</xdr:row>
      <xdr:rowOff>9525</xdr:rowOff>
    </xdr:from>
    <xdr:to>
      <xdr:col>3</xdr:col>
      <xdr:colOff>6131454</xdr:colOff>
      <xdr:row>93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EDEAA2B-19FD-4902-A6DD-80FDD6D01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1" y="18449925"/>
          <a:ext cx="6102878" cy="3238500"/>
        </a:xfrm>
        <a:prstGeom prst="rect">
          <a:avLst/>
        </a:prstGeom>
      </xdr:spPr>
    </xdr:pic>
    <xdr:clientData/>
  </xdr:twoCellAnchor>
  <xdr:twoCellAnchor editAs="oneCell">
    <xdr:from>
      <xdr:col>4</xdr:col>
      <xdr:colOff>81642</xdr:colOff>
      <xdr:row>68</xdr:row>
      <xdr:rowOff>108857</xdr:rowOff>
    </xdr:from>
    <xdr:to>
      <xdr:col>4</xdr:col>
      <xdr:colOff>5673597</xdr:colOff>
      <xdr:row>76</xdr:row>
      <xdr:rowOff>121378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090F47-EB8D-4029-93B3-BC0EB583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68606" y="16505464"/>
          <a:ext cx="5591955" cy="1971950"/>
        </a:xfrm>
        <a:prstGeom prst="rect">
          <a:avLst/>
        </a:prstGeom>
      </xdr:spPr>
    </xdr:pic>
    <xdr:clientData/>
  </xdr:twoCellAnchor>
  <xdr:twoCellAnchor editAs="oneCell">
    <xdr:from>
      <xdr:col>4</xdr:col>
      <xdr:colOff>81644</xdr:colOff>
      <xdr:row>80</xdr:row>
      <xdr:rowOff>40821</xdr:rowOff>
    </xdr:from>
    <xdr:to>
      <xdr:col>4</xdr:col>
      <xdr:colOff>6158880</xdr:colOff>
      <xdr:row>93</xdr:row>
      <xdr:rowOff>81643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A0E486A-29A9-4E8F-9510-96D059E2D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8608" y="19376571"/>
          <a:ext cx="6077236" cy="322489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4</xdr:row>
      <xdr:rowOff>40821</xdr:rowOff>
    </xdr:from>
    <xdr:to>
      <xdr:col>4</xdr:col>
      <xdr:colOff>6164036</xdr:colOff>
      <xdr:row>19</xdr:row>
      <xdr:rowOff>71059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893D51-A8C9-4F1C-9861-14BF88B97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927785" y="1469571"/>
          <a:ext cx="6123215" cy="3704167"/>
        </a:xfrm>
        <a:prstGeom prst="rect">
          <a:avLst/>
        </a:prstGeom>
      </xdr:spPr>
    </xdr:pic>
    <xdr:clientData/>
  </xdr:twoCellAnchor>
  <xdr:twoCellAnchor editAs="oneCell">
    <xdr:from>
      <xdr:col>4</xdr:col>
      <xdr:colOff>54428</xdr:colOff>
      <xdr:row>20</xdr:row>
      <xdr:rowOff>13607</xdr:rowOff>
    </xdr:from>
    <xdr:to>
      <xdr:col>4</xdr:col>
      <xdr:colOff>6164035</xdr:colOff>
      <xdr:row>36</xdr:row>
      <xdr:rowOff>142650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4AB91CA-4E5D-4D55-A988-BC6738017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392" y="5361214"/>
          <a:ext cx="6109607" cy="4047900"/>
        </a:xfrm>
        <a:prstGeom prst="rect">
          <a:avLst/>
        </a:prstGeom>
      </xdr:spPr>
    </xdr:pic>
    <xdr:clientData/>
  </xdr:twoCellAnchor>
  <xdr:twoCellAnchor editAs="oneCell">
    <xdr:from>
      <xdr:col>4</xdr:col>
      <xdr:colOff>40822</xdr:colOff>
      <xdr:row>41</xdr:row>
      <xdr:rowOff>27214</xdr:rowOff>
    </xdr:from>
    <xdr:to>
      <xdr:col>4</xdr:col>
      <xdr:colOff>6163607</xdr:colOff>
      <xdr:row>61</xdr:row>
      <xdr:rowOff>108856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9867F5B-BC80-4B8C-B6DE-850FD4C2B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927786" y="10518321"/>
          <a:ext cx="6122785" cy="4980214"/>
        </a:xfrm>
        <a:prstGeom prst="rect">
          <a:avLst/>
        </a:prstGeom>
      </xdr:spPr>
    </xdr:pic>
    <xdr:clientData/>
  </xdr:twoCellAnchor>
  <xdr:twoCellAnchor editAs="oneCell">
    <xdr:from>
      <xdr:col>4</xdr:col>
      <xdr:colOff>81643</xdr:colOff>
      <xdr:row>98</xdr:row>
      <xdr:rowOff>13607</xdr:rowOff>
    </xdr:from>
    <xdr:to>
      <xdr:col>4</xdr:col>
      <xdr:colOff>5742215</xdr:colOff>
      <xdr:row>115</xdr:row>
      <xdr:rowOff>177922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7F02F0E-4AB3-4246-BD1A-E5BFF066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968607" y="23268214"/>
          <a:ext cx="5660572" cy="4328101"/>
        </a:xfrm>
        <a:prstGeom prst="rect">
          <a:avLst/>
        </a:prstGeom>
      </xdr:spPr>
    </xdr:pic>
    <xdr:clientData/>
  </xdr:twoCellAnchor>
  <xdr:twoCellAnchor editAs="oneCell">
    <xdr:from>
      <xdr:col>4</xdr:col>
      <xdr:colOff>13607</xdr:colOff>
      <xdr:row>116</xdr:row>
      <xdr:rowOff>54428</xdr:rowOff>
    </xdr:from>
    <xdr:to>
      <xdr:col>4</xdr:col>
      <xdr:colOff>6155533</xdr:colOff>
      <xdr:row>118</xdr:row>
      <xdr:rowOff>190499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8E9F2D9-119D-4D3E-9746-D02D85B3D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900571" y="27717749"/>
          <a:ext cx="6141926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54429</xdr:colOff>
      <xdr:row>116</xdr:row>
      <xdr:rowOff>95250</xdr:rowOff>
    </xdr:from>
    <xdr:to>
      <xdr:col>3</xdr:col>
      <xdr:colOff>6191260</xdr:colOff>
      <xdr:row>118</xdr:row>
      <xdr:rowOff>238125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5EFB10-8BEE-41C0-8D11-58FDFCDA2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736536" y="27758571"/>
          <a:ext cx="6136831" cy="639536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116</xdr:row>
      <xdr:rowOff>68035</xdr:rowOff>
    </xdr:from>
    <xdr:to>
      <xdr:col>1</xdr:col>
      <xdr:colOff>6136821</xdr:colOff>
      <xdr:row>118</xdr:row>
      <xdr:rowOff>176892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2DCE9B7-32D3-4011-BC35-30572022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26821" y="27731356"/>
          <a:ext cx="6082393" cy="598715"/>
        </a:xfrm>
        <a:prstGeom prst="rect">
          <a:avLst/>
        </a:prstGeom>
      </xdr:spPr>
    </xdr:pic>
    <xdr:clientData/>
  </xdr:twoCellAnchor>
  <xdr:twoCellAnchor editAs="oneCell">
    <xdr:from>
      <xdr:col>2</xdr:col>
      <xdr:colOff>95248</xdr:colOff>
      <xdr:row>116</xdr:row>
      <xdr:rowOff>136071</xdr:rowOff>
    </xdr:from>
    <xdr:to>
      <xdr:col>2</xdr:col>
      <xdr:colOff>6144991</xdr:colOff>
      <xdr:row>118</xdr:row>
      <xdr:rowOff>176892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5CBBA1-E25A-4C06-A49A-991385F33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572498" y="27799392"/>
          <a:ext cx="6049743" cy="530679"/>
        </a:xfrm>
        <a:prstGeom prst="rect">
          <a:avLst/>
        </a:prstGeom>
      </xdr:spPr>
    </xdr:pic>
    <xdr:clientData/>
  </xdr:twoCellAnchor>
  <xdr:twoCellAnchor>
    <xdr:from>
      <xdr:col>1</xdr:col>
      <xdr:colOff>2647951</xdr:colOff>
      <xdr:row>9</xdr:row>
      <xdr:rowOff>200025</xdr:rowOff>
    </xdr:from>
    <xdr:to>
      <xdr:col>1</xdr:col>
      <xdr:colOff>3390901</xdr:colOff>
      <xdr:row>17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74AF285-3A7C-4E5E-9FAD-6E1063189E48}"/>
            </a:ext>
          </a:extLst>
        </xdr:cNvPr>
        <xdr:cNvSpPr/>
      </xdr:nvSpPr>
      <xdr:spPr>
        <a:xfrm>
          <a:off x="4924426" y="2828925"/>
          <a:ext cx="742950" cy="18383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2590801</xdr:colOff>
      <xdr:row>9</xdr:row>
      <xdr:rowOff>133350</xdr:rowOff>
    </xdr:from>
    <xdr:to>
      <xdr:col>2</xdr:col>
      <xdr:colOff>3448051</xdr:colOff>
      <xdr:row>17</xdr:row>
      <xdr:rowOff>66675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2B452A3-31DA-4751-AC64-CD28A820AC4D}"/>
            </a:ext>
          </a:extLst>
        </xdr:cNvPr>
        <xdr:cNvSpPr/>
      </xdr:nvSpPr>
      <xdr:spPr>
        <a:xfrm>
          <a:off x="11068051" y="2762250"/>
          <a:ext cx="857250" cy="18383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2581275</xdr:colOff>
      <xdr:row>4</xdr:row>
      <xdr:rowOff>123825</xdr:rowOff>
    </xdr:from>
    <xdr:to>
      <xdr:col>3</xdr:col>
      <xdr:colOff>3362325</xdr:colOff>
      <xdr:row>12</xdr:row>
      <xdr:rowOff>47625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869CE08-865C-415C-8EE9-69A868D4CB07}"/>
            </a:ext>
          </a:extLst>
        </xdr:cNvPr>
        <xdr:cNvSpPr/>
      </xdr:nvSpPr>
      <xdr:spPr>
        <a:xfrm>
          <a:off x="17259300" y="1552575"/>
          <a:ext cx="781050" cy="18383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2638425</xdr:colOff>
      <xdr:row>4</xdr:row>
      <xdr:rowOff>57150</xdr:rowOff>
    </xdr:from>
    <xdr:to>
      <xdr:col>4</xdr:col>
      <xdr:colOff>3419475</xdr:colOff>
      <xdr:row>11</xdr:row>
      <xdr:rowOff>219075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3B91ED4-18BF-412B-AC33-B908A7DED52A}"/>
            </a:ext>
          </a:extLst>
        </xdr:cNvPr>
        <xdr:cNvSpPr/>
      </xdr:nvSpPr>
      <xdr:spPr>
        <a:xfrm>
          <a:off x="23517225" y="1485900"/>
          <a:ext cx="781050" cy="18383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2238376</xdr:colOff>
      <xdr:row>40</xdr:row>
      <xdr:rowOff>0</xdr:rowOff>
    </xdr:from>
    <xdr:to>
      <xdr:col>1</xdr:col>
      <xdr:colOff>1619251</xdr:colOff>
      <xdr:row>41</xdr:row>
      <xdr:rowOff>38100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A0E31BB-C1FE-4CDA-8E7E-3ECDAAA98C3F}"/>
            </a:ext>
          </a:extLst>
        </xdr:cNvPr>
        <xdr:cNvSpPr/>
      </xdr:nvSpPr>
      <xdr:spPr>
        <a:xfrm>
          <a:off x="2238376" y="10267950"/>
          <a:ext cx="1657350" cy="2762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6143626</xdr:colOff>
      <xdr:row>39</xdr:row>
      <xdr:rowOff>219075</xdr:rowOff>
    </xdr:from>
    <xdr:to>
      <xdr:col>2</xdr:col>
      <xdr:colOff>1600201</xdr:colOff>
      <xdr:row>41</xdr:row>
      <xdr:rowOff>19050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4C43BEC-12B9-4E1A-902D-2BC2E9524E27}"/>
            </a:ext>
          </a:extLst>
        </xdr:cNvPr>
        <xdr:cNvSpPr/>
      </xdr:nvSpPr>
      <xdr:spPr>
        <a:xfrm>
          <a:off x="8420101" y="10248900"/>
          <a:ext cx="1657350" cy="2762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6172201</xdr:colOff>
      <xdr:row>39</xdr:row>
      <xdr:rowOff>219075</xdr:rowOff>
    </xdr:from>
    <xdr:to>
      <xdr:col>3</xdr:col>
      <xdr:colOff>1628776</xdr:colOff>
      <xdr:row>41</xdr:row>
      <xdr:rowOff>19050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96D3C7BC-513E-4EB4-94B5-4767D64B918B}"/>
            </a:ext>
          </a:extLst>
        </xdr:cNvPr>
        <xdr:cNvSpPr/>
      </xdr:nvSpPr>
      <xdr:spPr>
        <a:xfrm>
          <a:off x="14649451" y="10248900"/>
          <a:ext cx="1657350" cy="2762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6134101</xdr:colOff>
      <xdr:row>39</xdr:row>
      <xdr:rowOff>228600</xdr:rowOff>
    </xdr:from>
    <xdr:to>
      <xdr:col>4</xdr:col>
      <xdr:colOff>1590676</xdr:colOff>
      <xdr:row>41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43343D1-6176-4C07-A70C-53060119FF7B}"/>
            </a:ext>
          </a:extLst>
        </xdr:cNvPr>
        <xdr:cNvSpPr/>
      </xdr:nvSpPr>
      <xdr:spPr>
        <a:xfrm>
          <a:off x="20812126" y="10258425"/>
          <a:ext cx="1657350" cy="2762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1009650</xdr:colOff>
      <xdr:row>73</xdr:row>
      <xdr:rowOff>104775</xdr:rowOff>
    </xdr:from>
    <xdr:to>
      <xdr:col>1</xdr:col>
      <xdr:colOff>1838325</xdr:colOff>
      <xdr:row>75</xdr:row>
      <xdr:rowOff>104775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BC51C7E-EE70-4721-BD31-31DFA608DC4B}"/>
            </a:ext>
          </a:extLst>
        </xdr:cNvPr>
        <xdr:cNvSpPr/>
      </xdr:nvSpPr>
      <xdr:spPr>
        <a:xfrm>
          <a:off x="3286125" y="17573625"/>
          <a:ext cx="828675" cy="4762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1057275</xdr:colOff>
      <xdr:row>73</xdr:row>
      <xdr:rowOff>142875</xdr:rowOff>
    </xdr:from>
    <xdr:to>
      <xdr:col>2</xdr:col>
      <xdr:colOff>1885950</xdr:colOff>
      <xdr:row>75</xdr:row>
      <xdr:rowOff>142875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FC85F06A-A23B-4005-B9D8-E15C41E8586C}"/>
            </a:ext>
          </a:extLst>
        </xdr:cNvPr>
        <xdr:cNvSpPr/>
      </xdr:nvSpPr>
      <xdr:spPr>
        <a:xfrm>
          <a:off x="9534525" y="17611725"/>
          <a:ext cx="828675" cy="4762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1019175</xdr:colOff>
      <xdr:row>73</xdr:row>
      <xdr:rowOff>180975</xdr:rowOff>
    </xdr:from>
    <xdr:to>
      <xdr:col>3</xdr:col>
      <xdr:colOff>1847850</xdr:colOff>
      <xdr:row>75</xdr:row>
      <xdr:rowOff>180975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624C182-81CA-479B-A650-D17DE41ADF2C}"/>
            </a:ext>
          </a:extLst>
        </xdr:cNvPr>
        <xdr:cNvSpPr/>
      </xdr:nvSpPr>
      <xdr:spPr>
        <a:xfrm>
          <a:off x="15697200" y="17649825"/>
          <a:ext cx="828675" cy="4762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1009650</xdr:colOff>
      <xdr:row>73</xdr:row>
      <xdr:rowOff>200025</xdr:rowOff>
    </xdr:from>
    <xdr:to>
      <xdr:col>4</xdr:col>
      <xdr:colOff>1838325</xdr:colOff>
      <xdr:row>75</xdr:row>
      <xdr:rowOff>200025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11928B68-F684-4ECD-AE55-E0D0A3536014}"/>
            </a:ext>
          </a:extLst>
        </xdr:cNvPr>
        <xdr:cNvSpPr/>
      </xdr:nvSpPr>
      <xdr:spPr>
        <a:xfrm>
          <a:off x="21888450" y="17668875"/>
          <a:ext cx="828675" cy="4762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6162674</xdr:colOff>
      <xdr:row>77</xdr:row>
      <xdr:rowOff>466724</xdr:rowOff>
    </xdr:from>
    <xdr:to>
      <xdr:col>4</xdr:col>
      <xdr:colOff>1762124</xdr:colOff>
      <xdr:row>80</xdr:row>
      <xdr:rowOff>47624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AEFF531-E84E-4922-B316-A83ED7943CD0}"/>
            </a:ext>
          </a:extLst>
        </xdr:cNvPr>
        <xdr:cNvSpPr/>
      </xdr:nvSpPr>
      <xdr:spPr>
        <a:xfrm>
          <a:off x="20840699" y="18897599"/>
          <a:ext cx="1800225" cy="5429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6162674</xdr:colOff>
      <xdr:row>77</xdr:row>
      <xdr:rowOff>447674</xdr:rowOff>
    </xdr:from>
    <xdr:to>
      <xdr:col>3</xdr:col>
      <xdr:colOff>1762124</xdr:colOff>
      <xdr:row>80</xdr:row>
      <xdr:rowOff>28574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B05618CB-F4DC-416D-80DF-3B366B17FBE9}"/>
            </a:ext>
          </a:extLst>
        </xdr:cNvPr>
        <xdr:cNvSpPr/>
      </xdr:nvSpPr>
      <xdr:spPr>
        <a:xfrm>
          <a:off x="14639924" y="18878549"/>
          <a:ext cx="1800225" cy="5429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6124574</xdr:colOff>
      <xdr:row>77</xdr:row>
      <xdr:rowOff>228599</xdr:rowOff>
    </xdr:from>
    <xdr:to>
      <xdr:col>2</xdr:col>
      <xdr:colOff>1724024</xdr:colOff>
      <xdr:row>80</xdr:row>
      <xdr:rowOff>38099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80DB2B2-41B2-4B4A-8955-D7FE5296F02D}"/>
            </a:ext>
          </a:extLst>
        </xdr:cNvPr>
        <xdr:cNvSpPr/>
      </xdr:nvSpPr>
      <xdr:spPr>
        <a:xfrm>
          <a:off x="8401049" y="19383374"/>
          <a:ext cx="1800225" cy="514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2247899</xdr:colOff>
      <xdr:row>77</xdr:row>
      <xdr:rowOff>476249</xdr:rowOff>
    </xdr:from>
    <xdr:to>
      <xdr:col>1</xdr:col>
      <xdr:colOff>1771649</xdr:colOff>
      <xdr:row>80</xdr:row>
      <xdr:rowOff>57149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AC3DD675-1FB4-408E-B278-DD5CEE2B4189}"/>
            </a:ext>
          </a:extLst>
        </xdr:cNvPr>
        <xdr:cNvSpPr/>
      </xdr:nvSpPr>
      <xdr:spPr>
        <a:xfrm>
          <a:off x="2247899" y="18907124"/>
          <a:ext cx="1800225" cy="5429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66</xdr:row>
      <xdr:rowOff>1</xdr:rowOff>
    </xdr:from>
    <xdr:to>
      <xdr:col>1</xdr:col>
      <xdr:colOff>1800225</xdr:colOff>
      <xdr:row>67</xdr:row>
      <xdr:rowOff>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4D96A82-B0D5-49BA-8F99-3CD5B6F1C37F}"/>
            </a:ext>
          </a:extLst>
        </xdr:cNvPr>
        <xdr:cNvSpPr/>
      </xdr:nvSpPr>
      <xdr:spPr>
        <a:xfrm>
          <a:off x="2276475" y="16230601"/>
          <a:ext cx="1800225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66</xdr:row>
      <xdr:rowOff>9525</xdr:rowOff>
    </xdr:from>
    <xdr:to>
      <xdr:col>2</xdr:col>
      <xdr:colOff>1800225</xdr:colOff>
      <xdr:row>67</xdr:row>
      <xdr:rowOff>57150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2ED1FFB-58E0-4A72-B23E-1C070A8B3112}"/>
            </a:ext>
          </a:extLst>
        </xdr:cNvPr>
        <xdr:cNvSpPr/>
      </xdr:nvSpPr>
      <xdr:spPr>
        <a:xfrm>
          <a:off x="8477250" y="16240125"/>
          <a:ext cx="1800225" cy="2952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6191250</xdr:colOff>
      <xdr:row>63</xdr:row>
      <xdr:rowOff>200025</xdr:rowOff>
    </xdr:from>
    <xdr:to>
      <xdr:col>2</xdr:col>
      <xdr:colOff>1914525</xdr:colOff>
      <xdr:row>65</xdr:row>
      <xdr:rowOff>19050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D8712E1-3DDC-4191-AC81-C08C6EEAFC34}"/>
            </a:ext>
          </a:extLst>
        </xdr:cNvPr>
        <xdr:cNvSpPr/>
      </xdr:nvSpPr>
      <xdr:spPr>
        <a:xfrm>
          <a:off x="8467725" y="15716250"/>
          <a:ext cx="1924050" cy="2952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1800225</xdr:colOff>
      <xdr:row>67</xdr:row>
      <xdr:rowOff>47625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2B3B08B-DF71-4FB5-99AE-BA3AF26989D5}"/>
            </a:ext>
          </a:extLst>
        </xdr:cNvPr>
        <xdr:cNvSpPr/>
      </xdr:nvSpPr>
      <xdr:spPr>
        <a:xfrm>
          <a:off x="14678025" y="16230600"/>
          <a:ext cx="1800225" cy="2952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65</xdr:row>
      <xdr:rowOff>9525</xdr:rowOff>
    </xdr:from>
    <xdr:to>
      <xdr:col>4</xdr:col>
      <xdr:colOff>1800225</xdr:colOff>
      <xdr:row>67</xdr:row>
      <xdr:rowOff>47625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EEDC67E8-F183-42E4-8107-B209F7A4900D}"/>
            </a:ext>
          </a:extLst>
        </xdr:cNvPr>
        <xdr:cNvSpPr/>
      </xdr:nvSpPr>
      <xdr:spPr>
        <a:xfrm>
          <a:off x="20878800" y="16002000"/>
          <a:ext cx="1800225" cy="5238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26" zoomScaleNormal="100" workbookViewId="0">
      <selection activeCell="H31" sqref="H31"/>
    </sheetView>
  </sheetViews>
  <sheetFormatPr defaultRowHeight="15.75" x14ac:dyDescent="0.25"/>
  <cols>
    <col min="1" max="1" width="5" style="11" customWidth="1"/>
    <col min="2" max="2" width="19.5703125" style="11" customWidth="1"/>
    <col min="3" max="3" width="5.140625" style="11" customWidth="1"/>
    <col min="4" max="4" width="22.7109375" style="1" customWidth="1"/>
    <col min="5" max="5" width="7.42578125" style="11" customWidth="1"/>
    <col min="6" max="6" width="30.5703125" style="12" customWidth="1"/>
    <col min="7" max="7" width="10.140625" style="1" customWidth="1"/>
    <col min="8" max="8" width="6.42578125" style="11" customWidth="1"/>
    <col min="9" max="9" width="28.140625" style="1" customWidth="1"/>
    <col min="10" max="10" width="9.5703125" style="21" customWidth="1"/>
    <col min="11" max="11" width="4.7109375" style="14" customWidth="1"/>
    <col min="12" max="12" width="12.140625" style="1" customWidth="1"/>
    <col min="13" max="13" width="26.42578125" style="1" customWidth="1"/>
    <col min="14" max="16384" width="9.140625" style="1"/>
  </cols>
  <sheetData>
    <row r="1" spans="1:18" x14ac:dyDescent="0.25">
      <c r="A1" s="56" t="s">
        <v>32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8" x14ac:dyDescent="0.25">
      <c r="A2" s="57" t="s">
        <v>110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8" x14ac:dyDescent="0.25">
      <c r="A3" s="57" t="s">
        <v>27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8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8" s="3" customFormat="1" x14ac:dyDescent="0.25">
      <c r="A5" s="59" t="s">
        <v>3</v>
      </c>
      <c r="B5" s="59" t="s">
        <v>2</v>
      </c>
      <c r="C5" s="59" t="s">
        <v>5</v>
      </c>
      <c r="D5" s="59"/>
      <c r="E5" s="59"/>
      <c r="F5" s="59"/>
      <c r="G5" s="59"/>
      <c r="H5" s="59"/>
      <c r="I5" s="59"/>
      <c r="J5" s="59"/>
      <c r="K5" s="59"/>
      <c r="L5" s="59"/>
      <c r="M5" s="59" t="s">
        <v>12</v>
      </c>
      <c r="N5" s="2"/>
      <c r="O5" s="2"/>
      <c r="P5" s="2"/>
      <c r="Q5" s="2"/>
      <c r="R5" s="2"/>
    </row>
    <row r="6" spans="1:18" s="3" customFormat="1" ht="31.5" x14ac:dyDescent="0.25">
      <c r="A6" s="59"/>
      <c r="B6" s="59"/>
      <c r="C6" s="3" t="s">
        <v>1</v>
      </c>
      <c r="D6" s="3" t="s">
        <v>15</v>
      </c>
      <c r="E6" s="3" t="s">
        <v>9</v>
      </c>
      <c r="F6" s="3" t="s">
        <v>15</v>
      </c>
      <c r="G6" s="3" t="s">
        <v>4</v>
      </c>
      <c r="H6" s="3" t="s">
        <v>9</v>
      </c>
      <c r="I6" s="3" t="s">
        <v>15</v>
      </c>
      <c r="J6" s="3" t="s">
        <v>10</v>
      </c>
      <c r="K6" s="4" t="s">
        <v>6</v>
      </c>
      <c r="L6" s="3" t="s">
        <v>7</v>
      </c>
      <c r="M6" s="59"/>
    </row>
    <row r="7" spans="1:18" s="7" customFormat="1" ht="78.75" x14ac:dyDescent="0.25">
      <c r="A7" s="5">
        <v>1</v>
      </c>
      <c r="B7" s="6" t="s">
        <v>18</v>
      </c>
      <c r="C7" s="5">
        <v>20</v>
      </c>
      <c r="D7" s="7" t="s">
        <v>19</v>
      </c>
      <c r="E7" s="5">
        <v>25</v>
      </c>
      <c r="F7" s="6" t="s">
        <v>20</v>
      </c>
      <c r="G7" s="6" t="s">
        <v>21</v>
      </c>
      <c r="H7" s="5">
        <v>13</v>
      </c>
      <c r="I7" s="6" t="s">
        <v>22</v>
      </c>
      <c r="J7" s="8">
        <f>(E7+H7)/810*100</f>
        <v>4.6913580246913584</v>
      </c>
      <c r="K7" s="5">
        <f t="shared" ref="K7:K23" si="0">E7+C7+H7</f>
        <v>58</v>
      </c>
      <c r="L7" s="7">
        <f>K7/810*100</f>
        <v>7.1604938271604937</v>
      </c>
    </row>
    <row r="8" spans="1:18" s="7" customFormat="1" ht="110.25" x14ac:dyDescent="0.25">
      <c r="A8" s="5">
        <v>2</v>
      </c>
      <c r="B8" s="6" t="s">
        <v>23</v>
      </c>
      <c r="C8" s="5">
        <v>9</v>
      </c>
      <c r="D8" s="7" t="s">
        <v>25</v>
      </c>
      <c r="E8" s="5">
        <v>29</v>
      </c>
      <c r="F8" s="6" t="s">
        <v>24</v>
      </c>
      <c r="G8" s="6">
        <v>0</v>
      </c>
      <c r="H8" s="5">
        <v>34</v>
      </c>
      <c r="I8" s="6" t="s">
        <v>26</v>
      </c>
      <c r="J8" s="8">
        <f t="shared" ref="J8:J38" si="1">(E8+H8)/810*100</f>
        <v>7.7777777777777777</v>
      </c>
      <c r="K8" s="5">
        <f t="shared" si="0"/>
        <v>72</v>
      </c>
      <c r="L8" s="7">
        <f>K8/810*100</f>
        <v>8.8888888888888893</v>
      </c>
    </row>
    <row r="9" spans="1:18" s="7" customFormat="1" ht="94.5" x14ac:dyDescent="0.25">
      <c r="A9" s="5">
        <v>3</v>
      </c>
      <c r="B9" s="6"/>
      <c r="C9" s="5">
        <v>21</v>
      </c>
      <c r="D9" s="6" t="s">
        <v>29</v>
      </c>
      <c r="E9" s="5">
        <v>35</v>
      </c>
      <c r="F9" s="6" t="s">
        <v>28</v>
      </c>
      <c r="G9" s="6" t="s">
        <v>30</v>
      </c>
      <c r="H9" s="5">
        <v>11</v>
      </c>
      <c r="I9" s="6" t="s">
        <v>31</v>
      </c>
      <c r="J9" s="8">
        <f t="shared" si="1"/>
        <v>5.6790123456790127</v>
      </c>
      <c r="K9" s="5">
        <f t="shared" si="0"/>
        <v>67</v>
      </c>
      <c r="L9" s="7">
        <f t="shared" ref="L9:L38" si="2">K9/810*100</f>
        <v>8.2716049382716061</v>
      </c>
    </row>
    <row r="10" spans="1:18" s="7" customFormat="1" ht="94.5" x14ac:dyDescent="0.25">
      <c r="A10" s="5">
        <v>4</v>
      </c>
      <c r="B10" s="6" t="s">
        <v>0</v>
      </c>
      <c r="C10" s="5">
        <v>22</v>
      </c>
      <c r="D10" s="7" t="s">
        <v>34</v>
      </c>
      <c r="E10" s="5">
        <v>9</v>
      </c>
      <c r="F10" s="6" t="s">
        <v>33</v>
      </c>
      <c r="G10" s="6">
        <v>0</v>
      </c>
      <c r="H10" s="5">
        <v>20</v>
      </c>
      <c r="I10" s="6" t="s">
        <v>35</v>
      </c>
      <c r="J10" s="8">
        <f t="shared" si="1"/>
        <v>3.5802469135802468</v>
      </c>
      <c r="K10" s="5">
        <f t="shared" si="0"/>
        <v>51</v>
      </c>
      <c r="L10" s="7">
        <f t="shared" si="2"/>
        <v>6.2962962962962958</v>
      </c>
    </row>
    <row r="11" spans="1:18" s="7" customFormat="1" ht="110.25" x14ac:dyDescent="0.25">
      <c r="A11" s="5">
        <v>5</v>
      </c>
      <c r="B11" s="6" t="s">
        <v>36</v>
      </c>
      <c r="C11" s="5">
        <v>11</v>
      </c>
      <c r="D11" s="7" t="s">
        <v>38</v>
      </c>
      <c r="E11" s="5">
        <v>13</v>
      </c>
      <c r="F11" s="6" t="s">
        <v>37</v>
      </c>
      <c r="G11" s="6">
        <v>0</v>
      </c>
      <c r="H11" s="5">
        <v>32</v>
      </c>
      <c r="I11" s="6" t="s">
        <v>39</v>
      </c>
      <c r="J11" s="8">
        <f t="shared" si="1"/>
        <v>5.5555555555555554</v>
      </c>
      <c r="K11" s="5">
        <f t="shared" si="0"/>
        <v>56</v>
      </c>
      <c r="L11" s="7">
        <f t="shared" si="2"/>
        <v>6.9135802469135799</v>
      </c>
    </row>
    <row r="12" spans="1:18" s="7" customFormat="1" ht="141.75" x14ac:dyDescent="0.25">
      <c r="A12" s="5">
        <v>6</v>
      </c>
      <c r="B12" s="6" t="s">
        <v>41</v>
      </c>
      <c r="C12" s="5">
        <v>39</v>
      </c>
      <c r="D12" s="7" t="s">
        <v>40</v>
      </c>
      <c r="E12" s="5">
        <v>45</v>
      </c>
      <c r="F12" s="6" t="s">
        <v>42</v>
      </c>
      <c r="G12" s="6" t="s">
        <v>43</v>
      </c>
      <c r="H12" s="5">
        <v>17</v>
      </c>
      <c r="I12" s="6" t="s">
        <v>44</v>
      </c>
      <c r="J12" s="8">
        <f t="shared" si="1"/>
        <v>7.6543209876543212</v>
      </c>
      <c r="K12" s="5">
        <f t="shared" si="0"/>
        <v>101</v>
      </c>
      <c r="L12" s="19">
        <f t="shared" si="2"/>
        <v>12.469135802469136</v>
      </c>
    </row>
    <row r="13" spans="1:18" s="7" customFormat="1" ht="63" x14ac:dyDescent="0.25">
      <c r="A13" s="5">
        <v>7</v>
      </c>
      <c r="B13" s="10" t="s">
        <v>8</v>
      </c>
      <c r="C13" s="5">
        <v>9</v>
      </c>
      <c r="D13" s="7" t="s">
        <v>45</v>
      </c>
      <c r="E13" s="5">
        <v>19</v>
      </c>
      <c r="F13" s="6" t="s">
        <v>46</v>
      </c>
      <c r="G13" s="6">
        <v>1</v>
      </c>
      <c r="H13" s="5">
        <v>14</v>
      </c>
      <c r="I13" s="6" t="s">
        <v>47</v>
      </c>
      <c r="J13" s="8">
        <f t="shared" si="1"/>
        <v>4.0740740740740744</v>
      </c>
      <c r="K13" s="5">
        <f t="shared" si="0"/>
        <v>42</v>
      </c>
      <c r="L13" s="7">
        <f t="shared" si="2"/>
        <v>5.1851851851851851</v>
      </c>
    </row>
    <row r="14" spans="1:18" ht="94.5" x14ac:dyDescent="0.25">
      <c r="A14" s="11">
        <v>8</v>
      </c>
      <c r="B14" s="12" t="s">
        <v>49</v>
      </c>
      <c r="C14" s="11">
        <v>3</v>
      </c>
      <c r="D14" s="1" t="s">
        <v>48</v>
      </c>
      <c r="E14" s="11">
        <v>34</v>
      </c>
      <c r="F14" s="12" t="s">
        <v>50</v>
      </c>
      <c r="G14" s="12" t="s">
        <v>51</v>
      </c>
      <c r="H14" s="11">
        <v>8</v>
      </c>
      <c r="I14" s="12" t="s">
        <v>52</v>
      </c>
      <c r="J14" s="13">
        <f t="shared" si="1"/>
        <v>5.1851851851851851</v>
      </c>
      <c r="K14" s="14">
        <f t="shared" si="0"/>
        <v>45</v>
      </c>
      <c r="L14" s="1">
        <f t="shared" si="2"/>
        <v>5.5555555555555554</v>
      </c>
      <c r="M14" s="15" t="s">
        <v>13</v>
      </c>
      <c r="N14" s="15"/>
      <c r="O14" s="15"/>
      <c r="P14" s="15"/>
      <c r="Q14" s="15"/>
      <c r="R14" s="15"/>
    </row>
    <row r="15" spans="1:18" ht="126" x14ac:dyDescent="0.25">
      <c r="A15" s="11">
        <v>9</v>
      </c>
      <c r="B15" s="12" t="s">
        <v>0</v>
      </c>
      <c r="C15" s="11">
        <v>32</v>
      </c>
      <c r="D15" s="1" t="s">
        <v>53</v>
      </c>
      <c r="E15" s="11">
        <v>12</v>
      </c>
      <c r="F15" s="12" t="s">
        <v>53</v>
      </c>
      <c r="G15" s="12" t="s">
        <v>54</v>
      </c>
      <c r="H15" s="11">
        <v>17</v>
      </c>
      <c r="I15" s="12" t="s">
        <v>55</v>
      </c>
      <c r="J15" s="13">
        <f>(E15+H15)/810*100</f>
        <v>3.5802469135802468</v>
      </c>
      <c r="K15" s="14">
        <f t="shared" si="0"/>
        <v>61</v>
      </c>
      <c r="L15" s="1">
        <f t="shared" si="2"/>
        <v>7.5308641975308648</v>
      </c>
      <c r="M15" s="15" t="s">
        <v>13</v>
      </c>
      <c r="N15" s="15"/>
      <c r="O15" s="15"/>
      <c r="P15" s="15"/>
      <c r="Q15" s="15"/>
      <c r="R15" s="15"/>
    </row>
    <row r="16" spans="1:18" ht="47.25" x14ac:dyDescent="0.25">
      <c r="A16" s="11">
        <v>10</v>
      </c>
      <c r="B16" s="12" t="s">
        <v>57</v>
      </c>
      <c r="C16" s="11">
        <v>10</v>
      </c>
      <c r="D16" s="1" t="s">
        <v>56</v>
      </c>
      <c r="E16" s="11">
        <v>13</v>
      </c>
      <c r="F16" s="12" t="s">
        <v>58</v>
      </c>
      <c r="G16" s="12" t="s">
        <v>59</v>
      </c>
      <c r="H16" s="11">
        <v>12</v>
      </c>
      <c r="I16" s="12" t="s">
        <v>60</v>
      </c>
      <c r="J16" s="13">
        <f t="shared" si="1"/>
        <v>3.0864197530864197</v>
      </c>
      <c r="K16" s="14">
        <f t="shared" si="0"/>
        <v>35</v>
      </c>
      <c r="L16" s="1">
        <f t="shared" si="2"/>
        <v>4.3209876543209873</v>
      </c>
      <c r="M16" s="15" t="s">
        <v>13</v>
      </c>
      <c r="N16" s="15"/>
      <c r="O16" s="15"/>
      <c r="P16" s="15"/>
      <c r="Q16" s="15"/>
      <c r="R16" s="15"/>
    </row>
    <row r="17" spans="1:18" s="15" customFormat="1" ht="63" x14ac:dyDescent="0.25">
      <c r="A17" s="14">
        <v>11</v>
      </c>
      <c r="B17" s="16" t="s">
        <v>62</v>
      </c>
      <c r="C17" s="14">
        <v>17</v>
      </c>
      <c r="D17" s="15" t="s">
        <v>61</v>
      </c>
      <c r="E17" s="14">
        <v>15</v>
      </c>
      <c r="F17" s="16" t="s">
        <v>63</v>
      </c>
      <c r="G17" s="16" t="s">
        <v>65</v>
      </c>
      <c r="H17" s="14">
        <v>23</v>
      </c>
      <c r="I17" s="16" t="s">
        <v>66</v>
      </c>
      <c r="J17" s="13">
        <f t="shared" si="1"/>
        <v>4.6913580246913584</v>
      </c>
      <c r="K17" s="14">
        <f t="shared" si="0"/>
        <v>55</v>
      </c>
      <c r="L17" s="15">
        <f t="shared" si="2"/>
        <v>6.7901234567901234</v>
      </c>
      <c r="M17" s="15" t="s">
        <v>13</v>
      </c>
    </row>
    <row r="18" spans="1:18" ht="63" x14ac:dyDescent="0.25">
      <c r="A18" s="11">
        <v>12</v>
      </c>
      <c r="B18" s="12" t="s">
        <v>57</v>
      </c>
      <c r="C18" s="11">
        <v>14</v>
      </c>
      <c r="D18" s="1" t="s">
        <v>67</v>
      </c>
      <c r="E18" s="11">
        <v>16</v>
      </c>
      <c r="F18" s="12" t="s">
        <v>68</v>
      </c>
      <c r="G18" s="12">
        <v>0</v>
      </c>
      <c r="H18" s="11">
        <v>6</v>
      </c>
      <c r="I18" s="12" t="s">
        <v>69</v>
      </c>
      <c r="J18" s="13">
        <f t="shared" si="1"/>
        <v>2.7160493827160495</v>
      </c>
      <c r="K18" s="14">
        <f t="shared" si="0"/>
        <v>36</v>
      </c>
      <c r="L18" s="1">
        <f t="shared" si="2"/>
        <v>4.4444444444444446</v>
      </c>
      <c r="M18" s="15" t="s">
        <v>13</v>
      </c>
      <c r="N18" s="15"/>
      <c r="O18" s="15"/>
      <c r="P18" s="15"/>
      <c r="Q18" s="15"/>
      <c r="R18" s="15"/>
    </row>
    <row r="19" spans="1:18" ht="94.5" x14ac:dyDescent="0.25">
      <c r="A19" s="11">
        <v>13</v>
      </c>
      <c r="B19" s="12" t="s">
        <v>70</v>
      </c>
      <c r="C19" s="11">
        <v>9</v>
      </c>
      <c r="D19" s="1" t="s">
        <v>71</v>
      </c>
      <c r="E19" s="11">
        <v>9</v>
      </c>
      <c r="F19" s="12" t="s">
        <v>72</v>
      </c>
      <c r="G19" s="12" t="s">
        <v>73</v>
      </c>
      <c r="H19" s="11">
        <v>35</v>
      </c>
      <c r="I19" s="12" t="s">
        <v>74</v>
      </c>
      <c r="J19" s="13">
        <f t="shared" si="1"/>
        <v>5.4320987654320989</v>
      </c>
      <c r="K19" s="14">
        <f t="shared" si="0"/>
        <v>53</v>
      </c>
      <c r="L19" s="1">
        <f t="shared" si="2"/>
        <v>6.5432098765432105</v>
      </c>
      <c r="M19" s="15" t="s">
        <v>13</v>
      </c>
      <c r="N19" s="15"/>
      <c r="O19" s="15"/>
      <c r="P19" s="15"/>
      <c r="Q19" s="15"/>
      <c r="R19" s="15"/>
    </row>
    <row r="20" spans="1:18" ht="94.5" x14ac:dyDescent="0.25">
      <c r="A20" s="11">
        <v>14</v>
      </c>
      <c r="B20" s="12" t="s">
        <v>11</v>
      </c>
      <c r="C20" s="11">
        <v>2</v>
      </c>
      <c r="D20" s="1" t="s">
        <v>14</v>
      </c>
      <c r="E20" s="11">
        <v>32</v>
      </c>
      <c r="F20" s="12" t="s">
        <v>16</v>
      </c>
      <c r="G20" s="12" t="s">
        <v>64</v>
      </c>
      <c r="H20" s="11">
        <v>2</v>
      </c>
      <c r="I20" s="1" t="s">
        <v>17</v>
      </c>
      <c r="J20" s="13">
        <f t="shared" si="1"/>
        <v>4.1975308641975309</v>
      </c>
      <c r="K20" s="14">
        <f t="shared" si="0"/>
        <v>36</v>
      </c>
      <c r="L20" s="1">
        <f>K20/810*100</f>
        <v>4.4444444444444446</v>
      </c>
      <c r="M20" s="15" t="s">
        <v>13</v>
      </c>
      <c r="N20" s="15"/>
      <c r="O20" s="15"/>
      <c r="P20" s="15"/>
      <c r="Q20" s="15"/>
      <c r="R20" s="15"/>
    </row>
    <row r="21" spans="1:18" ht="141.75" x14ac:dyDescent="0.25">
      <c r="A21" s="11">
        <v>15</v>
      </c>
      <c r="B21" s="12" t="s">
        <v>41</v>
      </c>
      <c r="C21" s="11">
        <v>6</v>
      </c>
      <c r="D21" s="1" t="s">
        <v>75</v>
      </c>
      <c r="E21" s="11">
        <v>55</v>
      </c>
      <c r="F21" s="12" t="s">
        <v>76</v>
      </c>
      <c r="G21" s="12" t="s">
        <v>77</v>
      </c>
      <c r="H21" s="11">
        <v>0</v>
      </c>
      <c r="I21" s="12"/>
      <c r="J21" s="13">
        <f t="shared" si="1"/>
        <v>6.7901234567901234</v>
      </c>
      <c r="K21" s="14">
        <f t="shared" si="0"/>
        <v>61</v>
      </c>
      <c r="L21" s="1">
        <f t="shared" si="2"/>
        <v>7.5308641975308648</v>
      </c>
      <c r="M21" s="15" t="s">
        <v>13</v>
      </c>
      <c r="N21" s="15"/>
      <c r="O21" s="15"/>
      <c r="P21" s="15"/>
      <c r="Q21" s="15"/>
      <c r="R21" s="15"/>
    </row>
    <row r="22" spans="1:18" s="15" customFormat="1" ht="63" x14ac:dyDescent="0.25">
      <c r="A22" s="14">
        <v>16</v>
      </c>
      <c r="B22" s="12" t="s">
        <v>70</v>
      </c>
      <c r="C22" s="14">
        <v>14</v>
      </c>
      <c r="D22" s="15" t="s">
        <v>78</v>
      </c>
      <c r="E22" s="14">
        <v>6</v>
      </c>
      <c r="F22" s="16" t="s">
        <v>79</v>
      </c>
      <c r="G22" s="16" t="s">
        <v>80</v>
      </c>
      <c r="H22" s="14">
        <v>1</v>
      </c>
      <c r="I22" s="16">
        <v>66</v>
      </c>
      <c r="J22" s="13">
        <f t="shared" si="1"/>
        <v>0.86419753086419748</v>
      </c>
      <c r="K22" s="14">
        <f t="shared" si="0"/>
        <v>21</v>
      </c>
      <c r="L22" s="15">
        <f t="shared" si="2"/>
        <v>2.5925925925925926</v>
      </c>
      <c r="M22" s="15" t="s">
        <v>13</v>
      </c>
    </row>
    <row r="23" spans="1:18" s="15" customFormat="1" ht="47.25" x14ac:dyDescent="0.25">
      <c r="A23" s="14">
        <v>17</v>
      </c>
      <c r="B23" s="15" t="s">
        <v>85</v>
      </c>
      <c r="C23" s="14">
        <v>13</v>
      </c>
      <c r="D23" s="15" t="s">
        <v>81</v>
      </c>
      <c r="E23" s="14">
        <v>16</v>
      </c>
      <c r="F23" s="16" t="s">
        <v>82</v>
      </c>
      <c r="G23" s="16" t="s">
        <v>83</v>
      </c>
      <c r="H23" s="14">
        <v>18</v>
      </c>
      <c r="I23" s="16" t="s">
        <v>84</v>
      </c>
      <c r="J23" s="13">
        <f t="shared" si="1"/>
        <v>4.1975308641975309</v>
      </c>
      <c r="K23" s="14">
        <f t="shared" si="0"/>
        <v>47</v>
      </c>
      <c r="L23" s="15">
        <f t="shared" si="2"/>
        <v>5.8024691358024691</v>
      </c>
      <c r="M23" s="15" t="s">
        <v>13</v>
      </c>
    </row>
    <row r="24" spans="1:18" s="15" customFormat="1" ht="63" x14ac:dyDescent="0.25">
      <c r="A24" s="14">
        <v>18</v>
      </c>
      <c r="B24" s="12" t="s">
        <v>70</v>
      </c>
      <c r="C24" s="14">
        <v>16</v>
      </c>
      <c r="D24" s="15" t="s">
        <v>86</v>
      </c>
      <c r="E24" s="14">
        <v>22</v>
      </c>
      <c r="F24" s="16" t="s">
        <v>87</v>
      </c>
      <c r="G24" s="16" t="s">
        <v>88</v>
      </c>
      <c r="H24" s="14">
        <v>14</v>
      </c>
      <c r="I24" s="16" t="s">
        <v>89</v>
      </c>
      <c r="J24" s="13">
        <f t="shared" si="1"/>
        <v>4.4444444444444446</v>
      </c>
      <c r="K24" s="14">
        <f t="shared" ref="K24:K38" si="3">E24+C24+H24</f>
        <v>52</v>
      </c>
      <c r="L24" s="15">
        <f t="shared" si="2"/>
        <v>6.4197530864197532</v>
      </c>
      <c r="M24" s="15" t="s">
        <v>13</v>
      </c>
    </row>
    <row r="25" spans="1:18" s="15" customFormat="1" ht="47.25" x14ac:dyDescent="0.25">
      <c r="A25" s="14">
        <v>19</v>
      </c>
      <c r="B25" s="16" t="s">
        <v>85</v>
      </c>
      <c r="C25" s="14">
        <v>13</v>
      </c>
      <c r="D25" s="15" t="s">
        <v>90</v>
      </c>
      <c r="E25" s="14">
        <v>14</v>
      </c>
      <c r="F25" s="16" t="s">
        <v>91</v>
      </c>
      <c r="G25" s="16" t="s">
        <v>92</v>
      </c>
      <c r="H25" s="14">
        <v>4</v>
      </c>
      <c r="I25" s="16" t="s">
        <v>93</v>
      </c>
      <c r="J25" s="13">
        <f t="shared" si="1"/>
        <v>2.2222222222222223</v>
      </c>
      <c r="K25" s="14">
        <f t="shared" si="3"/>
        <v>31</v>
      </c>
      <c r="L25" s="15">
        <f t="shared" si="2"/>
        <v>3.8271604938271606</v>
      </c>
      <c r="M25" s="15" t="s">
        <v>13</v>
      </c>
    </row>
    <row r="26" spans="1:18" s="15" customFormat="1" ht="110.25" x14ac:dyDescent="0.25">
      <c r="A26" s="14">
        <v>20</v>
      </c>
      <c r="B26" s="12" t="s">
        <v>94</v>
      </c>
      <c r="C26" s="14">
        <v>26</v>
      </c>
      <c r="D26" s="15" t="s">
        <v>95</v>
      </c>
      <c r="E26" s="14">
        <v>43</v>
      </c>
      <c r="F26" s="16" t="s">
        <v>96</v>
      </c>
      <c r="G26" s="16" t="s">
        <v>97</v>
      </c>
      <c r="H26" s="14">
        <v>20</v>
      </c>
      <c r="I26" s="16" t="s">
        <v>98</v>
      </c>
      <c r="J26" s="13">
        <f t="shared" si="1"/>
        <v>7.7777777777777777</v>
      </c>
      <c r="K26" s="14">
        <f t="shared" si="3"/>
        <v>89</v>
      </c>
      <c r="L26" s="9">
        <f t="shared" si="2"/>
        <v>10.987654320987653</v>
      </c>
      <c r="M26" s="15" t="s">
        <v>13</v>
      </c>
    </row>
    <row r="27" spans="1:18" s="15" customFormat="1" ht="78.75" x14ac:dyDescent="0.25">
      <c r="A27" s="14">
        <v>21</v>
      </c>
      <c r="B27" s="16" t="s">
        <v>0</v>
      </c>
      <c r="C27" s="14">
        <v>19</v>
      </c>
      <c r="D27" s="15" t="s">
        <v>100</v>
      </c>
      <c r="E27" s="14">
        <v>7</v>
      </c>
      <c r="F27" s="16" t="s">
        <v>99</v>
      </c>
      <c r="G27" s="16" t="s">
        <v>101</v>
      </c>
      <c r="H27" s="14">
        <v>12</v>
      </c>
      <c r="I27" s="16" t="s">
        <v>102</v>
      </c>
      <c r="J27" s="13">
        <f t="shared" si="1"/>
        <v>2.3456790123456792</v>
      </c>
      <c r="K27" s="14">
        <f t="shared" si="3"/>
        <v>38</v>
      </c>
      <c r="L27" s="15">
        <f t="shared" si="2"/>
        <v>4.6913580246913584</v>
      </c>
      <c r="M27" s="15" t="s">
        <v>13</v>
      </c>
    </row>
    <row r="28" spans="1:18" s="19" customFormat="1" ht="126" x14ac:dyDescent="0.25">
      <c r="A28" s="17">
        <v>22</v>
      </c>
      <c r="B28" s="18" t="s">
        <v>41</v>
      </c>
      <c r="C28" s="17">
        <v>18</v>
      </c>
      <c r="D28" s="19" t="s">
        <v>103</v>
      </c>
      <c r="E28" s="17">
        <v>43</v>
      </c>
      <c r="F28" s="18" t="s">
        <v>104</v>
      </c>
      <c r="G28" s="18" t="s">
        <v>105</v>
      </c>
      <c r="H28" s="17">
        <v>174</v>
      </c>
      <c r="I28" s="20" t="s">
        <v>106</v>
      </c>
      <c r="J28" s="22">
        <f t="shared" si="1"/>
        <v>26.79012345679012</v>
      </c>
      <c r="K28" s="17">
        <f t="shared" si="3"/>
        <v>235</v>
      </c>
      <c r="L28" s="19">
        <f t="shared" si="2"/>
        <v>29.012345679012348</v>
      </c>
      <c r="M28" s="19" t="s">
        <v>13</v>
      </c>
    </row>
    <row r="29" spans="1:18" s="15" customFormat="1" ht="47.25" x14ac:dyDescent="0.25">
      <c r="A29" s="14">
        <v>23</v>
      </c>
      <c r="B29" s="16" t="s">
        <v>107</v>
      </c>
      <c r="C29" s="14">
        <v>7</v>
      </c>
      <c r="D29" s="15" t="s">
        <v>108</v>
      </c>
      <c r="E29" s="14">
        <v>15</v>
      </c>
      <c r="F29" s="16" t="s">
        <v>109</v>
      </c>
      <c r="G29" s="16">
        <v>0</v>
      </c>
      <c r="H29" s="14">
        <v>3</v>
      </c>
      <c r="I29" s="16" t="s">
        <v>111</v>
      </c>
      <c r="J29" s="13">
        <f t="shared" si="1"/>
        <v>2.2222222222222223</v>
      </c>
      <c r="K29" s="14">
        <f t="shared" si="3"/>
        <v>25</v>
      </c>
      <c r="L29" s="15">
        <f t="shared" si="2"/>
        <v>3.0864197530864197</v>
      </c>
      <c r="M29" s="15" t="s">
        <v>13</v>
      </c>
    </row>
    <row r="30" spans="1:18" s="19" customFormat="1" ht="78.75" x14ac:dyDescent="0.25">
      <c r="A30" s="17">
        <v>24</v>
      </c>
      <c r="B30" s="18" t="s">
        <v>112</v>
      </c>
      <c r="C30" s="17">
        <v>22</v>
      </c>
      <c r="D30" s="19" t="s">
        <v>113</v>
      </c>
      <c r="E30" s="17">
        <v>168</v>
      </c>
      <c r="F30" s="20" t="s">
        <v>114</v>
      </c>
      <c r="G30" s="18" t="s">
        <v>115</v>
      </c>
      <c r="H30" s="17">
        <v>24</v>
      </c>
      <c r="I30" s="18" t="s">
        <v>116</v>
      </c>
      <c r="J30" s="22">
        <f t="shared" si="1"/>
        <v>23.703703703703706</v>
      </c>
      <c r="K30" s="17">
        <f t="shared" si="3"/>
        <v>214</v>
      </c>
      <c r="L30" s="19">
        <f t="shared" si="2"/>
        <v>26.41975308641975</v>
      </c>
      <c r="M30" s="19" t="s">
        <v>13</v>
      </c>
    </row>
    <row r="31" spans="1:18" s="15" customFormat="1" ht="63" x14ac:dyDescent="0.25">
      <c r="A31" s="14">
        <v>25</v>
      </c>
      <c r="B31" s="15" t="s">
        <v>36</v>
      </c>
      <c r="C31" s="14">
        <v>15</v>
      </c>
      <c r="D31" s="15" t="s">
        <v>117</v>
      </c>
      <c r="E31" s="14">
        <v>14</v>
      </c>
      <c r="F31" s="16" t="s">
        <v>118</v>
      </c>
      <c r="G31" s="16">
        <v>0</v>
      </c>
      <c r="H31" s="14">
        <v>5</v>
      </c>
      <c r="I31" s="16" t="s">
        <v>119</v>
      </c>
      <c r="J31" s="13">
        <f t="shared" si="1"/>
        <v>2.3456790123456792</v>
      </c>
      <c r="K31" s="14">
        <f t="shared" si="3"/>
        <v>34</v>
      </c>
      <c r="L31" s="15">
        <f t="shared" si="2"/>
        <v>4.1975308641975309</v>
      </c>
      <c r="M31" s="15" t="s">
        <v>13</v>
      </c>
    </row>
    <row r="32" spans="1:18" s="15" customFormat="1" ht="126" x14ac:dyDescent="0.25">
      <c r="A32" s="14">
        <v>26</v>
      </c>
      <c r="B32" s="16" t="s">
        <v>62</v>
      </c>
      <c r="C32" s="14">
        <v>32</v>
      </c>
      <c r="D32" s="15" t="s">
        <v>120</v>
      </c>
      <c r="E32" s="14">
        <v>0</v>
      </c>
      <c r="F32" s="16"/>
      <c r="G32" s="16" t="s">
        <v>122</v>
      </c>
      <c r="H32" s="14">
        <v>12</v>
      </c>
      <c r="I32" s="16" t="s">
        <v>121</v>
      </c>
      <c r="J32" s="13">
        <f t="shared" si="1"/>
        <v>1.4814814814814816</v>
      </c>
      <c r="K32" s="14">
        <f t="shared" si="3"/>
        <v>44</v>
      </c>
      <c r="L32" s="15">
        <f t="shared" si="2"/>
        <v>5.4320987654320989</v>
      </c>
      <c r="M32" s="15" t="s">
        <v>13</v>
      </c>
    </row>
    <row r="33" spans="1:13" s="19" customFormat="1" ht="110.25" x14ac:dyDescent="0.25">
      <c r="A33" s="17">
        <v>27</v>
      </c>
      <c r="B33" s="18" t="s">
        <v>107</v>
      </c>
      <c r="C33" s="17">
        <v>27</v>
      </c>
      <c r="D33" s="19" t="s">
        <v>123</v>
      </c>
      <c r="E33" s="17">
        <v>126</v>
      </c>
      <c r="F33" s="20" t="s">
        <v>124</v>
      </c>
      <c r="G33" s="18" t="s">
        <v>125</v>
      </c>
      <c r="H33" s="17">
        <v>48</v>
      </c>
      <c r="I33" s="20" t="s">
        <v>126</v>
      </c>
      <c r="J33" s="22">
        <f t="shared" si="1"/>
        <v>21.481481481481481</v>
      </c>
      <c r="K33" s="17">
        <f t="shared" si="3"/>
        <v>201</v>
      </c>
      <c r="L33" s="19">
        <f t="shared" si="2"/>
        <v>24.814814814814813</v>
      </c>
      <c r="M33" s="19" t="s">
        <v>13</v>
      </c>
    </row>
    <row r="34" spans="1:13" s="15" customFormat="1" ht="63" x14ac:dyDescent="0.25">
      <c r="A34" s="14">
        <v>28</v>
      </c>
      <c r="B34" s="16" t="s">
        <v>41</v>
      </c>
      <c r="C34" s="14">
        <v>12</v>
      </c>
      <c r="D34" s="15" t="s">
        <v>128</v>
      </c>
      <c r="E34" s="14">
        <v>23</v>
      </c>
      <c r="F34" s="16" t="s">
        <v>127</v>
      </c>
      <c r="G34" s="16" t="s">
        <v>129</v>
      </c>
      <c r="H34" s="14">
        <v>21</v>
      </c>
      <c r="I34" s="16" t="s">
        <v>130</v>
      </c>
      <c r="J34" s="13">
        <f t="shared" si="1"/>
        <v>5.4320987654320989</v>
      </c>
      <c r="K34" s="14">
        <f t="shared" si="3"/>
        <v>56</v>
      </c>
      <c r="L34" s="15">
        <f t="shared" si="2"/>
        <v>6.9135802469135799</v>
      </c>
      <c r="M34" s="15" t="s">
        <v>13</v>
      </c>
    </row>
    <row r="35" spans="1:13" s="15" customFormat="1" ht="94.5" x14ac:dyDescent="0.25">
      <c r="A35" s="14">
        <v>29</v>
      </c>
      <c r="B35" s="16"/>
      <c r="C35" s="14">
        <v>6</v>
      </c>
      <c r="D35" s="15" t="s">
        <v>131</v>
      </c>
      <c r="E35" s="14">
        <v>36</v>
      </c>
      <c r="F35" s="16" t="s">
        <v>132</v>
      </c>
      <c r="G35" s="16" t="s">
        <v>133</v>
      </c>
      <c r="H35" s="14">
        <v>27</v>
      </c>
      <c r="I35" s="16" t="s">
        <v>134</v>
      </c>
      <c r="J35" s="13">
        <f t="shared" si="1"/>
        <v>7.7777777777777777</v>
      </c>
      <c r="K35" s="14">
        <f t="shared" si="3"/>
        <v>69</v>
      </c>
      <c r="L35" s="15">
        <f t="shared" si="2"/>
        <v>8.518518518518519</v>
      </c>
      <c r="M35" s="15" t="s">
        <v>13</v>
      </c>
    </row>
    <row r="36" spans="1:13" s="15" customFormat="1" ht="63" x14ac:dyDescent="0.25">
      <c r="A36" s="14">
        <v>30</v>
      </c>
      <c r="B36" s="15" t="s">
        <v>135</v>
      </c>
      <c r="C36" s="14">
        <v>4</v>
      </c>
      <c r="D36" s="15" t="s">
        <v>136</v>
      </c>
      <c r="E36" s="14">
        <v>21</v>
      </c>
      <c r="F36" s="16" t="s">
        <v>137</v>
      </c>
      <c r="G36" s="16">
        <v>2</v>
      </c>
      <c r="H36" s="14">
        <v>13</v>
      </c>
      <c r="I36" s="16" t="s">
        <v>138</v>
      </c>
      <c r="J36" s="13">
        <f t="shared" si="1"/>
        <v>4.1975308641975309</v>
      </c>
      <c r="K36" s="14">
        <f t="shared" si="3"/>
        <v>38</v>
      </c>
      <c r="L36" s="15">
        <f t="shared" si="2"/>
        <v>4.6913580246913584</v>
      </c>
      <c r="M36" s="15" t="s">
        <v>13</v>
      </c>
    </row>
    <row r="37" spans="1:13" s="19" customFormat="1" ht="141.75" x14ac:dyDescent="0.25">
      <c r="A37" s="17">
        <v>31</v>
      </c>
      <c r="B37" s="19" t="s">
        <v>140</v>
      </c>
      <c r="C37" s="17">
        <v>36</v>
      </c>
      <c r="D37" s="19" t="s">
        <v>139</v>
      </c>
      <c r="E37" s="17">
        <v>19</v>
      </c>
      <c r="F37" s="18" t="s">
        <v>141</v>
      </c>
      <c r="G37" s="18" t="s">
        <v>142</v>
      </c>
      <c r="H37" s="17">
        <v>63</v>
      </c>
      <c r="I37" s="20" t="s">
        <v>143</v>
      </c>
      <c r="J37" s="22">
        <f t="shared" si="1"/>
        <v>10.123456790123457</v>
      </c>
      <c r="K37" s="17">
        <f t="shared" si="3"/>
        <v>118</v>
      </c>
      <c r="L37" s="19">
        <f t="shared" si="2"/>
        <v>14.5679012345679</v>
      </c>
      <c r="M37" s="19" t="s">
        <v>13</v>
      </c>
    </row>
    <row r="38" spans="1:13" s="15" customFormat="1" ht="78.75" x14ac:dyDescent="0.25">
      <c r="A38" s="14">
        <v>32</v>
      </c>
      <c r="B38" s="15" t="s">
        <v>41</v>
      </c>
      <c r="C38" s="14">
        <v>8</v>
      </c>
      <c r="D38" s="15" t="s">
        <v>144</v>
      </c>
      <c r="E38" s="14">
        <v>25</v>
      </c>
      <c r="F38" s="16" t="s">
        <v>145</v>
      </c>
      <c r="G38" s="16" t="s">
        <v>146</v>
      </c>
      <c r="H38" s="14">
        <v>16</v>
      </c>
      <c r="I38" s="16" t="s">
        <v>147</v>
      </c>
      <c r="J38" s="13">
        <f t="shared" si="1"/>
        <v>5.0617283950617287</v>
      </c>
      <c r="K38" s="14">
        <f t="shared" si="3"/>
        <v>49</v>
      </c>
      <c r="L38" s="15">
        <f t="shared" si="2"/>
        <v>6.0493827160493829</v>
      </c>
      <c r="M38" s="15" t="s">
        <v>13</v>
      </c>
    </row>
    <row r="39" spans="1:13" s="15" customFormat="1" x14ac:dyDescent="0.25">
      <c r="A39" s="14"/>
      <c r="B39" s="14"/>
      <c r="C39" s="14"/>
      <c r="E39" s="14"/>
      <c r="F39" s="16"/>
      <c r="H39" s="14"/>
      <c r="J39" s="13"/>
      <c r="K39" s="14"/>
    </row>
  </sheetData>
  <mergeCells count="8">
    <mergeCell ref="A1:M1"/>
    <mergeCell ref="A2:M2"/>
    <mergeCell ref="A3:M3"/>
    <mergeCell ref="A4:M4"/>
    <mergeCell ref="A5:A6"/>
    <mergeCell ref="C5:L5"/>
    <mergeCell ref="B5:B6"/>
    <mergeCell ref="M5:M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7F3C-011C-43AF-A9D7-A91744D7A54F}">
  <dimension ref="A1:E120"/>
  <sheetViews>
    <sheetView topLeftCell="D1" zoomScaleNormal="100" workbookViewId="0">
      <selection activeCell="F12" sqref="F12"/>
    </sheetView>
  </sheetViews>
  <sheetFormatPr defaultColWidth="93" defaultRowHeight="18.75" x14ac:dyDescent="0.3"/>
  <cols>
    <col min="1" max="1" width="34.140625" style="41" customWidth="1"/>
    <col min="2" max="2" width="93" style="26"/>
    <col min="3" max="3" width="93" style="28"/>
    <col min="4" max="4" width="93" style="26"/>
    <col min="5" max="5" width="93" style="28"/>
    <col min="6" max="16384" width="93" style="23"/>
  </cols>
  <sheetData>
    <row r="1" spans="1:5" s="47" customFormat="1" ht="21.75" customHeight="1" x14ac:dyDescent="0.25">
      <c r="A1" s="61" t="s">
        <v>148</v>
      </c>
      <c r="B1" s="43" t="s">
        <v>155</v>
      </c>
      <c r="C1" s="44" t="s">
        <v>151</v>
      </c>
      <c r="D1" s="45" t="s">
        <v>158</v>
      </c>
      <c r="E1" s="46" t="s">
        <v>175</v>
      </c>
    </row>
    <row r="2" spans="1:5" s="51" customFormat="1" ht="20.25" customHeight="1" thickBot="1" x14ac:dyDescent="0.35">
      <c r="A2" s="61"/>
      <c r="B2" s="48" t="s">
        <v>156</v>
      </c>
      <c r="C2" s="49" t="s">
        <v>157</v>
      </c>
      <c r="D2" s="50" t="s">
        <v>160</v>
      </c>
      <c r="E2" s="49" t="s">
        <v>176</v>
      </c>
    </row>
    <row r="3" spans="1:5" s="32" customFormat="1" ht="35.25" customHeight="1" thickTop="1" thickBot="1" x14ac:dyDescent="0.3">
      <c r="A3" s="37" t="s">
        <v>149</v>
      </c>
      <c r="B3" s="30" t="s">
        <v>152</v>
      </c>
      <c r="C3" s="31" t="s">
        <v>152</v>
      </c>
      <c r="D3" s="31" t="s">
        <v>152</v>
      </c>
      <c r="E3" s="31" t="s">
        <v>152</v>
      </c>
    </row>
    <row r="4" spans="1:5" s="35" customFormat="1" ht="35.25" customHeight="1" thickTop="1" thickBot="1" x14ac:dyDescent="0.3">
      <c r="A4" s="40"/>
      <c r="B4" s="63" t="s">
        <v>161</v>
      </c>
      <c r="C4" s="64"/>
      <c r="D4" s="65"/>
      <c r="E4" s="34"/>
    </row>
    <row r="5" spans="1:5" s="25" customFormat="1" ht="19.5" thickTop="1" x14ac:dyDescent="0.3">
      <c r="A5" s="60" t="s">
        <v>154</v>
      </c>
      <c r="B5" s="27"/>
      <c r="C5" s="29"/>
      <c r="D5" s="27"/>
      <c r="E5" s="29"/>
    </row>
    <row r="6" spans="1:5" x14ac:dyDescent="0.3">
      <c r="A6" s="61"/>
    </row>
    <row r="7" spans="1:5" x14ac:dyDescent="0.3">
      <c r="A7" s="61"/>
    </row>
    <row r="8" spans="1:5" x14ac:dyDescent="0.3">
      <c r="A8" s="61"/>
    </row>
    <row r="9" spans="1:5" x14ac:dyDescent="0.3">
      <c r="A9" s="61"/>
    </row>
    <row r="10" spans="1:5" x14ac:dyDescent="0.3">
      <c r="A10" s="61"/>
    </row>
    <row r="11" spans="1:5" x14ac:dyDescent="0.3">
      <c r="A11" s="61"/>
    </row>
    <row r="12" spans="1:5" x14ac:dyDescent="0.3">
      <c r="A12" s="61"/>
    </row>
    <row r="13" spans="1:5" x14ac:dyDescent="0.3">
      <c r="A13" s="61"/>
    </row>
    <row r="14" spans="1:5" x14ac:dyDescent="0.3">
      <c r="A14" s="61"/>
    </row>
    <row r="15" spans="1:5" x14ac:dyDescent="0.3">
      <c r="A15" s="61"/>
    </row>
    <row r="16" spans="1:5" x14ac:dyDescent="0.3">
      <c r="A16" s="61"/>
    </row>
    <row r="17" spans="1:1" x14ac:dyDescent="0.3">
      <c r="A17" s="61"/>
    </row>
    <row r="18" spans="1:1" x14ac:dyDescent="0.3">
      <c r="A18" s="61"/>
    </row>
    <row r="19" spans="1:1" x14ac:dyDescent="0.3">
      <c r="A19" s="61"/>
    </row>
    <row r="20" spans="1:1" x14ac:dyDescent="0.3">
      <c r="A20" s="61"/>
    </row>
    <row r="21" spans="1:1" x14ac:dyDescent="0.3">
      <c r="A21" s="61" t="s">
        <v>162</v>
      </c>
    </row>
    <row r="22" spans="1:1" x14ac:dyDescent="0.3">
      <c r="A22" s="61"/>
    </row>
    <row r="23" spans="1:1" x14ac:dyDescent="0.3">
      <c r="A23" s="61"/>
    </row>
    <row r="24" spans="1:1" x14ac:dyDescent="0.3">
      <c r="A24" s="61"/>
    </row>
    <row r="25" spans="1:1" x14ac:dyDescent="0.3">
      <c r="A25" s="61"/>
    </row>
    <row r="26" spans="1:1" x14ac:dyDescent="0.3">
      <c r="A26" s="61"/>
    </row>
    <row r="27" spans="1:1" x14ac:dyDescent="0.3">
      <c r="A27" s="61"/>
    </row>
    <row r="28" spans="1:1" x14ac:dyDescent="0.3">
      <c r="A28" s="61"/>
    </row>
    <row r="29" spans="1:1" x14ac:dyDescent="0.3">
      <c r="A29" s="61"/>
    </row>
    <row r="30" spans="1:1" x14ac:dyDescent="0.3">
      <c r="A30" s="61"/>
    </row>
    <row r="31" spans="1:1" x14ac:dyDescent="0.3">
      <c r="A31" s="61"/>
    </row>
    <row r="32" spans="1:1" x14ac:dyDescent="0.3">
      <c r="A32" s="61"/>
    </row>
    <row r="33" spans="1:5" x14ac:dyDescent="0.3">
      <c r="A33" s="61"/>
    </row>
    <row r="34" spans="1:5" x14ac:dyDescent="0.3">
      <c r="A34" s="61"/>
    </row>
    <row r="35" spans="1:5" x14ac:dyDescent="0.3">
      <c r="A35" s="61"/>
    </row>
    <row r="36" spans="1:5" x14ac:dyDescent="0.3">
      <c r="A36" s="61"/>
    </row>
    <row r="37" spans="1:5" x14ac:dyDescent="0.3">
      <c r="A37" s="61"/>
    </row>
    <row r="38" spans="1:5" ht="19.5" thickBot="1" x14ac:dyDescent="0.35">
      <c r="A38" s="62"/>
    </row>
    <row r="39" spans="1:5" s="25" customFormat="1" ht="20.25" customHeight="1" thickTop="1" x14ac:dyDescent="0.3">
      <c r="A39" s="40" t="s">
        <v>163</v>
      </c>
      <c r="B39" s="29" t="s">
        <v>165</v>
      </c>
      <c r="C39" s="29" t="s">
        <v>165</v>
      </c>
      <c r="D39" s="29" t="s">
        <v>165</v>
      </c>
      <c r="E39" s="29" t="s">
        <v>165</v>
      </c>
    </row>
    <row r="40" spans="1:5" x14ac:dyDescent="0.3">
      <c r="A40" s="41" t="s">
        <v>153</v>
      </c>
      <c r="B40" s="26" t="s">
        <v>173</v>
      </c>
      <c r="C40" s="26" t="s">
        <v>173</v>
      </c>
      <c r="D40" s="26" t="s">
        <v>173</v>
      </c>
      <c r="E40" s="26" t="s">
        <v>173</v>
      </c>
    </row>
    <row r="41" spans="1:5" x14ac:dyDescent="0.3">
      <c r="A41" s="41" t="s">
        <v>159</v>
      </c>
      <c r="B41" s="26" t="s">
        <v>172</v>
      </c>
      <c r="C41" s="26" t="s">
        <v>172</v>
      </c>
      <c r="D41" s="26" t="s">
        <v>174</v>
      </c>
      <c r="E41" s="28" t="s">
        <v>177</v>
      </c>
    </row>
    <row r="64" spans="1:5" s="55" customFormat="1" x14ac:dyDescent="0.3">
      <c r="A64" s="52" t="s">
        <v>180</v>
      </c>
      <c r="B64" s="53"/>
      <c r="C64" s="54"/>
      <c r="D64" s="53"/>
      <c r="E64" s="54"/>
    </row>
    <row r="65" spans="1:5" x14ac:dyDescent="0.3">
      <c r="B65" s="28" t="s">
        <v>165</v>
      </c>
      <c r="C65" s="28" t="s">
        <v>187</v>
      </c>
      <c r="D65" s="28" t="s">
        <v>165</v>
      </c>
      <c r="E65" s="28" t="s">
        <v>165</v>
      </c>
    </row>
    <row r="66" spans="1:5" x14ac:dyDescent="0.3">
      <c r="B66" s="26" t="s">
        <v>173</v>
      </c>
      <c r="C66" s="26" t="s">
        <v>184</v>
      </c>
      <c r="D66" s="26" t="s">
        <v>173</v>
      </c>
      <c r="E66" s="26" t="s">
        <v>181</v>
      </c>
    </row>
    <row r="67" spans="1:5" ht="19.5" thickBot="1" x14ac:dyDescent="0.35">
      <c r="B67" s="28" t="s">
        <v>182</v>
      </c>
      <c r="C67" s="28" t="s">
        <v>183</v>
      </c>
      <c r="D67" s="28" t="s">
        <v>182</v>
      </c>
      <c r="E67" s="28" t="s">
        <v>182</v>
      </c>
    </row>
    <row r="68" spans="1:5" s="36" customFormat="1" ht="40.5" customHeight="1" thickTop="1" thickBot="1" x14ac:dyDescent="0.3">
      <c r="A68" s="37"/>
      <c r="B68" s="63" t="s">
        <v>150</v>
      </c>
      <c r="C68" s="64"/>
      <c r="D68" s="65"/>
      <c r="E68" s="39"/>
    </row>
    <row r="69" spans="1:5" ht="19.5" thickTop="1" x14ac:dyDescent="0.3">
      <c r="A69" s="41" t="s">
        <v>178</v>
      </c>
    </row>
    <row r="77" spans="1:5" ht="19.5" thickBot="1" x14ac:dyDescent="0.35"/>
    <row r="78" spans="1:5" s="25" customFormat="1" ht="18" customHeight="1" thickTop="1" x14ac:dyDescent="0.3">
      <c r="A78" s="40" t="s">
        <v>163</v>
      </c>
      <c r="B78" s="29" t="s">
        <v>165</v>
      </c>
      <c r="C78" s="29" t="s">
        <v>165</v>
      </c>
      <c r="D78" s="29" t="s">
        <v>165</v>
      </c>
      <c r="E78" s="29" t="s">
        <v>165</v>
      </c>
    </row>
    <row r="79" spans="1:5" x14ac:dyDescent="0.3">
      <c r="B79" s="26" t="s">
        <v>168</v>
      </c>
      <c r="C79" s="26" t="s">
        <v>164</v>
      </c>
      <c r="D79" s="26" t="s">
        <v>171</v>
      </c>
      <c r="E79" s="28" t="s">
        <v>168</v>
      </c>
    </row>
    <row r="80" spans="1:5" x14ac:dyDescent="0.3">
      <c r="B80" s="26" t="s">
        <v>167</v>
      </c>
      <c r="C80" s="26" t="s">
        <v>169</v>
      </c>
      <c r="D80" s="26" t="s">
        <v>170</v>
      </c>
      <c r="E80" s="28" t="s">
        <v>169</v>
      </c>
    </row>
    <row r="96" spans="1:2" x14ac:dyDescent="0.3">
      <c r="A96" s="41" t="s">
        <v>185</v>
      </c>
      <c r="B96" s="26" t="s">
        <v>186</v>
      </c>
    </row>
    <row r="98" spans="2:5" x14ac:dyDescent="0.3">
      <c r="B98" s="28" t="s">
        <v>166</v>
      </c>
      <c r="C98" s="28" t="s">
        <v>166</v>
      </c>
      <c r="D98" s="28" t="s">
        <v>166</v>
      </c>
      <c r="E98" s="28" t="s">
        <v>166</v>
      </c>
    </row>
    <row r="116" spans="1:5" s="24" customFormat="1" ht="19.5" thickBot="1" x14ac:dyDescent="0.35">
      <c r="A116" s="42"/>
      <c r="B116" s="33"/>
      <c r="C116" s="38"/>
      <c r="D116" s="33"/>
      <c r="E116" s="38"/>
    </row>
    <row r="117" spans="1:5" ht="19.5" thickTop="1" x14ac:dyDescent="0.3">
      <c r="A117" s="60" t="s">
        <v>179</v>
      </c>
    </row>
    <row r="118" spans="1:5" x14ac:dyDescent="0.3">
      <c r="A118" s="61"/>
    </row>
    <row r="119" spans="1:5" s="24" customFormat="1" ht="19.5" thickBot="1" x14ac:dyDescent="0.35">
      <c r="A119" s="62"/>
      <c r="B119" s="33"/>
      <c r="C119" s="38"/>
      <c r="D119" s="33"/>
      <c r="E119" s="38"/>
    </row>
    <row r="120" spans="1:5" ht="19.5" thickTop="1" x14ac:dyDescent="0.3"/>
  </sheetData>
  <mergeCells count="6">
    <mergeCell ref="A117:A119"/>
    <mergeCell ref="A1:A2"/>
    <mergeCell ref="B4:D4"/>
    <mergeCell ref="B68:D68"/>
    <mergeCell ref="A5:A20"/>
    <mergeCell ref="A21:A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preprocessing</vt:lpstr>
      <vt:lpstr>erp-stats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L. (Linlin)</dc:creator>
  <cp:lastModifiedBy>Shang, L. (Linlin)</cp:lastModifiedBy>
  <dcterms:created xsi:type="dcterms:W3CDTF">2015-06-05T18:17:20Z</dcterms:created>
  <dcterms:modified xsi:type="dcterms:W3CDTF">2024-02-20T08:57:47Z</dcterms:modified>
</cp:coreProperties>
</file>