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wi-my.sharepoint.com/personal/30010802_uwi_edu/Documents/Masters Project/"/>
    </mc:Choice>
  </mc:AlternateContent>
  <xr:revisionPtr revIDLastSave="0" documentId="8_{022961FF-F0FA-44B8-BEC7-32AF2C7E9598}" xr6:coauthVersionLast="47" xr6:coauthVersionMax="47" xr10:uidLastSave="{00000000-0000-0000-0000-000000000000}"/>
  <bookViews>
    <workbookView xWindow="-120" yWindow="-120" windowWidth="29040" windowHeight="15840" xr2:uid="{A3CB3247-311F-47C5-94F6-54342189894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G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1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<sst xmlns="http://schemas.openxmlformats.org/spreadsheetml/2006/main" count="12" uniqueCount="12">
  <si>
    <t>SOC</t>
  </si>
  <si>
    <t>Voc</t>
  </si>
  <si>
    <t>Rseries</t>
  </si>
  <si>
    <t>Rtransient_S</t>
  </si>
  <si>
    <t>Ctransient_S</t>
  </si>
  <si>
    <t>Rtransient_L</t>
  </si>
  <si>
    <t>Ctransient_L</t>
  </si>
  <si>
    <t>SPECIFICATION OF BATTERY</t>
  </si>
  <si>
    <t>Maximum voltage 4.2V</t>
  </si>
  <si>
    <t>Minimum voltage 0V</t>
  </si>
  <si>
    <t>1h capacity 7Ah</t>
  </si>
  <si>
    <t>Battery type Li-ion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</si>
</sst>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Open Circuit Voltage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2.6532</c:v>
                </c:pt>
                <c:pt idx="1">
                  <c:v>2.9600473691282314</c:v>
                </c:pt>
                <c:pt idx="2">
                  <c:v>3.176890724348024</c:v>
                </c:pt>
                <c:pt idx="3">
                  <c:v>3.3303048531671098</c:v>
                </c:pt>
                <c:pt idx="4">
                  <c:v>3.439017259005051</c:v>
                </c:pt>
                <c:pt idx="5">
                  <c:v>3.516225557647831</c:v>
                </c:pt>
                <c:pt idx="6">
                  <c:v>3.5712305189285729</c:v>
                </c:pt>
                <c:pt idx="7">
                  <c:v>3.6105868517499502</c:v>
                </c:pt>
                <c:pt idx="8">
                  <c:v>3.6389141485833001</c:v>
                </c:pt>
                <c:pt idx="9">
                  <c:v>3.6594683483985881</c:v>
                </c:pt>
                <c:pt idx="10">
                  <c:v>3.6745444397848521</c:v>
                </c:pt>
                <c:pt idx="11">
                  <c:v>3.6857602410428822</c:v>
                </c:pt>
                <c:pt idx="12">
                  <c:v>3.694256376636631</c:v>
                </c:pt>
                <c:pt idx="13">
                  <c:v>3.7008371982167407</c:v>
                </c:pt>
                <c:pt idx="14">
                  <c:v>3.7060700899874206</c:v>
                </c:pt>
                <c:pt idx="15">
                  <c:v>3.7103554480157244</c:v>
                </c:pt>
                <c:pt idx="16">
                  <c:v>3.7139759938173329</c:v>
                </c:pt>
                <c:pt idx="17">
                  <c:v>3.7171315250531065</c:v>
                </c:pt>
                <c:pt idx="18">
                  <c:v>3.7199634039310614</c:v>
                </c:pt>
                <c:pt idx="19">
                  <c:v>3.7225718138915802</c:v>
                </c:pt>
                <c:pt idx="20">
                  <c:v>3.7250279201879408</c:v>
                </c:pt>
                <c:pt idx="21">
                  <c:v>3.7273824393025849</c:v>
                </c:pt>
                <c:pt idx="22">
                  <c:v>3.7296716777126973</c:v>
                </c:pt>
                <c:pt idx="23">
                  <c:v>3.7319217873363839</c:v>
                </c:pt>
                <c:pt idx="24">
                  <c:v>3.7341517642949125</c:v>
                </c:pt>
                <c:pt idx="25">
                  <c:v>3.7363755621047456</c:v>
                </c:pt>
                <c:pt idx="26">
                  <c:v>3.7386035808188001</c:v>
                </c:pt>
                <c:pt idx="27">
                  <c:v>3.7408437164065527</c:v>
                </c:pt>
                <c:pt idx="28">
                  <c:v>3.7431021002397062</c:v>
                </c:pt>
                <c:pt idx="29">
                  <c:v>3.7453836201989272</c:v>
                </c:pt>
                <c:pt idx="30">
                  <c:v>3.7476922878915606</c:v>
                </c:pt>
                <c:pt idx="31">
                  <c:v>3.7500314974255793</c:v>
                </c:pt>
                <c:pt idx="32">
                  <c:v>3.7524042077645001</c:v>
                </c:pt>
                <c:pt idx="33">
                  <c:v>3.7548130712307257</c:v>
                </c:pt>
                <c:pt idx="34">
                  <c:v>3.7572605240603196</c:v>
                </c:pt>
                <c:pt idx="35">
                  <c:v>3.7597488502158751</c:v>
                </c:pt>
                <c:pt idx="36">
                  <c:v>3.7622802263546813</c:v>
                </c:pt>
                <c:pt idx="37">
                  <c:v>3.7648567535172628</c:v>
                </c:pt>
                <c:pt idx="38">
                  <c:v>3.7674804794579067</c:v>
                </c:pt>
                <c:pt idx="39">
                  <c:v>3.7701534143807245</c:v>
                </c:pt>
                <c:pt idx="40">
                  <c:v>3.7728775420286675</c:v>
                </c:pt>
                <c:pt idx="41">
                  <c:v>3.7756548274978203</c:v>
                </c:pt>
                <c:pt idx="42">
                  <c:v>3.778487222744046</c:v>
                </c:pt>
                <c:pt idx="43">
                  <c:v>3.7813766704634433</c:v>
                </c:pt>
                <c:pt idx="44">
                  <c:v>3.784325106826874</c:v>
                </c:pt>
                <c:pt idx="45">
                  <c:v>3.7873344634069381</c:v>
                </c:pt>
                <c:pt idx="46">
                  <c:v>3.790406668535895</c:v>
                </c:pt>
                <c:pt idx="47">
                  <c:v>3.7935436482625771</c:v>
                </c:pt>
                <c:pt idx="48">
                  <c:v>3.7967473270267096</c:v>
                </c:pt>
                <c:pt idx="49">
                  <c:v>3.8000196281341032</c:v>
                </c:pt>
                <c:pt idx="50">
                  <c:v>3.8033624740915108</c:v>
                </c:pt>
                <c:pt idx="51">
                  <c:v>3.8067777868425958</c:v>
                </c:pt>
                <c:pt idx="52">
                  <c:v>3.8102674879342251</c:v>
                </c:pt>
                <c:pt idx="53">
                  <c:v>3.8138334986336417</c:v>
                </c:pt>
                <c:pt idx="54">
                  <c:v>3.8174777400110451</c:v>
                </c:pt>
                <c:pt idx="55">
                  <c:v>3.8212021329977799</c:v>
                </c:pt>
                <c:pt idx="56">
                  <c:v>3.8250085984273388</c:v>
                </c:pt>
                <c:pt idx="57">
                  <c:v>3.8288990570642638</c:v>
                </c:pt>
                <c:pt idx="58">
                  <c:v>3.8328754296245031</c:v>
                </c:pt>
                <c:pt idx="59">
                  <c:v>3.8369396367897659</c:v>
                </c:pt>
                <c:pt idx="60">
                  <c:v>3.8410935992176318</c:v>
                </c:pt>
                <c:pt idx="61">
                  <c:v>3.8453392375486741</c:v>
                </c:pt>
                <c:pt idx="62">
                  <c:v>3.8496784724114868</c:v>
                </c:pt>
                <c:pt idx="63">
                  <c:v>3.8541132244262202</c:v>
                </c:pt>
                <c:pt idx="64">
                  <c:v>3.8586454142070705</c:v>
                </c:pt>
                <c:pt idx="65">
                  <c:v>3.8632769623640448</c:v>
                </c:pt>
                <c:pt idx="66">
                  <c:v>3.8680097895041943</c:v>
                </c:pt>
                <c:pt idx="67">
                  <c:v>3.8728458162324868</c:v>
                </c:pt>
                <c:pt idx="68">
                  <c:v>3.8777869631524244</c:v>
                </c:pt>
                <c:pt idx="69">
                  <c:v>3.882835150866474</c:v>
                </c:pt>
                <c:pt idx="70">
                  <c:v>3.8879922999763745</c:v>
                </c:pt>
                <c:pt idx="71">
                  <c:v>3.8932603310833516</c:v>
                </c:pt>
                <c:pt idx="72">
                  <c:v>3.8986411647882679</c:v>
                </c:pt>
                <c:pt idx="73">
                  <c:v>3.9041367216917324</c:v>
                </c:pt>
                <c:pt idx="74">
                  <c:v>3.9097489223941739</c:v>
                </c:pt>
                <c:pt idx="75">
                  <c:v>3.9154796874958944</c:v>
                </c:pt>
                <c:pt idx="76">
                  <c:v>3.9213309375971068</c:v>
                </c:pt>
                <c:pt idx="77">
                  <c:v>3.9273045932979613</c:v>
                </c:pt>
                <c:pt idx="78">
                  <c:v>3.9334025751985635</c:v>
                </c:pt>
                <c:pt idx="79">
                  <c:v>3.9396268038989879</c:v>
                </c:pt>
                <c:pt idx="80">
                  <c:v>3.9459791999992873</c:v>
                </c:pt>
                <c:pt idx="81">
                  <c:v>3.9524616840994975</c:v>
                </c:pt>
                <c:pt idx="82">
                  <c:v>3.9590761767996456</c:v>
                </c:pt>
                <c:pt idx="83">
                  <c:v>3.9658245986997507</c:v>
                </c:pt>
                <c:pt idx="84">
                  <c:v>3.9727088703998241</c:v>
                </c:pt>
                <c:pt idx="85">
                  <c:v>3.9797309124998765</c:v>
                </c:pt>
                <c:pt idx="86">
                  <c:v>3.9868926455999123</c:v>
                </c:pt>
                <c:pt idx="87">
                  <c:v>3.9941959902999384</c:v>
                </c:pt>
                <c:pt idx="88">
                  <c:v>4.0016428671999567</c:v>
                </c:pt>
                <c:pt idx="89">
                  <c:v>4.0092351968999695</c:v>
                </c:pt>
                <c:pt idx="90">
                  <c:v>4.0169748999999788</c:v>
                </c:pt>
                <c:pt idx="91">
                  <c:v>4.0248638970999853</c:v>
                </c:pt>
                <c:pt idx="92">
                  <c:v>4.0329041087999897</c:v>
                </c:pt>
                <c:pt idx="93">
                  <c:v>4.0410974556999921</c:v>
                </c:pt>
                <c:pt idx="94">
                  <c:v>4.049445858399995</c:v>
                </c:pt>
                <c:pt idx="95">
                  <c:v>4.0579512374999966</c:v>
                </c:pt>
                <c:pt idx="96">
                  <c:v>4.0666155135999977</c:v>
                </c:pt>
                <c:pt idx="97">
                  <c:v>4.0754406072999982</c:v>
                </c:pt>
                <c:pt idx="98">
                  <c:v>4.084428439199999</c:v>
                </c:pt>
                <c:pt idx="99">
                  <c:v>4.093580929899999</c:v>
                </c:pt>
                <c:pt idx="100">
                  <c:v>4.1029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BF-46E3-A4B1-24D6284CA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45056"/>
        <c:axId val="498245712"/>
      </c:scatterChart>
      <c:valAx>
        <c:axId val="4982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5712"/>
        <c:crosses val="autoZero"/>
        <c:crossBetween val="midCat"/>
      </c:valAx>
      <c:valAx>
        <c:axId val="4982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Rseries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0.23066</c:v>
                </c:pt>
                <c:pt idx="1">
                  <c:v>0.19687748821008602</c:v>
                </c:pt>
                <c:pt idx="2">
                  <c:v>0.1704013663230893</c:v>
                </c:pt>
                <c:pt idx="3">
                  <c:v>0.14965142817360005</c:v>
                </c:pt>
                <c:pt idx="4">
                  <c:v>0.13338923029411789</c:v>
                </c:pt>
                <c:pt idx="5">
                  <c:v>0.12064417640691177</c:v>
                </c:pt>
                <c:pt idx="6">
                  <c:v>0.1106555881612398</c:v>
                </c:pt>
                <c:pt idx="7">
                  <c:v>0.10282730465419783</c:v>
                </c:pt>
                <c:pt idx="8">
                  <c:v>9.6692101043900011E-2</c:v>
                </c:pt>
                <c:pt idx="9">
                  <c:v>9.188380260836794E-2</c:v>
                </c:pt>
                <c:pt idx="10">
                  <c:v>8.8115429900030393E-2</c:v>
                </c:pt>
                <c:pt idx="11">
                  <c:v>8.5162070606854198E-2</c:v>
                </c:pt>
                <c:pt idx="12">
                  <c:v>8.2847455840832793E-2</c:v>
                </c:pt>
                <c:pt idx="13">
                  <c:v>8.1033439670344209E-2</c:v>
                </c:pt>
                <c:pt idx="14">
                  <c:v>7.9611753990679088E-2</c:v>
                </c:pt>
                <c:pt idx="15">
                  <c:v>7.8497546628778628E-2</c:v>
                </c:pt>
                <c:pt idx="16">
                  <c:v>7.7624317009130472E-2</c:v>
                </c:pt>
                <c:pt idx="17">
                  <c:v>7.6939947120090932E-2</c:v>
                </c:pt>
                <c:pt idx="18">
                  <c:v>7.6403590892031817E-2</c:v>
                </c:pt>
                <c:pt idx="19">
                  <c:v>7.5983236332333767E-2</c:v>
                </c:pt>
                <c:pt idx="20">
                  <c:v>7.5653794915202591E-2</c:v>
                </c:pt>
                <c:pt idx="21">
                  <c:v>7.5395604193067053E-2</c:v>
                </c:pt>
                <c:pt idx="22">
                  <c:v>7.5193254259117104E-2</c:v>
                </c:pt>
                <c:pt idx="23">
                  <c:v>7.5034668019337156E-2</c:v>
                </c:pt>
                <c:pt idx="24">
                  <c:v>7.4910380380806149E-2</c:v>
                </c:pt>
                <c:pt idx="25">
                  <c:v>7.4812973335194558E-2</c:v>
                </c:pt>
                <c:pt idx="26">
                  <c:v>7.4736633220868473E-2</c:v>
                </c:pt>
                <c:pt idx="27">
                  <c:v>7.4676803739143302E-2</c:v>
                </c:pt>
                <c:pt idx="28">
                  <c:v>7.462991401523994E-2</c:v>
                </c:pt>
                <c:pt idx="29">
                  <c:v>7.4593165473478634E-2</c:v>
                </c:pt>
                <c:pt idx="30">
                  <c:v>7.4564364806527283E-2</c:v>
                </c:pt>
                <c:pt idx="31">
                  <c:v>7.4541793069606926E-2</c:v>
                </c:pt>
                <c:pt idx="32">
                  <c:v>7.4524103086647073E-2</c:v>
                </c:pt>
                <c:pt idx="33">
                  <c:v>7.4510239045159077E-2</c:v>
                </c:pt>
                <c:pt idx="34">
                  <c:v>7.4499373480911957E-2</c:v>
                </c:pt>
                <c:pt idx="35">
                  <c:v>7.4490857891391357E-2</c:v>
                </c:pt>
                <c:pt idx="36">
                  <c:v>7.4484184030445516E-2</c:v>
                </c:pt>
                <c:pt idx="37">
                  <c:v>7.4478953574020068E-2</c:v>
                </c:pt>
                <c:pt idx="38">
                  <c:v>7.4474854346505387E-2</c:v>
                </c:pt>
                <c:pt idx="39">
                  <c:v>7.447164168878484E-2</c:v>
                </c:pt>
                <c:pt idx="40">
                  <c:v>7.4469123855951114E-2</c:v>
                </c:pt>
                <c:pt idx="41">
                  <c:v>7.4467150573164692E-2</c:v>
                </c:pt>
                <c:pt idx="42">
                  <c:v>7.4465604066620256E-2</c:v>
                </c:pt>
                <c:pt idx="43">
                  <c:v>7.4464392034311225E-2</c:v>
                </c:pt>
                <c:pt idx="44">
                  <c:v>7.4463442137058342E-2</c:v>
                </c:pt>
                <c:pt idx="45">
                  <c:v>7.4462697681003567E-2</c:v>
                </c:pt>
                <c:pt idx="46">
                  <c:v>7.446211423388252E-2</c:v>
                </c:pt>
                <c:pt idx="47">
                  <c:v>7.4461656973120266E-2</c:v>
                </c:pt>
                <c:pt idx="48">
                  <c:v>7.4461298607473844E-2</c:v>
                </c:pt>
                <c:pt idx="49">
                  <c:v>7.4461017748176178E-2</c:v>
                </c:pt>
                <c:pt idx="50">
                  <c:v>7.4460797632364642E-2</c:v>
                </c:pt>
                <c:pt idx="51">
                  <c:v>7.4460625122603041E-2</c:v>
                </c:pt>
                <c:pt idx="52">
                  <c:v>7.4460489922784173E-2</c:v>
                </c:pt>
                <c:pt idx="53">
                  <c:v>7.4460383963614957E-2</c:v>
                </c:pt>
                <c:pt idx="54">
                  <c:v>7.4460300921007083E-2</c:v>
                </c:pt>
                <c:pt idx="55">
                  <c:v>7.4460235838628916E-2</c:v>
                </c:pt>
                <c:pt idx="56">
                  <c:v>7.4460184832090742E-2</c:v>
                </c:pt>
                <c:pt idx="57">
                  <c:v>7.4460144857108126E-2</c:v>
                </c:pt>
                <c:pt idx="58">
                  <c:v>7.4460113527806182E-2</c:v>
                </c:pt>
                <c:pt idx="59">
                  <c:v>7.446008897432059E-2</c:v>
                </c:pt>
                <c:pt idx="60">
                  <c:v>7.4460069731196163E-2</c:v>
                </c:pt>
                <c:pt idx="61">
                  <c:v>7.4460054649922433E-2</c:v>
                </c:pt>
                <c:pt idx="62">
                  <c:v>7.4460042830385625E-2</c:v>
                </c:pt>
                <c:pt idx="63">
                  <c:v>7.4460033567146144E-2</c:v>
                </c:pt>
                <c:pt idx="64">
                  <c:v>7.4460026307334934E-2</c:v>
                </c:pt>
                <c:pt idx="65">
                  <c:v>7.4460020617655984E-2</c:v>
                </c:pt>
                <c:pt idx="66">
                  <c:v>7.4460016158525336E-2</c:v>
                </c:pt>
                <c:pt idx="67">
                  <c:v>7.4460012663803365E-2</c:v>
                </c:pt>
                <c:pt idx="68">
                  <c:v>7.4460009924910364E-2</c:v>
                </c:pt>
                <c:pt idx="69">
                  <c:v>7.4460007778377704E-2</c:v>
                </c:pt>
                <c:pt idx="70">
                  <c:v>7.4460006096091297E-2</c:v>
                </c:pt>
                <c:pt idx="71">
                  <c:v>7.4460004777645222E-2</c:v>
                </c:pt>
                <c:pt idx="72">
                  <c:v>7.4460003744349093E-2</c:v>
                </c:pt>
                <c:pt idx="73">
                  <c:v>7.4460002934531436E-2</c:v>
                </c:pt>
                <c:pt idx="74">
                  <c:v>7.4460002299858954E-2</c:v>
                </c:pt>
                <c:pt idx="75">
                  <c:v>7.44600018024517E-2</c:v>
                </c:pt>
                <c:pt idx="76">
                  <c:v>7.4460001412622337E-2</c:v>
                </c:pt>
                <c:pt idx="77">
                  <c:v>7.4460001107104212E-2</c:v>
                </c:pt>
                <c:pt idx="78">
                  <c:v>7.4460000867662718E-2</c:v>
                </c:pt>
                <c:pt idx="79">
                  <c:v>7.446000068000698E-2</c:v>
                </c:pt>
                <c:pt idx="80">
                  <c:v>7.4460000532936915E-2</c:v>
                </c:pt>
                <c:pt idx="81">
                  <c:v>7.4460000417674768E-2</c:v>
                </c:pt>
                <c:pt idx="82">
                  <c:v>7.4460000327341208E-2</c:v>
                </c:pt>
                <c:pt idx="83">
                  <c:v>7.4460000256544742E-2</c:v>
                </c:pt>
                <c:pt idx="84">
                  <c:v>7.4460000201059945E-2</c:v>
                </c:pt>
                <c:pt idx="85">
                  <c:v>7.4460000157575243E-2</c:v>
                </c:pt>
                <c:pt idx="86">
                  <c:v>7.4460000123495296E-2</c:v>
                </c:pt>
                <c:pt idx="87">
                  <c:v>7.4460000096786064E-2</c:v>
                </c:pt>
                <c:pt idx="88">
                  <c:v>7.4460000075853433E-2</c:v>
                </c:pt>
                <c:pt idx="89">
                  <c:v>7.446000005944807E-2</c:v>
                </c:pt>
                <c:pt idx="90">
                  <c:v>7.4460000046590799E-2</c:v>
                </c:pt>
                <c:pt idx="91">
                  <c:v>7.4460000036514262E-2</c:v>
                </c:pt>
                <c:pt idx="92">
                  <c:v>7.4460000028617065E-2</c:v>
                </c:pt>
                <c:pt idx="93">
                  <c:v>7.4460000022427836E-2</c:v>
                </c:pt>
                <c:pt idx="94">
                  <c:v>7.4460000017577202E-2</c:v>
                </c:pt>
                <c:pt idx="95">
                  <c:v>7.446000001377566E-2</c:v>
                </c:pt>
                <c:pt idx="96">
                  <c:v>7.4460000010796293E-2</c:v>
                </c:pt>
                <c:pt idx="97">
                  <c:v>7.44600000084613E-2</c:v>
                </c:pt>
                <c:pt idx="98">
                  <c:v>7.4460000006631319E-2</c:v>
                </c:pt>
                <c:pt idx="99">
                  <c:v>7.4460000005197105E-2</c:v>
                </c:pt>
                <c:pt idx="100">
                  <c:v>7.4460000004073087E-2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A-41AA-AC3F-46C4321F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45056"/>
        <c:axId val="498245712"/>
      </c:scatterChart>
      <c:valAx>
        <c:axId val="4982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5712"/>
        <c:crosses val="autoZero"/>
        <c:crossBetween val="midCat"/>
      </c:valAx>
      <c:valAx>
        <c:axId val="4982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Rtransient_S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0.36748999999999998</c:v>
                </c:pt>
                <c:pt idx="1">
                  <c:v>0.28639712747808499</c:v>
                </c:pt>
                <c:pt idx="2">
                  <c:v>0.22580317632105645</c:v>
                </c:pt>
                <c:pt idx="3">
                  <c:v>0.18052636218639712</c:v>
                </c:pt>
                <c:pt idx="4">
                  <c:v>0.14669476911414542</c:v>
                </c:pt>
                <c:pt idx="5">
                  <c:v>0.12141523671590063</c:v>
                </c:pt>
                <c:pt idx="6">
                  <c:v>0.10252594714242041</c:v>
                </c:pt>
                <c:pt idx="7">
                  <c:v>8.8411553926208822E-2</c:v>
                </c:pt>
                <c:pt idx="8">
                  <c:v>7.7865043159518504E-2</c:v>
                </c:pt>
                <c:pt idx="9">
                  <c:v>6.9984513855279012E-2</c:v>
                </c:pt>
                <c:pt idx="10">
                  <c:v>6.4096050505758673E-2</c:v>
                </c:pt>
                <c:pt idx="11">
                  <c:v>5.9696092167936039E-2</c:v>
                </c:pt>
                <c:pt idx="12">
                  <c:v>5.6408369679835313E-2</c:v>
                </c:pt>
                <c:pt idx="13">
                  <c:v>5.3951728428065587E-2</c:v>
                </c:pt>
                <c:pt idx="14">
                  <c:v>5.2116084981351465E-2</c:v>
                </c:pt>
                <c:pt idx="15">
                  <c:v>5.0744461484824629E-2</c:v>
                </c:pt>
                <c:pt idx="16">
                  <c:v>4.9719561458846144E-2</c:v>
                </c:pt>
                <c:pt idx="17">
                  <c:v>4.8953739011279071E-2</c:v>
                </c:pt>
                <c:pt idx="18">
                  <c:v>4.8381503665067917E-2</c:v>
                </c:pt>
                <c:pt idx="19">
                  <c:v>4.7953919840000254E-2</c:v>
                </c:pt>
                <c:pt idx="20">
                  <c:v>4.7634422051773762E-2</c:v>
                </c:pt>
                <c:pt idx="21">
                  <c:v>4.7395687958720845E-2</c:v>
                </c:pt>
                <c:pt idx="22">
                  <c:v>4.7217301850002641E-2</c:v>
                </c:pt>
                <c:pt idx="23">
                  <c:v>4.7084008764894061E-2</c:v>
                </c:pt>
                <c:pt idx="24">
                  <c:v>4.6984409941502318E-2</c:v>
                </c:pt>
                <c:pt idx="25">
                  <c:v>4.6909988034222291E-2</c:v>
                </c:pt>
                <c:pt idx="26">
                  <c:v>4.6854378739909525E-2</c:v>
                </c:pt>
                <c:pt idx="27">
                  <c:v>4.6812826544769891E-2</c:v>
                </c:pt>
                <c:pt idx="28">
                  <c:v>4.6781778049329328E-2</c:v>
                </c:pt>
                <c:pt idx="29">
                  <c:v>4.6758578094046994E-2</c:v>
                </c:pt>
                <c:pt idx="30">
                  <c:v>4.6741242699289053E-2</c:v>
                </c:pt>
                <c:pt idx="31">
                  <c:v>4.6728289402278057E-2</c:v>
                </c:pt>
                <c:pt idx="32">
                  <c:v>4.6718610482022839E-2</c:v>
                </c:pt>
                <c:pt idx="33">
                  <c:v>4.6711378230864894E-2</c:v>
                </c:pt>
                <c:pt idx="34">
                  <c:v>4.670597417179298E-2</c:v>
                </c:pt>
                <c:pt idx="35">
                  <c:v>4.6701936168436209E-2</c:v>
                </c:pt>
                <c:pt idx="36">
                  <c:v>4.6698918904766018E-2</c:v>
                </c:pt>
                <c:pt idx="37">
                  <c:v>4.6696664354868182E-2</c:v>
                </c:pt>
                <c:pt idx="38">
                  <c:v>4.6694979717462427E-2</c:v>
                </c:pt>
                <c:pt idx="39">
                  <c:v>4.669372092820627E-2</c:v>
                </c:pt>
                <c:pt idx="40">
                  <c:v>4.6692780339812584E-2</c:v>
                </c:pt>
                <c:pt idx="41">
                  <c:v>4.669207751642733E-2</c:v>
                </c:pt>
                <c:pt idx="42">
                  <c:v>4.6691552355034555E-2</c:v>
                </c:pt>
                <c:pt idx="43">
                  <c:v>4.6691159945655106E-2</c:v>
                </c:pt>
                <c:pt idx="44">
                  <c:v>4.6690866730801174E-2</c:v>
                </c:pt>
                <c:pt idx="45">
                  <c:v>4.669064763575638E-2</c:v>
                </c:pt>
                <c:pt idx="46">
                  <c:v>4.6690483924273114E-2</c:v>
                </c:pt>
                <c:pt idx="47">
                  <c:v>4.6690361596313665E-2</c:v>
                </c:pt>
                <c:pt idx="48">
                  <c:v>4.6690270190815633E-2</c:v>
                </c:pt>
                <c:pt idx="49">
                  <c:v>4.6690201891098154E-2</c:v>
                </c:pt>
                <c:pt idx="50">
                  <c:v>4.6690150856406487E-2</c:v>
                </c:pt>
                <c:pt idx="51">
                  <c:v>4.6690112722430989E-2</c:v>
                </c:pt>
                <c:pt idx="52">
                  <c:v>4.6690084228086452E-2</c:v>
                </c:pt>
                <c:pt idx="53">
                  <c:v>4.6690062936635468E-2</c:v>
                </c:pt>
                <c:pt idx="54">
                  <c:v>4.6690047027307051E-2</c:v>
                </c:pt>
                <c:pt idx="55">
                  <c:v>4.6690035139590663E-2</c:v>
                </c:pt>
                <c:pt idx="56">
                  <c:v>4.6690026256890088E-2</c:v>
                </c:pt>
                <c:pt idx="57">
                  <c:v>4.6690019619587589E-2</c:v>
                </c:pt>
                <c:pt idx="58">
                  <c:v>4.6690014660084114E-2</c:v>
                </c:pt>
                <c:pt idx="59">
                  <c:v>4.6690010954260133E-2</c:v>
                </c:pt>
                <c:pt idx="60">
                  <c:v>4.6690008185206459E-2</c:v>
                </c:pt>
                <c:pt idx="61">
                  <c:v>4.6690006116123214E-2</c:v>
                </c:pt>
                <c:pt idx="62">
                  <c:v>4.6690004570069603E-2</c:v>
                </c:pt>
                <c:pt idx="63">
                  <c:v>4.6690003414832468E-2</c:v>
                </c:pt>
                <c:pt idx="64">
                  <c:v>4.6690002551619959E-2</c:v>
                </c:pt>
                <c:pt idx="65">
                  <c:v>4.6690001906613127E-2</c:v>
                </c:pt>
                <c:pt idx="66">
                  <c:v>4.6690001424653231E-2</c:v>
                </c:pt>
                <c:pt idx="67">
                  <c:v>4.6690001064524728E-2</c:v>
                </c:pt>
                <c:pt idx="68">
                  <c:v>4.6690000795430689E-2</c:v>
                </c:pt>
                <c:pt idx="69">
                  <c:v>4.669000059435912E-2</c:v>
                </c:pt>
                <c:pt idx="70">
                  <c:v>4.669000044411508E-2</c:v>
                </c:pt>
                <c:pt idx="71">
                  <c:v>4.6690000331850216E-2</c:v>
                </c:pt>
                <c:pt idx="72">
                  <c:v>4.6690000247964034E-2</c:v>
                </c:pt>
                <c:pt idx="73">
                  <c:v>4.6690000185282875E-2</c:v>
                </c:pt>
                <c:pt idx="74">
                  <c:v>4.6690000138446465E-2</c:v>
                </c:pt>
                <c:pt idx="75">
                  <c:v>4.6690000103449515E-2</c:v>
                </c:pt>
                <c:pt idx="76">
                  <c:v>4.6690000077299211E-2</c:v>
                </c:pt>
                <c:pt idx="77">
                  <c:v>4.6690000057759265E-2</c:v>
                </c:pt>
                <c:pt idx="78">
                  <c:v>4.6690000043158687E-2</c:v>
                </c:pt>
                <c:pt idx="79">
                  <c:v>4.6690000032248893E-2</c:v>
                </c:pt>
                <c:pt idx="80">
                  <c:v>4.6690000024096914E-2</c:v>
                </c:pt>
                <c:pt idx="81">
                  <c:v>4.669000001800562E-2</c:v>
                </c:pt>
                <c:pt idx="82">
                  <c:v>4.6690000013454101E-2</c:v>
                </c:pt>
                <c:pt idx="83">
                  <c:v>4.6690000010053127E-2</c:v>
                </c:pt>
                <c:pt idx="84">
                  <c:v>4.6690000007511868E-2</c:v>
                </c:pt>
                <c:pt idx="85">
                  <c:v>4.6690000005612992E-2</c:v>
                </c:pt>
                <c:pt idx="86">
                  <c:v>4.669000000419412E-2</c:v>
                </c:pt>
                <c:pt idx="87">
                  <c:v>4.6690000003133919E-2</c:v>
                </c:pt>
                <c:pt idx="88">
                  <c:v>4.6690000002341719E-2</c:v>
                </c:pt>
                <c:pt idx="89">
                  <c:v>4.6690000001749769E-2</c:v>
                </c:pt>
                <c:pt idx="90">
                  <c:v>4.6690000001307456E-2</c:v>
                </c:pt>
                <c:pt idx="91">
                  <c:v>4.6690000000976957E-2</c:v>
                </c:pt>
                <c:pt idx="92">
                  <c:v>4.6690000000730002E-2</c:v>
                </c:pt>
                <c:pt idx="93">
                  <c:v>4.6690000000545469E-2</c:v>
                </c:pt>
                <c:pt idx="94">
                  <c:v>4.6690000000407586E-2</c:v>
                </c:pt>
                <c:pt idx="95">
                  <c:v>4.669000000030455E-2</c:v>
                </c:pt>
                <c:pt idx="96">
                  <c:v>4.669000000022757E-2</c:v>
                </c:pt>
                <c:pt idx="97">
                  <c:v>4.669000000017004E-2</c:v>
                </c:pt>
                <c:pt idx="98">
                  <c:v>4.669000000012706E-2</c:v>
                </c:pt>
                <c:pt idx="99">
                  <c:v>4.669000000009494E-2</c:v>
                </c:pt>
                <c:pt idx="100">
                  <c:v>4.6690000000070946E-2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1-4F25-A3CC-38D1B2FB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45056"/>
        <c:axId val="498245712"/>
      </c:scatterChart>
      <c:valAx>
        <c:axId val="4982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5712"/>
        <c:crosses val="autoZero"/>
        <c:crossBetween val="midCat"/>
      </c:valAx>
      <c:valAx>
        <c:axId val="4982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Ctransient_S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-49.299999999999955</c:v>
                </c:pt>
                <c:pt idx="1">
                  <c:v>45.845068872076013</c:v>
                </c:pt>
                <c:pt idx="2">
                  <c:v>128.9665169038384</c:v>
                </c:pt>
                <c:pt idx="3">
                  <c:v>201.58378656167503</c:v>
                </c:pt>
                <c:pt idx="4">
                  <c:v>265.02430615589503</c:v>
                </c:pt>
                <c:pt idx="5">
                  <c:v>320.44775494911568</c:v>
                </c:pt>
                <c:pt idx="6">
                  <c:v>368.86726184758413</c:v>
                </c:pt>
                <c:pt idx="7">
                  <c:v>411.16792518302071</c:v>
                </c:pt>
                <c:pt idx="8">
                  <c:v>448.12299212267476</c:v>
                </c:pt>
                <c:pt idx="9">
                  <c:v>480.40799346378247</c:v>
                </c:pt>
                <c:pt idx="10">
                  <c:v>508.6130921934747</c:v>
                </c:pt>
                <c:pt idx="11">
                  <c:v>533.25387154319571</c:v>
                </c:pt>
                <c:pt idx="12">
                  <c:v>554.78075974098317</c:v>
                </c:pt>
                <c:pt idx="13">
                  <c:v>573.58726374408343</c:v>
                </c:pt>
                <c:pt idx="14">
                  <c:v>590.01716246279273</c:v>
                </c:pt>
                <c:pt idx="15">
                  <c:v>604.37079096613104</c:v>
                </c:pt>
                <c:pt idx="16">
                  <c:v>616.91053054329802</c:v>
                </c:pt>
                <c:pt idx="17">
                  <c:v>627.8656049780725</c:v>
                </c:pt>
                <c:pt idx="18">
                  <c:v>637.43627071103344</c:v>
                </c:pt>
                <c:pt idx="19">
                  <c:v>645.79747748488398</c:v>
                </c:pt>
                <c:pt idx="20">
                  <c:v>653.10206638869647</c:v>
                </c:pt>
                <c:pt idx="21">
                  <c:v>659.48356376065158</c:v>
                </c:pt>
                <c:pt idx="22">
                  <c:v>665.05862202122182</c:v>
                </c:pt>
                <c:pt idx="23">
                  <c:v>669.92915205471309</c:v>
                </c:pt>
                <c:pt idx="24">
                  <c:v>674.18418611864661</c:v>
                </c:pt>
                <c:pt idx="25">
                  <c:v>677.90150533457108</c:v>
                </c:pt>
                <c:pt idx="26">
                  <c:v>681.14906151049206</c:v>
                </c:pt>
                <c:pt idx="27">
                  <c:v>683.98621928553121</c:v>
                </c:pt>
                <c:pt idx="28">
                  <c:v>686.4648413029571</c:v>
                </c:pt>
                <c:pt idx="29">
                  <c:v>688.63023624832044</c:v>
                </c:pt>
                <c:pt idx="30">
                  <c:v>690.52198708263086</c:v>
                </c:pt>
                <c:pt idx="31">
                  <c:v>692.17467461050035</c:v>
                </c:pt>
                <c:pt idx="32">
                  <c:v>693.61850960992899</c:v>
                </c:pt>
                <c:pt idx="33">
                  <c:v>694.87988507892794</c:v>
                </c:pt>
                <c:pt idx="34">
                  <c:v>695.98185869393365</c:v>
                </c:pt>
                <c:pt idx="35">
                  <c:v>696.94457429925023</c:v>
                </c:pt>
                <c:pt idx="36">
                  <c:v>697.7856301322571</c:v>
                </c:pt>
                <c:pt idx="37">
                  <c:v>698.52040051546089</c:v>
                </c:pt>
                <c:pt idx="38">
                  <c:v>699.16231689585538</c:v>
                </c:pt>
                <c:pt idx="39">
                  <c:v>699.7231133689279</c:v>
                </c:pt>
                <c:pt idx="40">
                  <c:v>700.21304117543946</c:v>
                </c:pt>
                <c:pt idx="41">
                  <c:v>700.6410560919353</c:v>
                </c:pt>
                <c:pt idx="42">
                  <c:v>701.01498214044295</c:v>
                </c:pt>
                <c:pt idx="43">
                  <c:v>701.34165460993836</c:v>
                </c:pt>
                <c:pt idx="44">
                  <c:v>701.62704500398058</c:v>
                </c:pt>
                <c:pt idx="45">
                  <c:v>701.87637019853196</c:v>
                </c:pt>
                <c:pt idx="46">
                  <c:v>702.09418780534656</c:v>
                </c:pt>
                <c:pt idx="47">
                  <c:v>702.2844794841468</c:v>
                </c:pt>
                <c:pt idx="48">
                  <c:v>702.45072372652089</c:v>
                </c:pt>
                <c:pt idx="49">
                  <c:v>702.59595944201192</c:v>
                </c:pt>
                <c:pt idx="50">
                  <c:v>702.72284150874077</c:v>
                </c:pt>
                <c:pt idx="51">
                  <c:v>702.83368930401582</c:v>
                </c:pt>
                <c:pt idx="52">
                  <c:v>702.93052910205915</c:v>
                </c:pt>
                <c:pt idx="53">
                  <c:v>703.0151311138701</c:v>
                </c:pt>
                <c:pt idx="54">
                  <c:v>703.08904184630728</c:v>
                </c:pt>
                <c:pt idx="55">
                  <c:v>703.15361237190677</c:v>
                </c:pt>
                <c:pt idx="56">
                  <c:v>703.21002302620161</c:v>
                </c:pt>
                <c:pt idx="57">
                  <c:v>703.25930498400555</c:v>
                </c:pt>
                <c:pt idx="58">
                  <c:v>703.30235910907015</c:v>
                </c:pt>
                <c:pt idx="59">
                  <c:v>703.33997242168357</c:v>
                </c:pt>
                <c:pt idx="60">
                  <c:v>703.37283248523465</c:v>
                </c:pt>
                <c:pt idx="61">
                  <c:v>703.40153997472567</c:v>
                </c:pt>
                <c:pt idx="62">
                  <c:v>703.42661965698505</c:v>
                </c:pt>
                <c:pt idx="63">
                  <c:v>703.44852998329304</c:v>
                </c:pt>
                <c:pt idx="64">
                  <c:v>703.46767146977413</c:v>
                </c:pt>
                <c:pt idx="65">
                  <c:v>703.48439401874759</c:v>
                </c:pt>
                <c:pt idx="66">
                  <c:v>703.49900331486697</c:v>
                </c:pt>
                <c:pt idx="67">
                  <c:v>703.51176641297138</c:v>
                </c:pt>
                <c:pt idx="68">
                  <c:v>703.5229166197912</c:v>
                </c:pt>
                <c:pt idx="69">
                  <c:v>703.5326577587457</c:v>
                </c:pt>
                <c:pt idx="70">
                  <c:v>703.541167895792</c:v>
                </c:pt>
                <c:pt idx="71">
                  <c:v>703.54860259443296</c:v>
                </c:pt>
                <c:pt idx="72">
                  <c:v>703.55509775938515</c:v>
                </c:pt>
                <c:pt idx="73">
                  <c:v>703.56077212088849</c:v>
                </c:pt>
                <c:pt idx="74">
                  <c:v>703.56572940506931</c:v>
                </c:pt>
                <c:pt idx="75">
                  <c:v>703.57006023003271</c:v>
                </c:pt>
                <c:pt idx="76">
                  <c:v>703.57384376234188</c:v>
                </c:pt>
                <c:pt idx="77">
                  <c:v>703.57714916416603</c:v>
                </c:pt>
                <c:pt idx="78">
                  <c:v>703.58003685755057</c:v>
                </c:pt>
                <c:pt idx="79">
                  <c:v>703.58255962891894</c:v>
                </c:pt>
                <c:pt idx="80">
                  <c:v>703.58476359399754</c:v>
                </c:pt>
                <c:pt idx="81">
                  <c:v>703.58668904080116</c:v>
                </c:pt>
                <c:pt idx="82">
                  <c:v>703.5883711660897</c:v>
                </c:pt>
                <c:pt idx="83">
                  <c:v>703.58984071875716</c:v>
                </c:pt>
                <c:pt idx="84">
                  <c:v>703.59112456191497</c:v>
                </c:pt>
                <c:pt idx="85">
                  <c:v>703.59224616394431</c:v>
                </c:pt>
                <c:pt idx="86">
                  <c:v>703.59322602749262</c:v>
                </c:pt>
                <c:pt idx="87">
                  <c:v>703.59408206425815</c:v>
                </c:pt>
                <c:pt idx="88">
                  <c:v>703.59482992241158</c:v>
                </c:pt>
                <c:pt idx="89">
                  <c:v>703.59548327264167</c:v>
                </c:pt>
                <c:pt idx="90">
                  <c:v>703.59605405805223</c:v>
                </c:pt>
                <c:pt idx="91">
                  <c:v>703.59655271247959</c:v>
                </c:pt>
                <c:pt idx="92">
                  <c:v>703.59698835122117</c:v>
                </c:pt>
                <c:pt idx="93">
                  <c:v>703.59736893766092</c:v>
                </c:pt>
                <c:pt idx="94">
                  <c:v>703.59770142883838</c:v>
                </c:pt>
                <c:pt idx="95">
                  <c:v>703.59799190262174</c:v>
                </c:pt>
                <c:pt idx="96">
                  <c:v>703.59824566881025</c:v>
                </c:pt>
                <c:pt idx="97">
                  <c:v>703.59846736619613</c:v>
                </c:pt>
                <c:pt idx="98">
                  <c:v>703.59866104736079</c:v>
                </c:pt>
                <c:pt idx="99">
                  <c:v>703.59883025275474</c:v>
                </c:pt>
                <c:pt idx="100">
                  <c:v>703.59897807541665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7-4476-A16C-786CAE0D6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45056"/>
        <c:axId val="498245712"/>
      </c:scatterChart>
      <c:valAx>
        <c:axId val="4982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5712"/>
        <c:crosses val="autoZero"/>
        <c:crossBetween val="midCat"/>
      </c:valAx>
      <c:valAx>
        <c:axId val="4982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Rtransient_L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6.6528399999999994</c:v>
                </c:pt>
                <c:pt idx="1">
                  <c:v>1.448513225514674</c:v>
                </c:pt>
                <c:pt idx="2">
                  <c:v>0.34611242038037582</c:v>
                </c:pt>
                <c:pt idx="3">
                  <c:v>0.11259758016726631</c:v>
                </c:pt>
                <c:pt idx="4">
                  <c:v>6.3133555516893258E-2</c:v>
                </c:pt>
                <c:pt idx="5">
                  <c:v>5.2655892802267373E-2</c:v>
                </c:pt>
                <c:pt idx="6">
                  <c:v>5.0436473401249564E-2</c:v>
                </c:pt>
                <c:pt idx="7">
                  <c:v>4.9966347323346878E-2</c:v>
                </c:pt>
                <c:pt idx="8">
                  <c:v>4.9866763383050239E-2</c:v>
                </c:pt>
                <c:pt idx="9">
                  <c:v>4.9845669124230892E-2</c:v>
                </c:pt>
                <c:pt idx="10">
                  <c:v>4.9841200856016038E-2</c:v>
                </c:pt>
                <c:pt idx="11">
                  <c:v>4.9840254370007171E-2</c:v>
                </c:pt>
                <c:pt idx="12">
                  <c:v>4.9840053881647493E-2</c:v>
                </c:pt>
                <c:pt idx="13">
                  <c:v>4.9840011413420829E-2</c:v>
                </c:pt>
                <c:pt idx="14">
                  <c:v>4.9840002417635337E-2</c:v>
                </c:pt>
                <c:pt idx="15">
                  <c:v>4.9840000512112952E-2</c:v>
                </c:pt>
                <c:pt idx="16">
                  <c:v>4.9840000108477764E-2</c:v>
                </c:pt>
                <c:pt idx="17">
                  <c:v>4.9840000022978184E-2</c:v>
                </c:pt>
                <c:pt idx="18">
                  <c:v>4.9840000004867331E-2</c:v>
                </c:pt>
                <c:pt idx="19">
                  <c:v>4.9840000001031018E-2</c:v>
                </c:pt>
                <c:pt idx="20">
                  <c:v>4.9840000000218397E-2</c:v>
                </c:pt>
                <c:pt idx="21">
                  <c:v>4.9840000000046264E-2</c:v>
                </c:pt>
                <c:pt idx="22">
                  <c:v>4.98400000000098E-2</c:v>
                </c:pt>
                <c:pt idx="23">
                  <c:v>4.9840000000002077E-2</c:v>
                </c:pt>
                <c:pt idx="24">
                  <c:v>4.984000000000044E-2</c:v>
                </c:pt>
                <c:pt idx="25">
                  <c:v>4.9840000000000093E-2</c:v>
                </c:pt>
                <c:pt idx="26">
                  <c:v>4.9840000000000023E-2</c:v>
                </c:pt>
                <c:pt idx="27">
                  <c:v>4.9840000000000009E-2</c:v>
                </c:pt>
                <c:pt idx="28">
                  <c:v>4.9840000000000002E-2</c:v>
                </c:pt>
                <c:pt idx="29">
                  <c:v>4.9840000000000002E-2</c:v>
                </c:pt>
                <c:pt idx="30">
                  <c:v>4.9840000000000002E-2</c:v>
                </c:pt>
                <c:pt idx="31">
                  <c:v>4.9840000000000002E-2</c:v>
                </c:pt>
                <c:pt idx="32">
                  <c:v>4.9840000000000002E-2</c:v>
                </c:pt>
                <c:pt idx="33">
                  <c:v>4.9840000000000002E-2</c:v>
                </c:pt>
                <c:pt idx="34">
                  <c:v>4.9840000000000002E-2</c:v>
                </c:pt>
                <c:pt idx="35">
                  <c:v>4.9840000000000002E-2</c:v>
                </c:pt>
                <c:pt idx="36">
                  <c:v>4.9840000000000002E-2</c:v>
                </c:pt>
                <c:pt idx="37">
                  <c:v>4.9840000000000002E-2</c:v>
                </c:pt>
                <c:pt idx="38">
                  <c:v>4.9840000000000002E-2</c:v>
                </c:pt>
                <c:pt idx="39">
                  <c:v>4.9840000000000002E-2</c:v>
                </c:pt>
                <c:pt idx="40">
                  <c:v>4.9840000000000002E-2</c:v>
                </c:pt>
                <c:pt idx="41">
                  <c:v>4.9840000000000002E-2</c:v>
                </c:pt>
                <c:pt idx="42">
                  <c:v>4.9840000000000002E-2</c:v>
                </c:pt>
                <c:pt idx="43">
                  <c:v>4.9840000000000002E-2</c:v>
                </c:pt>
                <c:pt idx="44">
                  <c:v>4.9840000000000002E-2</c:v>
                </c:pt>
                <c:pt idx="45">
                  <c:v>4.9840000000000002E-2</c:v>
                </c:pt>
                <c:pt idx="46">
                  <c:v>4.9840000000000002E-2</c:v>
                </c:pt>
                <c:pt idx="47">
                  <c:v>4.9840000000000002E-2</c:v>
                </c:pt>
                <c:pt idx="48">
                  <c:v>4.9840000000000002E-2</c:v>
                </c:pt>
                <c:pt idx="49">
                  <c:v>4.9840000000000002E-2</c:v>
                </c:pt>
                <c:pt idx="50">
                  <c:v>4.9840000000000002E-2</c:v>
                </c:pt>
                <c:pt idx="51">
                  <c:v>4.9840000000000002E-2</c:v>
                </c:pt>
                <c:pt idx="52">
                  <c:v>4.9840000000000002E-2</c:v>
                </c:pt>
                <c:pt idx="53">
                  <c:v>4.9840000000000002E-2</c:v>
                </c:pt>
                <c:pt idx="54">
                  <c:v>4.9840000000000002E-2</c:v>
                </c:pt>
                <c:pt idx="55">
                  <c:v>4.9840000000000002E-2</c:v>
                </c:pt>
                <c:pt idx="56">
                  <c:v>4.9840000000000002E-2</c:v>
                </c:pt>
                <c:pt idx="57">
                  <c:v>4.9840000000000002E-2</c:v>
                </c:pt>
                <c:pt idx="58">
                  <c:v>4.9840000000000002E-2</c:v>
                </c:pt>
                <c:pt idx="59">
                  <c:v>4.9840000000000002E-2</c:v>
                </c:pt>
                <c:pt idx="60">
                  <c:v>4.9840000000000002E-2</c:v>
                </c:pt>
                <c:pt idx="61">
                  <c:v>4.9840000000000002E-2</c:v>
                </c:pt>
                <c:pt idx="62">
                  <c:v>4.9840000000000002E-2</c:v>
                </c:pt>
                <c:pt idx="63">
                  <c:v>4.9840000000000002E-2</c:v>
                </c:pt>
                <c:pt idx="64">
                  <c:v>4.9840000000000002E-2</c:v>
                </c:pt>
                <c:pt idx="65">
                  <c:v>4.9840000000000002E-2</c:v>
                </c:pt>
                <c:pt idx="66">
                  <c:v>4.9840000000000002E-2</c:v>
                </c:pt>
                <c:pt idx="67">
                  <c:v>4.9840000000000002E-2</c:v>
                </c:pt>
                <c:pt idx="68">
                  <c:v>4.9840000000000002E-2</c:v>
                </c:pt>
                <c:pt idx="69">
                  <c:v>4.9840000000000002E-2</c:v>
                </c:pt>
                <c:pt idx="70">
                  <c:v>4.9840000000000002E-2</c:v>
                </c:pt>
                <c:pt idx="71">
                  <c:v>4.9840000000000002E-2</c:v>
                </c:pt>
                <c:pt idx="72">
                  <c:v>4.9840000000000002E-2</c:v>
                </c:pt>
                <c:pt idx="73">
                  <c:v>4.9840000000000002E-2</c:v>
                </c:pt>
                <c:pt idx="74">
                  <c:v>4.9840000000000002E-2</c:v>
                </c:pt>
                <c:pt idx="75">
                  <c:v>4.9840000000000002E-2</c:v>
                </c:pt>
                <c:pt idx="76">
                  <c:v>4.9840000000000002E-2</c:v>
                </c:pt>
                <c:pt idx="77">
                  <c:v>4.9840000000000002E-2</c:v>
                </c:pt>
                <c:pt idx="78">
                  <c:v>4.9840000000000002E-2</c:v>
                </c:pt>
                <c:pt idx="79">
                  <c:v>4.9840000000000002E-2</c:v>
                </c:pt>
                <c:pt idx="80">
                  <c:v>4.9840000000000002E-2</c:v>
                </c:pt>
                <c:pt idx="81">
                  <c:v>4.9840000000000002E-2</c:v>
                </c:pt>
                <c:pt idx="82">
                  <c:v>4.9840000000000002E-2</c:v>
                </c:pt>
                <c:pt idx="83">
                  <c:v>4.9840000000000002E-2</c:v>
                </c:pt>
                <c:pt idx="84">
                  <c:v>4.9840000000000002E-2</c:v>
                </c:pt>
                <c:pt idx="85">
                  <c:v>4.9840000000000002E-2</c:v>
                </c:pt>
                <c:pt idx="86">
                  <c:v>4.9840000000000002E-2</c:v>
                </c:pt>
                <c:pt idx="87">
                  <c:v>4.9840000000000002E-2</c:v>
                </c:pt>
                <c:pt idx="88">
                  <c:v>4.9840000000000002E-2</c:v>
                </c:pt>
                <c:pt idx="89">
                  <c:v>4.9840000000000002E-2</c:v>
                </c:pt>
                <c:pt idx="90">
                  <c:v>4.9840000000000002E-2</c:v>
                </c:pt>
                <c:pt idx="91">
                  <c:v>4.9840000000000002E-2</c:v>
                </c:pt>
                <c:pt idx="92">
                  <c:v>4.9840000000000002E-2</c:v>
                </c:pt>
                <c:pt idx="93">
                  <c:v>4.9840000000000002E-2</c:v>
                </c:pt>
                <c:pt idx="94">
                  <c:v>4.9840000000000002E-2</c:v>
                </c:pt>
                <c:pt idx="95">
                  <c:v>4.9840000000000002E-2</c:v>
                </c:pt>
                <c:pt idx="96">
                  <c:v>4.9840000000000002E-2</c:v>
                </c:pt>
                <c:pt idx="97">
                  <c:v>4.9840000000000002E-2</c:v>
                </c:pt>
                <c:pt idx="98">
                  <c:v>4.9840000000000002E-2</c:v>
                </c:pt>
                <c:pt idx="99">
                  <c:v>4.9840000000000002E-2</c:v>
                </c:pt>
                <c:pt idx="100">
                  <c:v>4.9840000000000002E-2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0F-4872-B6CE-B3F93A1A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45056"/>
        <c:axId val="498245712"/>
      </c:scatterChart>
      <c:valAx>
        <c:axId val="4982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5712"/>
        <c:crosses val="autoZero"/>
        <c:crossBetween val="midCat"/>
      </c:valAx>
      <c:valAx>
        <c:axId val="4982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Ctransient_L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-1581</c:v>
                </c:pt>
                <c:pt idx="1">
                  <c:v>-142.48191349058288</c:v>
                </c:pt>
                <c:pt idx="2">
                  <c:v>954.33632407320829</c:v>
                </c:pt>
                <c:pt idx="3">
                  <c:v>1790.6207319888981</c:v>
                </c:pt>
                <c:pt idx="4">
                  <c:v>2428.2574770491492</c:v>
                </c:pt>
                <c:pt idx="5">
                  <c:v>2914.4325328108262</c:v>
                </c:pt>
                <c:pt idx="6">
                  <c:v>3285.1235048666085</c:v>
                </c:pt>
                <c:pt idx="7">
                  <c:v>3567.76202186823</c:v>
                </c:pt>
                <c:pt idx="8">
                  <c:v>3783.2637128046213</c:v>
                </c:pt>
                <c:pt idx="9">
                  <c:v>3947.5759915736808</c:v>
                </c:pt>
                <c:pt idx="10">
                  <c:v>4072.8581869799814</c:v>
                </c:pt>
                <c:pt idx="11">
                  <c:v>4168.3813493596026</c:v>
                </c:pt>
                <c:pt idx="12">
                  <c:v>4241.2143207280506</c:v>
                </c:pt>
                <c:pt idx="13">
                  <c:v>4296.7468385615366</c:v>
                </c:pt>
                <c:pt idx="14">
                  <c:v>4339.0883835923678</c:v>
                </c:pt>
                <c:pt idx="15">
                  <c:v>4371.3722868897767</c:v>
                </c:pt>
                <c:pt idx="16">
                  <c:v>4395.9876005576543</c:v>
                </c:pt>
                <c:pt idx="17">
                  <c:v>4414.7558907915245</c:v>
                </c:pt>
                <c:pt idx="18">
                  <c:v>4429.0660362178851</c:v>
                </c:pt>
                <c:pt idx="19">
                  <c:v>4439.9770067736381</c:v>
                </c:pt>
                <c:pt idx="20">
                  <c:v>4448.2962289004245</c:v>
                </c:pt>
                <c:pt idx="21">
                  <c:v>4454.6393361832424</c:v>
                </c:pt>
                <c:pt idx="22">
                  <c:v>4459.4757270606769</c:v>
                </c:pt>
                <c:pt idx="23">
                  <c:v>4463.1633009383395</c:v>
                </c:pt>
                <c:pt idx="24">
                  <c:v>4465.9749432244635</c:v>
                </c:pt>
                <c:pt idx="25">
                  <c:v>4468.1187192157759</c:v>
                </c:pt>
                <c:pt idx="26">
                  <c:v>4469.7532712082548</c:v>
                </c:pt>
                <c:pt idx="27">
                  <c:v>4470.9995582396186</c:v>
                </c:pt>
                <c:pt idx="28">
                  <c:v>4471.9498072201886</c:v>
                </c:pt>
                <c:pt idx="29">
                  <c:v>4472.6743378478477</c:v>
                </c:pt>
                <c:pt idx="30">
                  <c:v>4473.2267663598986</c:v>
                </c:pt>
                <c:pt idx="31">
                  <c:v>4473.647973206479</c:v>
                </c:pt>
                <c:pt idx="32">
                  <c:v>4473.9691282586464</c:v>
                </c:pt>
                <c:pt idx="33">
                  <c:v>4474.2139974206029</c:v>
                </c:pt>
                <c:pt idx="34">
                  <c:v>4474.4007013384544</c:v>
                </c:pt>
                <c:pt idx="35">
                  <c:v>4474.5430563523005</c:v>
                </c:pt>
                <c:pt idx="36">
                  <c:v>4474.6515969239208</c:v>
                </c:pt>
                <c:pt idx="37">
                  <c:v>4474.734355201057</c:v>
                </c:pt>
                <c:pt idx="38">
                  <c:v>4474.7974554071116</c:v>
                </c:pt>
                <c:pt idx="39">
                  <c:v>4474.8455670418862</c:v>
                </c:pt>
                <c:pt idx="40">
                  <c:v>4474.8822504308228</c:v>
                </c:pt>
                <c:pt idx="41">
                  <c:v>4474.9102201938576</c:v>
                </c:pt>
                <c:pt idx="42">
                  <c:v>4474.9315461309352</c:v>
                </c:pt>
                <c:pt idx="43">
                  <c:v>4474.9478063899742</c:v>
                </c:pt>
                <c:pt idx="44">
                  <c:v>4474.9602042519327</c:v>
                </c:pt>
                <c:pt idx="45">
                  <c:v>4474.9696571752092</c:v>
                </c:pt>
                <c:pt idx="46">
                  <c:v>4474.9768646887915</c:v>
                </c:pt>
                <c:pt idx="47">
                  <c:v>4474.9823601583448</c:v>
                </c:pt>
                <c:pt idx="48">
                  <c:v>4474.9865502559769</c:v>
                </c:pt>
                <c:pt idx="49">
                  <c:v>4474.9897450545304</c:v>
                </c:pt>
                <c:pt idx="50">
                  <c:v>4474.9921809733769</c:v>
                </c:pt>
                <c:pt idx="51">
                  <c:v>4474.9940382737759</c:v>
                </c:pt>
                <c:pt idx="52">
                  <c:v>4474.9954543984459</c:v>
                </c:pt>
                <c:pt idx="53">
                  <c:v>4474.9965341425095</c:v>
                </c:pt>
                <c:pt idx="54">
                  <c:v>4474.9973574084743</c:v>
                </c:pt>
                <c:pt idx="55">
                  <c:v>4474.9979851191256</c:v>
                </c:pt>
                <c:pt idx="56">
                  <c:v>4474.9984637258931</c:v>
                </c:pt>
                <c:pt idx="57">
                  <c:v>4474.9988286463167</c:v>
                </c:pt>
                <c:pt idx="58">
                  <c:v>4474.9991068849986</c:v>
                </c:pt>
                <c:pt idx="59">
                  <c:v>4474.9993190319747</c:v>
                </c:pt>
                <c:pt idx="60">
                  <c:v>4474.9994807864032</c:v>
                </c:pt>
                <c:pt idx="61">
                  <c:v>4474.9996041183304</c:v>
                </c:pt>
                <c:pt idx="62">
                  <c:v>4474.9996981544828</c:v>
                </c:pt>
                <c:pt idx="63">
                  <c:v>4474.9997698536636</c:v>
                </c:pt>
                <c:pt idx="64">
                  <c:v>4474.9998245217066</c:v>
                </c:pt>
                <c:pt idx="65">
                  <c:v>4474.9998662041198</c:v>
                </c:pt>
                <c:pt idx="66">
                  <c:v>4474.9998979854599</c:v>
                </c:pt>
                <c:pt idx="67">
                  <c:v>4474.9999222175866</c:v>
                </c:pt>
                <c:pt idx="68">
                  <c:v>4474.9999406937113</c:v>
                </c:pt>
                <c:pt idx="69">
                  <c:v>4474.9999547810903</c:v>
                </c:pt>
                <c:pt idx="70">
                  <c:v>4474.99996552221</c:v>
                </c:pt>
                <c:pt idx="71">
                  <c:v>4474.9999737119269</c:v>
                </c:pt>
                <c:pt idx="72">
                  <c:v>4474.9999799562911</c:v>
                </c:pt>
                <c:pt idx="73">
                  <c:v>4474.9999847173931</c:v>
                </c:pt>
                <c:pt idx="74">
                  <c:v>4474.999988347563</c:v>
                </c:pt>
                <c:pt idx="75">
                  <c:v>4474.9999911154364</c:v>
                </c:pt>
                <c:pt idx="76">
                  <c:v>4474.9999932258397</c:v>
                </c:pt>
                <c:pt idx="77">
                  <c:v>4474.9999948349468</c:v>
                </c:pt>
                <c:pt idx="78">
                  <c:v>4474.9999960618334</c:v>
                </c:pt>
                <c:pt idx="79">
                  <c:v>4474.9999969972896</c:v>
                </c:pt>
                <c:pt idx="80">
                  <c:v>4474.9999977105417</c:v>
                </c:pt>
                <c:pt idx="81">
                  <c:v>4474.9999982543704</c:v>
                </c:pt>
                <c:pt idx="82">
                  <c:v>4474.99999866902</c:v>
                </c:pt>
                <c:pt idx="83">
                  <c:v>4474.9999989851758</c:v>
                </c:pt>
                <c:pt idx="84">
                  <c:v>4474.9999992262328</c:v>
                </c:pt>
                <c:pt idx="85">
                  <c:v>4474.9999994100308</c:v>
                </c:pt>
                <c:pt idx="86">
                  <c:v>4474.9999995501694</c:v>
                </c:pt>
                <c:pt idx="87">
                  <c:v>4474.9999996570205</c:v>
                </c:pt>
                <c:pt idx="88">
                  <c:v>4474.9999997384903</c:v>
                </c:pt>
                <c:pt idx="89">
                  <c:v>4474.9999998006087</c:v>
                </c:pt>
                <c:pt idx="90">
                  <c:v>4474.9999998479707</c:v>
                </c:pt>
                <c:pt idx="91">
                  <c:v>4474.9999998840831</c:v>
                </c:pt>
                <c:pt idx="92">
                  <c:v>4474.999999911618</c:v>
                </c:pt>
                <c:pt idx="93">
                  <c:v>4474.9999999326119</c:v>
                </c:pt>
                <c:pt idx="94">
                  <c:v>4474.999999948619</c:v>
                </c:pt>
                <c:pt idx="95">
                  <c:v>4474.9999999608235</c:v>
                </c:pt>
                <c:pt idx="96">
                  <c:v>4474.9999999701295</c:v>
                </c:pt>
                <c:pt idx="97">
                  <c:v>4474.9999999772244</c:v>
                </c:pt>
                <c:pt idx="98">
                  <c:v>4474.999999982635</c:v>
                </c:pt>
                <c:pt idx="99">
                  <c:v>4474.9999999867596</c:v>
                </c:pt>
                <c:pt idx="100">
                  <c:v>4474.9999999899046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B-4DA3-9C4A-60D0847A3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45056"/>
        <c:axId val="498245712"/>
      </c:scatterChart>
      <c:valAx>
        <c:axId val="4982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5712"/>
        <c:crosses val="autoZero"/>
        <c:crossBetween val="midCat"/>
      </c:valAx>
      <c:valAx>
        <c:axId val="4982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</xdr:row>
      <xdr:rowOff>61912</xdr:rowOff>
    </xdr:from>
    <xdr:to>
      <xdr:col>15</xdr:col>
      <xdr:colOff>323850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F0BC3-563B-4ADE-ACC7-EE3DF8C4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6</xdr:row>
      <xdr:rowOff>47625</xdr:rowOff>
    </xdr:from>
    <xdr:to>
      <xdr:col>23</xdr:col>
      <xdr:colOff>314325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1550A-260B-4DC1-BD7E-339DF93E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22</xdr:row>
      <xdr:rowOff>66675</xdr:rowOff>
    </xdr:from>
    <xdr:to>
      <xdr:col>15</xdr:col>
      <xdr:colOff>314325</xdr:colOff>
      <xdr:row>36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B9895D-FEE6-4271-8BA5-7615C830F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22</xdr:row>
      <xdr:rowOff>47625</xdr:rowOff>
    </xdr:from>
    <xdr:to>
      <xdr:col>23</xdr:col>
      <xdr:colOff>304800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29935D-7090-4C25-B5A0-D60F289FC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38</xdr:row>
      <xdr:rowOff>66675</xdr:rowOff>
    </xdr:from>
    <xdr:to>
      <xdr:col>15</xdr:col>
      <xdr:colOff>314325</xdr:colOff>
      <xdr:row>52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1FB425-C7AB-44D6-B0DB-9E0A8A7D7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47625</xdr:rowOff>
    </xdr:from>
    <xdr:to>
      <xdr:col>23</xdr:col>
      <xdr:colOff>304800</xdr:colOff>
      <xdr:row>52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63D54C-98EC-41C4-8B6D-A7853370F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D083-4FBD-4B3A-A820-83B9988CB080}">
  <dimension ref="A1:J102"/>
  <sheetViews>
    <sheetView tabSelected="1" workbookViewId="0">
      <selection activeCell="N3" sqref="N3"/>
    </sheetView>
  </sheetViews>
  <sheetFormatPr defaultRowHeight="15"/>
  <cols>
    <col min="4" max="4" width="12.140625" customWidth="1"/>
    <col min="5" max="5" width="12.28515625" customWidth="1"/>
    <col min="6" max="7" width="12.1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</row>
    <row r="2" spans="1:10">
      <c r="A2">
        <v>0</v>
      </c>
      <c r="B2">
        <f>(-1.0318*EXP(-35*A2)) + 3.685 + (0.2156*A2)-(0.1178*(A2^2)) + (0.3201*(A2^3))</f>
        <v>2.6532</v>
      </c>
      <c r="C2">
        <f>(0.1562*EXP(-24.37*A2))+0.07446</f>
        <v>0.23066</v>
      </c>
      <c r="D2">
        <f>(0.3208*EXP(-29.14*A2))+0.04669</f>
        <v>0.36748999999999998</v>
      </c>
      <c r="E2">
        <f>(-752.9*EXP(-13.51*A2))+703.6</f>
        <v>-49.299999999999955</v>
      </c>
      <c r="F2">
        <f>(6.603*EXP(-155.2*A2))+0.04984</f>
        <v>6.6528399999999994</v>
      </c>
      <c r="G2">
        <f>(-6056*EXP(-27.12*A2))+4475</f>
        <v>-1581</v>
      </c>
      <c r="J2" t="s">
        <v>8</v>
      </c>
    </row>
    <row r="3" spans="1:10">
      <c r="A3">
        <v>0.01</v>
      </c>
      <c r="B3">
        <f t="shared" ref="B3:B66" si="0">(-1.0318*EXP(-35*A3)) + 3.685 + (0.2156*A3)-(0.1178*(A3^2)) + (0.3201*(A3^3))</f>
        <v>2.9600473691282314</v>
      </c>
      <c r="C3">
        <f t="shared" ref="C3:C66" si="1">(0.1562*EXP(-24.37*A3))+0.07446</f>
        <v>0.19687748821008602</v>
      </c>
      <c r="D3">
        <f t="shared" ref="D3:D66" si="2">(0.3208*EXP(-29.14*A3))+0.04669</f>
        <v>0.28639712747808499</v>
      </c>
      <c r="E3">
        <f>(-752.9*EXP(-13.51*A3))+703.6</f>
        <v>45.845068872076013</v>
      </c>
      <c r="F3">
        <f t="shared" ref="F3:F66" si="3">(6.603*EXP(-155.2*A3))+0.04984</f>
        <v>1.448513225514674</v>
      </c>
      <c r="G3">
        <f t="shared" ref="G3:G66" si="4">(-6056*EXP(-27.12*A3))+4475</f>
        <v>-142.48191349058288</v>
      </c>
      <c r="J3" t="s">
        <v>9</v>
      </c>
    </row>
    <row r="4" spans="1:10">
      <c r="A4">
        <v>0.02</v>
      </c>
      <c r="B4">
        <f t="shared" si="0"/>
        <v>3.176890724348024</v>
      </c>
      <c r="C4">
        <f t="shared" si="1"/>
        <v>0.1704013663230893</v>
      </c>
      <c r="D4">
        <f t="shared" si="2"/>
        <v>0.22580317632105645</v>
      </c>
      <c r="E4">
        <f t="shared" ref="E3:E66" si="5">(-752.9*EXP(-13.51*A4))+703.6</f>
        <v>128.9665169038384</v>
      </c>
      <c r="F4">
        <f t="shared" si="3"/>
        <v>0.34611242038037582</v>
      </c>
      <c r="G4">
        <f t="shared" si="4"/>
        <v>954.33632407320829</v>
      </c>
      <c r="J4" t="s">
        <v>10</v>
      </c>
    </row>
    <row r="5" spans="1:10">
      <c r="A5">
        <v>0.03</v>
      </c>
      <c r="B5">
        <f t="shared" si="0"/>
        <v>3.3303048531671098</v>
      </c>
      <c r="C5">
        <f t="shared" si="1"/>
        <v>0.14965142817360005</v>
      </c>
      <c r="D5">
        <f t="shared" si="2"/>
        <v>0.18052636218639712</v>
      </c>
      <c r="E5">
        <f t="shared" si="5"/>
        <v>201.58378656167503</v>
      </c>
      <c r="F5">
        <f t="shared" si="3"/>
        <v>0.11259758016726631</v>
      </c>
      <c r="G5">
        <f t="shared" si="4"/>
        <v>1790.6207319888981</v>
      </c>
      <c r="J5" t="s">
        <v>11</v>
      </c>
    </row>
    <row r="6" spans="1:10">
      <c r="A6">
        <v>0.04</v>
      </c>
      <c r="B6">
        <f t="shared" si="0"/>
        <v>3.439017259005051</v>
      </c>
      <c r="C6">
        <f t="shared" si="1"/>
        <v>0.13338923029411789</v>
      </c>
      <c r="D6">
        <f t="shared" si="2"/>
        <v>0.14669476911414542</v>
      </c>
      <c r="E6">
        <f t="shared" si="5"/>
        <v>265.02430615589503</v>
      </c>
      <c r="F6">
        <f t="shared" si="3"/>
        <v>6.3133555516893258E-2</v>
      </c>
      <c r="G6">
        <f t="shared" si="4"/>
        <v>2428.2574770491492</v>
      </c>
    </row>
    <row r="7" spans="1:10">
      <c r="A7">
        <v>0.05</v>
      </c>
      <c r="B7">
        <f t="shared" si="0"/>
        <v>3.516225557647831</v>
      </c>
      <c r="C7">
        <f t="shared" si="1"/>
        <v>0.12064417640691177</v>
      </c>
      <c r="D7">
        <f t="shared" si="2"/>
        <v>0.12141523671590063</v>
      </c>
      <c r="E7">
        <f t="shared" si="5"/>
        <v>320.44775494911568</v>
      </c>
      <c r="F7">
        <f t="shared" si="3"/>
        <v>5.2655892802267373E-2</v>
      </c>
      <c r="G7">
        <f t="shared" si="4"/>
        <v>2914.4325328108262</v>
      </c>
    </row>
    <row r="8" spans="1:10">
      <c r="A8">
        <v>0.06</v>
      </c>
      <c r="B8">
        <f t="shared" si="0"/>
        <v>3.5712305189285729</v>
      </c>
      <c r="C8">
        <f t="shared" si="1"/>
        <v>0.1106555881612398</v>
      </c>
      <c r="D8">
        <f t="shared" si="2"/>
        <v>0.10252594714242041</v>
      </c>
      <c r="E8">
        <f t="shared" si="5"/>
        <v>368.86726184758413</v>
      </c>
      <c r="F8">
        <f t="shared" si="3"/>
        <v>5.0436473401249564E-2</v>
      </c>
      <c r="G8">
        <f t="shared" si="4"/>
        <v>3285.1235048666085</v>
      </c>
    </row>
    <row r="9" spans="1:10">
      <c r="A9">
        <v>7.0000000000000007E-2</v>
      </c>
      <c r="B9">
        <f t="shared" si="0"/>
        <v>3.6105868517499502</v>
      </c>
      <c r="C9">
        <f t="shared" si="1"/>
        <v>0.10282730465419783</v>
      </c>
      <c r="D9">
        <f t="shared" si="2"/>
        <v>8.8411553926208822E-2</v>
      </c>
      <c r="E9">
        <f t="shared" si="5"/>
        <v>411.16792518302071</v>
      </c>
      <c r="F9">
        <f t="shared" si="3"/>
        <v>4.9966347323346878E-2</v>
      </c>
      <c r="G9">
        <f t="shared" si="4"/>
        <v>3567.76202186823</v>
      </c>
    </row>
    <row r="10" spans="1:10">
      <c r="A10">
        <v>0.08</v>
      </c>
      <c r="B10">
        <f t="shared" si="0"/>
        <v>3.6389141485833001</v>
      </c>
      <c r="C10">
        <f t="shared" si="1"/>
        <v>9.6692101043900011E-2</v>
      </c>
      <c r="D10">
        <f t="shared" si="2"/>
        <v>7.7865043159518504E-2</v>
      </c>
      <c r="E10">
        <f t="shared" si="5"/>
        <v>448.12299212267476</v>
      </c>
      <c r="F10">
        <f t="shared" si="3"/>
        <v>4.9866763383050239E-2</v>
      </c>
      <c r="G10">
        <f t="shared" si="4"/>
        <v>3783.2637128046213</v>
      </c>
    </row>
    <row r="11" spans="1:10">
      <c r="A11">
        <v>0.09</v>
      </c>
      <c r="B11">
        <f t="shared" si="0"/>
        <v>3.6594683483985881</v>
      </c>
      <c r="C11">
        <f t="shared" si="1"/>
        <v>9.188380260836794E-2</v>
      </c>
      <c r="D11">
        <f t="shared" si="2"/>
        <v>6.9984513855279012E-2</v>
      </c>
      <c r="E11">
        <f t="shared" si="5"/>
        <v>480.40799346378247</v>
      </c>
      <c r="F11">
        <f t="shared" si="3"/>
        <v>4.9845669124230892E-2</v>
      </c>
      <c r="G11">
        <f t="shared" si="4"/>
        <v>3947.5759915736808</v>
      </c>
    </row>
    <row r="12" spans="1:10">
      <c r="A12">
        <v>0.1</v>
      </c>
      <c r="B12">
        <f t="shared" si="0"/>
        <v>3.6745444397848521</v>
      </c>
      <c r="C12">
        <f t="shared" si="1"/>
        <v>8.8115429900030393E-2</v>
      </c>
      <c r="D12">
        <f t="shared" si="2"/>
        <v>6.4096050505758673E-2</v>
      </c>
      <c r="E12">
        <f t="shared" si="5"/>
        <v>508.6130921934747</v>
      </c>
      <c r="F12">
        <f t="shared" si="3"/>
        <v>4.9841200856016038E-2</v>
      </c>
      <c r="G12">
        <f t="shared" si="4"/>
        <v>4072.8581869799814</v>
      </c>
    </row>
    <row r="13" spans="1:10">
      <c r="A13">
        <v>0.11</v>
      </c>
      <c r="B13">
        <f t="shared" si="0"/>
        <v>3.6857602410428822</v>
      </c>
      <c r="C13">
        <f t="shared" si="1"/>
        <v>8.5162070606854198E-2</v>
      </c>
      <c r="D13">
        <f t="shared" si="2"/>
        <v>5.9696092167936039E-2</v>
      </c>
      <c r="E13">
        <f t="shared" si="5"/>
        <v>533.25387154319571</v>
      </c>
      <c r="F13">
        <f t="shared" si="3"/>
        <v>4.9840254370007171E-2</v>
      </c>
      <c r="G13">
        <f t="shared" si="4"/>
        <v>4168.3813493596026</v>
      </c>
    </row>
    <row r="14" spans="1:10">
      <c r="A14">
        <v>0.12</v>
      </c>
      <c r="B14">
        <f t="shared" si="0"/>
        <v>3.694256376636631</v>
      </c>
      <c r="C14">
        <f t="shared" si="1"/>
        <v>8.2847455840832793E-2</v>
      </c>
      <c r="D14">
        <f t="shared" si="2"/>
        <v>5.6408369679835313E-2</v>
      </c>
      <c r="E14">
        <f t="shared" si="5"/>
        <v>554.78075974098317</v>
      </c>
      <c r="F14">
        <f t="shared" si="3"/>
        <v>4.9840053881647493E-2</v>
      </c>
      <c r="G14">
        <f t="shared" si="4"/>
        <v>4241.2143207280506</v>
      </c>
    </row>
    <row r="15" spans="1:10">
      <c r="A15">
        <v>0.13</v>
      </c>
      <c r="B15">
        <f t="shared" si="0"/>
        <v>3.7008371982167407</v>
      </c>
      <c r="C15">
        <f t="shared" si="1"/>
        <v>8.1033439670344209E-2</v>
      </c>
      <c r="D15">
        <f t="shared" si="2"/>
        <v>5.3951728428065587E-2</v>
      </c>
      <c r="E15">
        <f t="shared" si="5"/>
        <v>573.58726374408343</v>
      </c>
      <c r="F15">
        <f t="shared" si="3"/>
        <v>4.9840011413420829E-2</v>
      </c>
      <c r="G15">
        <f t="shared" si="4"/>
        <v>4296.7468385615366</v>
      </c>
    </row>
    <row r="16" spans="1:10">
      <c r="A16">
        <v>0.14000000000000001</v>
      </c>
      <c r="B16">
        <f t="shared" si="0"/>
        <v>3.7060700899874206</v>
      </c>
      <c r="C16">
        <f t="shared" si="1"/>
        <v>7.9611753990679088E-2</v>
      </c>
      <c r="D16">
        <f t="shared" si="2"/>
        <v>5.2116084981351465E-2</v>
      </c>
      <c r="E16">
        <f t="shared" si="5"/>
        <v>590.01716246279273</v>
      </c>
      <c r="F16">
        <f t="shared" si="3"/>
        <v>4.9840002417635337E-2</v>
      </c>
      <c r="G16">
        <f t="shared" si="4"/>
        <v>4339.0883835923678</v>
      </c>
    </row>
    <row r="17" spans="1:7">
      <c r="A17">
        <v>0.15</v>
      </c>
      <c r="B17">
        <f t="shared" si="0"/>
        <v>3.7103554480157244</v>
      </c>
      <c r="C17">
        <f t="shared" si="1"/>
        <v>7.8497546628778628E-2</v>
      </c>
      <c r="D17">
        <f t="shared" si="2"/>
        <v>5.0744461484824629E-2</v>
      </c>
      <c r="E17">
        <f t="shared" si="5"/>
        <v>604.37079096613104</v>
      </c>
      <c r="F17">
        <f t="shared" si="3"/>
        <v>4.9840000512112952E-2</v>
      </c>
      <c r="G17">
        <f t="shared" si="4"/>
        <v>4371.3722868897767</v>
      </c>
    </row>
    <row r="18" spans="1:7">
      <c r="A18">
        <v>0.16</v>
      </c>
      <c r="B18">
        <f t="shared" si="0"/>
        <v>3.7139759938173329</v>
      </c>
      <c r="C18">
        <f t="shared" si="1"/>
        <v>7.7624317009130472E-2</v>
      </c>
      <c r="D18">
        <f t="shared" si="2"/>
        <v>4.9719561458846144E-2</v>
      </c>
      <c r="E18">
        <f t="shared" si="5"/>
        <v>616.91053054329802</v>
      </c>
      <c r="F18">
        <f t="shared" si="3"/>
        <v>4.9840000108477764E-2</v>
      </c>
      <c r="G18">
        <f t="shared" si="4"/>
        <v>4395.9876005576543</v>
      </c>
    </row>
    <row r="19" spans="1:7">
      <c r="A19">
        <v>0.17</v>
      </c>
      <c r="B19">
        <f t="shared" si="0"/>
        <v>3.7171315250531065</v>
      </c>
      <c r="C19">
        <f t="shared" si="1"/>
        <v>7.6939947120090932E-2</v>
      </c>
      <c r="D19">
        <f t="shared" si="2"/>
        <v>4.8953739011279071E-2</v>
      </c>
      <c r="E19">
        <f t="shared" si="5"/>
        <v>627.8656049780725</v>
      </c>
      <c r="F19">
        <f t="shared" si="3"/>
        <v>4.9840000022978184E-2</v>
      </c>
      <c r="G19">
        <f t="shared" si="4"/>
        <v>4414.7558907915245</v>
      </c>
    </row>
    <row r="20" spans="1:7">
      <c r="A20">
        <v>0.18</v>
      </c>
      <c r="B20">
        <f t="shared" si="0"/>
        <v>3.7199634039310614</v>
      </c>
      <c r="C20">
        <f t="shared" si="1"/>
        <v>7.6403590892031817E-2</v>
      </c>
      <c r="D20">
        <f t="shared" si="2"/>
        <v>4.8381503665067917E-2</v>
      </c>
      <c r="E20">
        <f t="shared" si="5"/>
        <v>637.43627071103344</v>
      </c>
      <c r="F20">
        <f t="shared" si="3"/>
        <v>4.9840000004867331E-2</v>
      </c>
      <c r="G20">
        <f t="shared" si="4"/>
        <v>4429.0660362178851</v>
      </c>
    </row>
    <row r="21" spans="1:7">
      <c r="A21">
        <v>0.19</v>
      </c>
      <c r="B21">
        <f t="shared" si="0"/>
        <v>3.7225718138915802</v>
      </c>
      <c r="C21">
        <f t="shared" si="1"/>
        <v>7.5983236332333767E-2</v>
      </c>
      <c r="D21">
        <f t="shared" si="2"/>
        <v>4.7953919840000254E-2</v>
      </c>
      <c r="E21">
        <f t="shared" si="5"/>
        <v>645.79747748488398</v>
      </c>
      <c r="F21">
        <f t="shared" si="3"/>
        <v>4.9840000001031018E-2</v>
      </c>
      <c r="G21">
        <f t="shared" si="4"/>
        <v>4439.9770067736381</v>
      </c>
    </row>
    <row r="22" spans="1:7">
      <c r="A22">
        <v>0.2</v>
      </c>
      <c r="B22">
        <f t="shared" si="0"/>
        <v>3.7250279201879408</v>
      </c>
      <c r="C22">
        <f t="shared" si="1"/>
        <v>7.5653794915202591E-2</v>
      </c>
      <c r="D22">
        <f t="shared" si="2"/>
        <v>4.7634422051773762E-2</v>
      </c>
      <c r="E22">
        <f t="shared" si="5"/>
        <v>653.10206638869647</v>
      </c>
      <c r="F22">
        <f t="shared" si="3"/>
        <v>4.9840000000218397E-2</v>
      </c>
      <c r="G22">
        <f t="shared" si="4"/>
        <v>4448.2962289004245</v>
      </c>
    </row>
    <row r="23" spans="1:7">
      <c r="A23">
        <v>0.21</v>
      </c>
      <c r="B23">
        <f t="shared" si="0"/>
        <v>3.7273824393025849</v>
      </c>
      <c r="C23">
        <f t="shared" si="1"/>
        <v>7.5395604193067053E-2</v>
      </c>
      <c r="D23">
        <f t="shared" si="2"/>
        <v>4.7395687958720845E-2</v>
      </c>
      <c r="E23">
        <f t="shared" si="5"/>
        <v>659.48356376065158</v>
      </c>
      <c r="F23">
        <f t="shared" si="3"/>
        <v>4.9840000000046264E-2</v>
      </c>
      <c r="G23">
        <f t="shared" si="4"/>
        <v>4454.6393361832424</v>
      </c>
    </row>
    <row r="24" spans="1:7">
      <c r="A24">
        <v>0.22</v>
      </c>
      <c r="B24">
        <f t="shared" si="0"/>
        <v>3.7296716777126973</v>
      </c>
      <c r="C24">
        <f t="shared" si="1"/>
        <v>7.5193254259117104E-2</v>
      </c>
      <c r="D24">
        <f t="shared" si="2"/>
        <v>4.7217301850002641E-2</v>
      </c>
      <c r="E24">
        <f t="shared" si="5"/>
        <v>665.05862202122182</v>
      </c>
      <c r="F24">
        <f t="shared" si="3"/>
        <v>4.98400000000098E-2</v>
      </c>
      <c r="G24">
        <f t="shared" si="4"/>
        <v>4459.4757270606769</v>
      </c>
    </row>
    <row r="25" spans="1:7">
      <c r="A25">
        <v>0.23</v>
      </c>
      <c r="B25">
        <f t="shared" si="0"/>
        <v>3.7319217873363839</v>
      </c>
      <c r="C25">
        <f t="shared" si="1"/>
        <v>7.5034668019337156E-2</v>
      </c>
      <c r="D25">
        <f t="shared" si="2"/>
        <v>4.7084008764894061E-2</v>
      </c>
      <c r="E25">
        <f t="shared" si="5"/>
        <v>669.92915205471309</v>
      </c>
      <c r="F25">
        <f t="shared" si="3"/>
        <v>4.9840000000002077E-2</v>
      </c>
      <c r="G25">
        <f t="shared" si="4"/>
        <v>4463.1633009383395</v>
      </c>
    </row>
    <row r="26" spans="1:7">
      <c r="A26">
        <v>0.24</v>
      </c>
      <c r="B26">
        <f t="shared" si="0"/>
        <v>3.7341517642949125</v>
      </c>
      <c r="C26">
        <f t="shared" si="1"/>
        <v>7.4910380380806149E-2</v>
      </c>
      <c r="D26">
        <f t="shared" si="2"/>
        <v>4.6984409941502318E-2</v>
      </c>
      <c r="E26">
        <f t="shared" si="5"/>
        <v>674.18418611864661</v>
      </c>
      <c r="F26">
        <f t="shared" si="3"/>
        <v>4.984000000000044E-2</v>
      </c>
      <c r="G26">
        <f t="shared" si="4"/>
        <v>4465.9749432244635</v>
      </c>
    </row>
    <row r="27" spans="1:7">
      <c r="A27">
        <v>0.25</v>
      </c>
      <c r="B27">
        <f t="shared" si="0"/>
        <v>3.7363755621047456</v>
      </c>
      <c r="C27">
        <f t="shared" si="1"/>
        <v>7.4812973335194558E-2</v>
      </c>
      <c r="D27">
        <f t="shared" si="2"/>
        <v>4.6909988034222291E-2</v>
      </c>
      <c r="E27">
        <f t="shared" si="5"/>
        <v>677.90150533457108</v>
      </c>
      <c r="F27">
        <f t="shared" si="3"/>
        <v>4.9840000000000093E-2</v>
      </c>
      <c r="G27">
        <f t="shared" si="4"/>
        <v>4468.1187192157759</v>
      </c>
    </row>
    <row r="28" spans="1:7">
      <c r="A28">
        <v>0.26</v>
      </c>
      <c r="B28">
        <f t="shared" si="0"/>
        <v>3.7386035808188001</v>
      </c>
      <c r="C28">
        <f t="shared" si="1"/>
        <v>7.4736633220868473E-2</v>
      </c>
      <c r="D28">
        <f t="shared" si="2"/>
        <v>4.6854378739909525E-2</v>
      </c>
      <c r="E28">
        <f t="shared" si="5"/>
        <v>681.14906151049206</v>
      </c>
      <c r="F28">
        <f t="shared" si="3"/>
        <v>4.9840000000000023E-2</v>
      </c>
      <c r="G28">
        <f t="shared" si="4"/>
        <v>4469.7532712082548</v>
      </c>
    </row>
    <row r="29" spans="1:7">
      <c r="A29">
        <v>0.27</v>
      </c>
      <c r="B29">
        <f t="shared" si="0"/>
        <v>3.7408437164065527</v>
      </c>
      <c r="C29">
        <f t="shared" si="1"/>
        <v>7.4676803739143302E-2</v>
      </c>
      <c r="D29">
        <f t="shared" si="2"/>
        <v>4.6812826544769891E-2</v>
      </c>
      <c r="E29">
        <f t="shared" si="5"/>
        <v>683.98621928553121</v>
      </c>
      <c r="F29">
        <f t="shared" si="3"/>
        <v>4.9840000000000009E-2</v>
      </c>
      <c r="G29">
        <f t="shared" si="4"/>
        <v>4470.9995582396186</v>
      </c>
    </row>
    <row r="30" spans="1:7">
      <c r="A30">
        <v>0.28000000000000003</v>
      </c>
      <c r="B30">
        <f t="shared" si="0"/>
        <v>3.7431021002397062</v>
      </c>
      <c r="C30">
        <f t="shared" si="1"/>
        <v>7.462991401523994E-2</v>
      </c>
      <c r="D30">
        <f t="shared" si="2"/>
        <v>4.6781778049329328E-2</v>
      </c>
      <c r="E30">
        <f t="shared" si="5"/>
        <v>686.4648413029571</v>
      </c>
      <c r="F30">
        <f t="shared" si="3"/>
        <v>4.9840000000000002E-2</v>
      </c>
      <c r="G30">
        <f t="shared" si="4"/>
        <v>4471.9498072201886</v>
      </c>
    </row>
    <row r="31" spans="1:7">
      <c r="A31">
        <v>0.28999999999999998</v>
      </c>
      <c r="B31">
        <f t="shared" si="0"/>
        <v>3.7453836201989272</v>
      </c>
      <c r="C31">
        <f t="shared" si="1"/>
        <v>7.4593165473478634E-2</v>
      </c>
      <c r="D31">
        <f t="shared" si="2"/>
        <v>4.6758578094046994E-2</v>
      </c>
      <c r="E31">
        <f t="shared" si="5"/>
        <v>688.63023624832044</v>
      </c>
      <c r="F31">
        <f t="shared" si="3"/>
        <v>4.9840000000000002E-2</v>
      </c>
      <c r="G31">
        <f t="shared" si="4"/>
        <v>4472.6743378478477</v>
      </c>
    </row>
    <row r="32" spans="1:7">
      <c r="A32">
        <v>0.3</v>
      </c>
      <c r="B32">
        <f t="shared" si="0"/>
        <v>3.7476922878915606</v>
      </c>
      <c r="C32">
        <f t="shared" si="1"/>
        <v>7.4564364806527283E-2</v>
      </c>
      <c r="D32">
        <f t="shared" si="2"/>
        <v>4.6741242699289053E-2</v>
      </c>
      <c r="E32">
        <f t="shared" si="5"/>
        <v>690.52198708263086</v>
      </c>
      <c r="F32">
        <f t="shared" si="3"/>
        <v>4.9840000000000002E-2</v>
      </c>
      <c r="G32">
        <f t="shared" si="4"/>
        <v>4473.2267663598986</v>
      </c>
    </row>
    <row r="33" spans="1:7">
      <c r="A33">
        <v>0.31</v>
      </c>
      <c r="B33">
        <f t="shared" si="0"/>
        <v>3.7500314974255793</v>
      </c>
      <c r="C33">
        <f t="shared" si="1"/>
        <v>7.4541793069606926E-2</v>
      </c>
      <c r="D33">
        <f t="shared" si="2"/>
        <v>4.6728289402278057E-2</v>
      </c>
      <c r="E33">
        <f t="shared" si="5"/>
        <v>692.17467461050035</v>
      </c>
      <c r="F33">
        <f t="shared" si="3"/>
        <v>4.9840000000000002E-2</v>
      </c>
      <c r="G33">
        <f t="shared" si="4"/>
        <v>4473.647973206479</v>
      </c>
    </row>
    <row r="34" spans="1:7">
      <c r="A34">
        <v>0.32</v>
      </c>
      <c r="B34">
        <f t="shared" si="0"/>
        <v>3.7524042077645001</v>
      </c>
      <c r="C34">
        <f t="shared" si="1"/>
        <v>7.4524103086647073E-2</v>
      </c>
      <c r="D34">
        <f t="shared" si="2"/>
        <v>4.6718610482022839E-2</v>
      </c>
      <c r="E34">
        <f t="shared" si="5"/>
        <v>693.61850960992899</v>
      </c>
      <c r="F34">
        <f t="shared" si="3"/>
        <v>4.9840000000000002E-2</v>
      </c>
      <c r="G34">
        <f t="shared" si="4"/>
        <v>4473.9691282586464</v>
      </c>
    </row>
    <row r="35" spans="1:7">
      <c r="A35">
        <v>0.33</v>
      </c>
      <c r="B35">
        <f t="shared" si="0"/>
        <v>3.7548130712307257</v>
      </c>
      <c r="C35">
        <f t="shared" si="1"/>
        <v>7.4510239045159077E-2</v>
      </c>
      <c r="D35">
        <f t="shared" si="2"/>
        <v>4.6711378230864894E-2</v>
      </c>
      <c r="E35">
        <f t="shared" si="5"/>
        <v>694.87988507892794</v>
      </c>
      <c r="F35">
        <f t="shared" si="3"/>
        <v>4.9840000000000002E-2</v>
      </c>
      <c r="G35">
        <f t="shared" si="4"/>
        <v>4474.2139974206029</v>
      </c>
    </row>
    <row r="36" spans="1:7">
      <c r="A36">
        <v>0.34</v>
      </c>
      <c r="B36">
        <f t="shared" si="0"/>
        <v>3.7572605240603196</v>
      </c>
      <c r="C36">
        <f t="shared" si="1"/>
        <v>7.4499373480911957E-2</v>
      </c>
      <c r="D36">
        <f t="shared" si="2"/>
        <v>4.670597417179298E-2</v>
      </c>
      <c r="E36">
        <f t="shared" si="5"/>
        <v>695.98185869393365</v>
      </c>
      <c r="F36">
        <f t="shared" si="3"/>
        <v>4.9840000000000002E-2</v>
      </c>
      <c r="G36">
        <f t="shared" si="4"/>
        <v>4474.4007013384544</v>
      </c>
    </row>
    <row r="37" spans="1:7">
      <c r="A37">
        <v>0.35</v>
      </c>
      <c r="B37">
        <f t="shared" si="0"/>
        <v>3.7597488502158751</v>
      </c>
      <c r="C37">
        <f t="shared" si="1"/>
        <v>7.4490857891391357E-2</v>
      </c>
      <c r="D37">
        <f t="shared" si="2"/>
        <v>4.6701936168436209E-2</v>
      </c>
      <c r="E37">
        <f t="shared" si="5"/>
        <v>696.94457429925023</v>
      </c>
      <c r="F37">
        <f t="shared" si="3"/>
        <v>4.9840000000000002E-2</v>
      </c>
      <c r="G37">
        <f t="shared" si="4"/>
        <v>4474.5430563523005</v>
      </c>
    </row>
    <row r="38" spans="1:7">
      <c r="A38">
        <v>0.36</v>
      </c>
      <c r="B38">
        <f t="shared" si="0"/>
        <v>3.7622802263546813</v>
      </c>
      <c r="C38">
        <f t="shared" si="1"/>
        <v>7.4484184030445516E-2</v>
      </c>
      <c r="D38">
        <f t="shared" si="2"/>
        <v>4.6698918904766018E-2</v>
      </c>
      <c r="E38">
        <f t="shared" si="5"/>
        <v>697.7856301322571</v>
      </c>
      <c r="F38">
        <f t="shared" si="3"/>
        <v>4.9840000000000002E-2</v>
      </c>
      <c r="G38">
        <f t="shared" si="4"/>
        <v>4474.6515969239208</v>
      </c>
    </row>
    <row r="39" spans="1:7">
      <c r="A39">
        <v>0.37</v>
      </c>
      <c r="B39">
        <f t="shared" si="0"/>
        <v>3.7648567535172628</v>
      </c>
      <c r="C39">
        <f t="shared" si="1"/>
        <v>7.4478953574020068E-2</v>
      </c>
      <c r="D39">
        <f t="shared" si="2"/>
        <v>4.6696664354868182E-2</v>
      </c>
      <c r="E39">
        <f t="shared" si="5"/>
        <v>698.52040051546089</v>
      </c>
      <c r="F39">
        <f t="shared" si="3"/>
        <v>4.9840000000000002E-2</v>
      </c>
      <c r="G39">
        <f t="shared" si="4"/>
        <v>4474.734355201057</v>
      </c>
    </row>
    <row r="40" spans="1:7">
      <c r="A40">
        <v>0.38</v>
      </c>
      <c r="B40">
        <f t="shared" si="0"/>
        <v>3.7674804794579067</v>
      </c>
      <c r="C40">
        <f t="shared" si="1"/>
        <v>7.4474854346505387E-2</v>
      </c>
      <c r="D40">
        <f t="shared" si="2"/>
        <v>4.6694979717462427E-2</v>
      </c>
      <c r="E40">
        <f t="shared" si="5"/>
        <v>699.16231689585538</v>
      </c>
      <c r="F40">
        <f t="shared" si="3"/>
        <v>4.9840000000000002E-2</v>
      </c>
      <c r="G40">
        <f t="shared" si="4"/>
        <v>4474.7974554071116</v>
      </c>
    </row>
    <row r="41" spans="1:7">
      <c r="A41">
        <v>0.39</v>
      </c>
      <c r="B41">
        <f t="shared" si="0"/>
        <v>3.7701534143807245</v>
      </c>
      <c r="C41">
        <f t="shared" si="1"/>
        <v>7.447164168878484E-2</v>
      </c>
      <c r="D41">
        <f t="shared" si="2"/>
        <v>4.669372092820627E-2</v>
      </c>
      <c r="E41">
        <f t="shared" si="5"/>
        <v>699.7231133689279</v>
      </c>
      <c r="F41">
        <f t="shared" si="3"/>
        <v>4.9840000000000002E-2</v>
      </c>
      <c r="G41">
        <f t="shared" si="4"/>
        <v>4474.8455670418862</v>
      </c>
    </row>
    <row r="42" spans="1:7">
      <c r="A42">
        <v>0.4</v>
      </c>
      <c r="B42">
        <f t="shared" si="0"/>
        <v>3.7728775420286675</v>
      </c>
      <c r="C42">
        <f t="shared" si="1"/>
        <v>7.4469123855951114E-2</v>
      </c>
      <c r="D42">
        <f t="shared" si="2"/>
        <v>4.6692780339812584E-2</v>
      </c>
      <c r="E42">
        <f t="shared" si="5"/>
        <v>700.21304117543946</v>
      </c>
      <c r="F42">
        <f t="shared" si="3"/>
        <v>4.9840000000000002E-2</v>
      </c>
      <c r="G42">
        <f t="shared" si="4"/>
        <v>4474.8822504308228</v>
      </c>
    </row>
    <row r="43" spans="1:7">
      <c r="A43">
        <v>0.41</v>
      </c>
      <c r="B43">
        <f t="shared" si="0"/>
        <v>3.7756548274978203</v>
      </c>
      <c r="C43">
        <f t="shared" si="1"/>
        <v>7.4467150573164692E-2</v>
      </c>
      <c r="D43">
        <f t="shared" si="2"/>
        <v>4.669207751642733E-2</v>
      </c>
      <c r="E43">
        <f t="shared" si="5"/>
        <v>700.6410560919353</v>
      </c>
      <c r="F43">
        <f t="shared" si="3"/>
        <v>4.9840000000000002E-2</v>
      </c>
      <c r="G43">
        <f t="shared" si="4"/>
        <v>4474.9102201938576</v>
      </c>
    </row>
    <row r="44" spans="1:7">
      <c r="A44">
        <v>0.42</v>
      </c>
      <c r="B44">
        <f t="shared" si="0"/>
        <v>3.778487222744046</v>
      </c>
      <c r="C44">
        <f t="shared" si="1"/>
        <v>7.4465604066620256E-2</v>
      </c>
      <c r="D44">
        <f t="shared" si="2"/>
        <v>4.6691552355034555E-2</v>
      </c>
      <c r="E44">
        <f t="shared" si="5"/>
        <v>701.01498214044295</v>
      </c>
      <c r="F44">
        <f t="shared" si="3"/>
        <v>4.9840000000000002E-2</v>
      </c>
      <c r="G44">
        <f t="shared" si="4"/>
        <v>4474.9315461309352</v>
      </c>
    </row>
    <row r="45" spans="1:7">
      <c r="A45">
        <v>0.43</v>
      </c>
      <c r="B45">
        <f t="shared" si="0"/>
        <v>3.7813766704634433</v>
      </c>
      <c r="C45">
        <f t="shared" si="1"/>
        <v>7.4464392034311225E-2</v>
      </c>
      <c r="D45">
        <f t="shared" si="2"/>
        <v>4.6691159945655106E-2</v>
      </c>
      <c r="E45">
        <f t="shared" si="5"/>
        <v>701.34165460993836</v>
      </c>
      <c r="F45">
        <f t="shared" si="3"/>
        <v>4.9840000000000002E-2</v>
      </c>
      <c r="G45">
        <f t="shared" si="4"/>
        <v>4474.9478063899742</v>
      </c>
    </row>
    <row r="46" spans="1:7">
      <c r="A46">
        <v>0.44</v>
      </c>
      <c r="B46">
        <f t="shared" si="0"/>
        <v>3.784325106826874</v>
      </c>
      <c r="C46">
        <f t="shared" si="1"/>
        <v>7.4463442137058342E-2</v>
      </c>
      <c r="D46">
        <f t="shared" si="2"/>
        <v>4.6690866730801174E-2</v>
      </c>
      <c r="E46">
        <f t="shared" si="5"/>
        <v>701.62704500398058</v>
      </c>
      <c r="F46">
        <f t="shared" si="3"/>
        <v>4.9840000000000002E-2</v>
      </c>
      <c r="G46">
        <f t="shared" si="4"/>
        <v>4474.9602042519327</v>
      </c>
    </row>
    <row r="47" spans="1:7">
      <c r="A47">
        <v>0.45</v>
      </c>
      <c r="B47">
        <f t="shared" si="0"/>
        <v>3.7873344634069381</v>
      </c>
      <c r="C47">
        <f t="shared" si="1"/>
        <v>7.4462697681003567E-2</v>
      </c>
      <c r="D47">
        <f t="shared" si="2"/>
        <v>4.669064763575638E-2</v>
      </c>
      <c r="E47">
        <f t="shared" si="5"/>
        <v>701.87637019853196</v>
      </c>
      <c r="F47">
        <f t="shared" si="3"/>
        <v>4.9840000000000002E-2</v>
      </c>
      <c r="G47">
        <f t="shared" si="4"/>
        <v>4474.9696571752092</v>
      </c>
    </row>
    <row r="48" spans="1:7">
      <c r="A48">
        <v>0.46</v>
      </c>
      <c r="B48">
        <f t="shared" si="0"/>
        <v>3.790406668535895</v>
      </c>
      <c r="C48">
        <f t="shared" si="1"/>
        <v>7.446211423388252E-2</v>
      </c>
      <c r="D48">
        <f t="shared" si="2"/>
        <v>4.6690483924273114E-2</v>
      </c>
      <c r="E48">
        <f t="shared" si="5"/>
        <v>702.09418780534656</v>
      </c>
      <c r="F48">
        <f t="shared" si="3"/>
        <v>4.9840000000000002E-2</v>
      </c>
      <c r="G48">
        <f t="shared" si="4"/>
        <v>4474.9768646887915</v>
      </c>
    </row>
    <row r="49" spans="1:7">
      <c r="A49">
        <v>0.47</v>
      </c>
      <c r="B49">
        <f t="shared" si="0"/>
        <v>3.7935436482625771</v>
      </c>
      <c r="C49">
        <f t="shared" si="1"/>
        <v>7.4461656973120266E-2</v>
      </c>
      <c r="D49">
        <f t="shared" si="2"/>
        <v>4.6690361596313665E-2</v>
      </c>
      <c r="E49">
        <f t="shared" si="5"/>
        <v>702.2844794841468</v>
      </c>
      <c r="F49">
        <f t="shared" si="3"/>
        <v>4.9840000000000002E-2</v>
      </c>
      <c r="G49">
        <f t="shared" si="4"/>
        <v>4474.9823601583448</v>
      </c>
    </row>
    <row r="50" spans="1:7">
      <c r="A50">
        <v>0.48</v>
      </c>
      <c r="B50">
        <f t="shared" si="0"/>
        <v>3.7967473270267096</v>
      </c>
      <c r="C50">
        <f t="shared" si="1"/>
        <v>7.4461298607473844E-2</v>
      </c>
      <c r="D50">
        <f t="shared" si="2"/>
        <v>4.6690270190815633E-2</v>
      </c>
      <c r="E50">
        <f t="shared" si="5"/>
        <v>702.45072372652089</v>
      </c>
      <c r="F50">
        <f t="shared" si="3"/>
        <v>4.9840000000000002E-2</v>
      </c>
      <c r="G50">
        <f t="shared" si="4"/>
        <v>4474.9865502559769</v>
      </c>
    </row>
    <row r="51" spans="1:7">
      <c r="A51">
        <v>0.49</v>
      </c>
      <c r="B51">
        <f t="shared" si="0"/>
        <v>3.8000196281341032</v>
      </c>
      <c r="C51">
        <f t="shared" si="1"/>
        <v>7.4461017748176178E-2</v>
      </c>
      <c r="D51">
        <f t="shared" si="2"/>
        <v>4.6690201891098154E-2</v>
      </c>
      <c r="E51">
        <f t="shared" si="5"/>
        <v>702.59595944201192</v>
      </c>
      <c r="F51">
        <f t="shared" si="3"/>
        <v>4.9840000000000002E-2</v>
      </c>
      <c r="G51">
        <f t="shared" si="4"/>
        <v>4474.9897450545304</v>
      </c>
    </row>
    <row r="52" spans="1:7">
      <c r="A52">
        <v>0.5</v>
      </c>
      <c r="B52">
        <f t="shared" si="0"/>
        <v>3.8033624740915108</v>
      </c>
      <c r="C52">
        <f t="shared" si="1"/>
        <v>7.4460797632364642E-2</v>
      </c>
      <c r="D52">
        <f t="shared" si="2"/>
        <v>4.6690150856406487E-2</v>
      </c>
      <c r="E52">
        <f t="shared" si="5"/>
        <v>702.72284150874077</v>
      </c>
      <c r="F52">
        <f t="shared" si="3"/>
        <v>4.9840000000000002E-2</v>
      </c>
      <c r="G52">
        <f t="shared" si="4"/>
        <v>4474.9921809733769</v>
      </c>
    </row>
    <row r="53" spans="1:7">
      <c r="A53">
        <v>0.51</v>
      </c>
      <c r="B53">
        <f t="shared" si="0"/>
        <v>3.8067777868425958</v>
      </c>
      <c r="C53">
        <f t="shared" si="1"/>
        <v>7.4460625122603041E-2</v>
      </c>
      <c r="D53">
        <f t="shared" si="2"/>
        <v>4.6690112722430989E-2</v>
      </c>
      <c r="E53">
        <f t="shared" si="5"/>
        <v>702.83368930401582</v>
      </c>
      <c r="F53">
        <f t="shared" si="3"/>
        <v>4.9840000000000002E-2</v>
      </c>
      <c r="G53">
        <f t="shared" si="4"/>
        <v>4474.9940382737759</v>
      </c>
    </row>
    <row r="54" spans="1:7">
      <c r="A54">
        <v>0.52</v>
      </c>
      <c r="B54">
        <f t="shared" si="0"/>
        <v>3.8102674879342251</v>
      </c>
      <c r="C54">
        <f t="shared" si="1"/>
        <v>7.4460489922784173E-2</v>
      </c>
      <c r="D54">
        <f t="shared" si="2"/>
        <v>4.6690084228086452E-2</v>
      </c>
      <c r="E54">
        <f t="shared" si="5"/>
        <v>702.93052910205915</v>
      </c>
      <c r="F54">
        <f t="shared" si="3"/>
        <v>4.9840000000000002E-2</v>
      </c>
      <c r="G54">
        <f t="shared" si="4"/>
        <v>4474.9954543984459</v>
      </c>
    </row>
    <row r="55" spans="1:7">
      <c r="A55">
        <v>0.53</v>
      </c>
      <c r="B55">
        <f t="shared" si="0"/>
        <v>3.8138334986336417</v>
      </c>
      <c r="C55">
        <f t="shared" si="1"/>
        <v>7.4460383963614957E-2</v>
      </c>
      <c r="D55">
        <f t="shared" si="2"/>
        <v>4.6690062936635468E-2</v>
      </c>
      <c r="E55">
        <f t="shared" si="5"/>
        <v>703.0151311138701</v>
      </c>
      <c r="F55">
        <f t="shared" si="3"/>
        <v>4.9840000000000002E-2</v>
      </c>
      <c r="G55">
        <f t="shared" si="4"/>
        <v>4474.9965341425095</v>
      </c>
    </row>
    <row r="56" spans="1:7">
      <c r="A56">
        <v>0.54</v>
      </c>
      <c r="B56">
        <f t="shared" si="0"/>
        <v>3.8174777400110451</v>
      </c>
      <c r="C56">
        <f t="shared" si="1"/>
        <v>7.4460300921007083E-2</v>
      </c>
      <c r="D56">
        <f t="shared" si="2"/>
        <v>4.6690047027307051E-2</v>
      </c>
      <c r="E56">
        <f t="shared" si="5"/>
        <v>703.08904184630728</v>
      </c>
      <c r="F56">
        <f t="shared" si="3"/>
        <v>4.9840000000000002E-2</v>
      </c>
      <c r="G56">
        <f t="shared" si="4"/>
        <v>4474.9973574084743</v>
      </c>
    </row>
    <row r="57" spans="1:7">
      <c r="A57">
        <v>0.55000000000000004</v>
      </c>
      <c r="B57">
        <f t="shared" si="0"/>
        <v>3.8212021329977799</v>
      </c>
      <c r="C57">
        <f t="shared" si="1"/>
        <v>7.4460235838628916E-2</v>
      </c>
      <c r="D57">
        <f t="shared" si="2"/>
        <v>4.6690035139590663E-2</v>
      </c>
      <c r="E57">
        <f t="shared" si="5"/>
        <v>703.15361237190677</v>
      </c>
      <c r="F57">
        <f t="shared" si="3"/>
        <v>4.9840000000000002E-2</v>
      </c>
      <c r="G57">
        <f t="shared" si="4"/>
        <v>4474.9979851191256</v>
      </c>
    </row>
    <row r="58" spans="1:7">
      <c r="A58">
        <v>0.56000000000000005</v>
      </c>
      <c r="B58">
        <f t="shared" si="0"/>
        <v>3.8250085984273388</v>
      </c>
      <c r="C58">
        <f t="shared" si="1"/>
        <v>7.4460184832090742E-2</v>
      </c>
      <c r="D58">
        <f t="shared" si="2"/>
        <v>4.6690026256890088E-2</v>
      </c>
      <c r="E58">
        <f t="shared" si="5"/>
        <v>703.21002302620161</v>
      </c>
      <c r="F58">
        <f t="shared" si="3"/>
        <v>4.9840000000000002E-2</v>
      </c>
      <c r="G58">
        <f t="shared" si="4"/>
        <v>4474.9984637258931</v>
      </c>
    </row>
    <row r="59" spans="1:7">
      <c r="A59">
        <v>0.56999999999999995</v>
      </c>
      <c r="B59">
        <f t="shared" si="0"/>
        <v>3.8288990570642638</v>
      </c>
      <c r="C59">
        <f t="shared" si="1"/>
        <v>7.4460144857108126E-2</v>
      </c>
      <c r="D59">
        <f t="shared" si="2"/>
        <v>4.6690019619587589E-2</v>
      </c>
      <c r="E59">
        <f t="shared" si="5"/>
        <v>703.25930498400555</v>
      </c>
      <c r="F59">
        <f t="shared" si="3"/>
        <v>4.9840000000000002E-2</v>
      </c>
      <c r="G59">
        <f t="shared" si="4"/>
        <v>4474.9988286463167</v>
      </c>
    </row>
    <row r="60" spans="1:7">
      <c r="A60">
        <v>0.57999999999999996</v>
      </c>
      <c r="B60">
        <f t="shared" si="0"/>
        <v>3.8328754296245031</v>
      </c>
      <c r="C60">
        <f t="shared" si="1"/>
        <v>7.4460113527806182E-2</v>
      </c>
      <c r="D60">
        <f t="shared" si="2"/>
        <v>4.6690014660084114E-2</v>
      </c>
      <c r="E60">
        <f t="shared" si="5"/>
        <v>703.30235910907015</v>
      </c>
      <c r="F60">
        <f t="shared" si="3"/>
        <v>4.9840000000000002E-2</v>
      </c>
      <c r="G60">
        <f t="shared" si="4"/>
        <v>4474.9991068849986</v>
      </c>
    </row>
    <row r="61" spans="1:7">
      <c r="A61">
        <v>0.59</v>
      </c>
      <c r="B61">
        <f t="shared" si="0"/>
        <v>3.8369396367897659</v>
      </c>
      <c r="C61">
        <f t="shared" si="1"/>
        <v>7.446008897432059E-2</v>
      </c>
      <c r="D61">
        <f t="shared" si="2"/>
        <v>4.6690010954260133E-2</v>
      </c>
      <c r="E61">
        <f t="shared" si="5"/>
        <v>703.33997242168357</v>
      </c>
      <c r="F61">
        <f t="shared" si="3"/>
        <v>4.9840000000000002E-2</v>
      </c>
      <c r="G61">
        <f t="shared" si="4"/>
        <v>4474.9993190319747</v>
      </c>
    </row>
    <row r="62" spans="1:7">
      <c r="A62">
        <v>0.6</v>
      </c>
      <c r="B62">
        <f t="shared" si="0"/>
        <v>3.8410935992176318</v>
      </c>
      <c r="C62">
        <f t="shared" si="1"/>
        <v>7.4460069731196163E-2</v>
      </c>
      <c r="D62">
        <f t="shared" si="2"/>
        <v>4.6690008185206459E-2</v>
      </c>
      <c r="E62">
        <f t="shared" si="5"/>
        <v>703.37283248523465</v>
      </c>
      <c r="F62">
        <f t="shared" si="3"/>
        <v>4.9840000000000002E-2</v>
      </c>
      <c r="G62">
        <f t="shared" si="4"/>
        <v>4474.9994807864032</v>
      </c>
    </row>
    <row r="63" spans="1:7">
      <c r="A63">
        <v>0.61</v>
      </c>
      <c r="B63">
        <f t="shared" si="0"/>
        <v>3.8453392375486741</v>
      </c>
      <c r="C63">
        <f t="shared" si="1"/>
        <v>7.4460054649922433E-2</v>
      </c>
      <c r="D63">
        <f t="shared" si="2"/>
        <v>4.6690006116123214E-2</v>
      </c>
      <c r="E63">
        <f t="shared" si="5"/>
        <v>703.40153997472567</v>
      </c>
      <c r="F63">
        <f t="shared" si="3"/>
        <v>4.9840000000000002E-2</v>
      </c>
      <c r="G63">
        <f t="shared" si="4"/>
        <v>4474.9996041183304</v>
      </c>
    </row>
    <row r="64" spans="1:7">
      <c r="A64">
        <v>0.62</v>
      </c>
      <c r="B64">
        <f t="shared" si="0"/>
        <v>3.8496784724114868</v>
      </c>
      <c r="C64">
        <f t="shared" si="1"/>
        <v>7.4460042830385625E-2</v>
      </c>
      <c r="D64">
        <f t="shared" si="2"/>
        <v>4.6690004570069603E-2</v>
      </c>
      <c r="E64">
        <f t="shared" si="5"/>
        <v>703.42661965698505</v>
      </c>
      <c r="F64">
        <f t="shared" si="3"/>
        <v>4.9840000000000002E-2</v>
      </c>
      <c r="G64">
        <f t="shared" si="4"/>
        <v>4474.9996981544828</v>
      </c>
    </row>
    <row r="65" spans="1:7">
      <c r="A65">
        <v>0.63</v>
      </c>
      <c r="B65">
        <f t="shared" si="0"/>
        <v>3.8541132244262202</v>
      </c>
      <c r="C65">
        <f t="shared" si="1"/>
        <v>7.4460033567146144E-2</v>
      </c>
      <c r="D65">
        <f t="shared" si="2"/>
        <v>4.6690003414832468E-2</v>
      </c>
      <c r="E65">
        <f t="shared" si="5"/>
        <v>703.44852998329304</v>
      </c>
      <c r="F65">
        <f t="shared" si="3"/>
        <v>4.9840000000000002E-2</v>
      </c>
      <c r="G65">
        <f t="shared" si="4"/>
        <v>4474.9997698536636</v>
      </c>
    </row>
    <row r="66" spans="1:7">
      <c r="A66">
        <v>0.64</v>
      </c>
      <c r="B66">
        <f t="shared" si="0"/>
        <v>3.8586454142070705</v>
      </c>
      <c r="C66">
        <f t="shared" si="1"/>
        <v>7.4460026307334934E-2</v>
      </c>
      <c r="D66">
        <f t="shared" si="2"/>
        <v>4.6690002551619959E-2</v>
      </c>
      <c r="E66">
        <f t="shared" si="5"/>
        <v>703.46767146977413</v>
      </c>
      <c r="F66">
        <f t="shared" si="3"/>
        <v>4.9840000000000002E-2</v>
      </c>
      <c r="G66">
        <f t="shared" si="4"/>
        <v>4474.9998245217066</v>
      </c>
    </row>
    <row r="67" spans="1:7">
      <c r="A67">
        <v>0.65</v>
      </c>
      <c r="B67">
        <f t="shared" ref="B67:B102" si="6">(-1.0318*EXP(-35*A67)) + 3.685 + (0.2156*A67)-(0.1178*(A67^2)) + (0.3201*(A67^3))</f>
        <v>3.8632769623640448</v>
      </c>
      <c r="C67">
        <f t="shared" ref="C67:C104" si="7">(0.1562*EXP(-24.37*A67))+0.07446</f>
        <v>7.4460020617655984E-2</v>
      </c>
      <c r="D67">
        <f t="shared" ref="D67:D102" si="8">(0.3208*EXP(-29.14*A67))+0.04669</f>
        <v>4.6690001906613127E-2</v>
      </c>
      <c r="E67">
        <f t="shared" ref="E67:E102" si="9">(-752.9*EXP(-13.51*A67))+703.6</f>
        <v>703.48439401874759</v>
      </c>
      <c r="F67">
        <f t="shared" ref="F67:F102" si="10">(6.603*EXP(-155.2*A67))+0.04984</f>
        <v>4.9840000000000002E-2</v>
      </c>
      <c r="G67">
        <f t="shared" ref="G67:G102" si="11">(-6056*EXP(-27.12*A67))+4475</f>
        <v>4474.9998662041198</v>
      </c>
    </row>
    <row r="68" spans="1:7">
      <c r="A68">
        <v>0.66</v>
      </c>
      <c r="B68">
        <f t="shared" si="6"/>
        <v>3.8680097895041943</v>
      </c>
      <c r="C68">
        <f t="shared" si="7"/>
        <v>7.4460016158525336E-2</v>
      </c>
      <c r="D68">
        <f t="shared" si="8"/>
        <v>4.6690001424653231E-2</v>
      </c>
      <c r="E68">
        <f t="shared" si="9"/>
        <v>703.49900331486697</v>
      </c>
      <c r="F68">
        <f t="shared" si="10"/>
        <v>4.9840000000000002E-2</v>
      </c>
      <c r="G68">
        <f t="shared" si="11"/>
        <v>4474.9998979854599</v>
      </c>
    </row>
    <row r="69" spans="1:7">
      <c r="A69">
        <v>0.67</v>
      </c>
      <c r="B69">
        <f t="shared" si="6"/>
        <v>3.8728458162324868</v>
      </c>
      <c r="C69">
        <f t="shared" si="7"/>
        <v>7.4460012663803365E-2</v>
      </c>
      <c r="D69">
        <f t="shared" si="8"/>
        <v>4.6690001064524728E-2</v>
      </c>
      <c r="E69">
        <f t="shared" si="9"/>
        <v>703.51176641297138</v>
      </c>
      <c r="F69">
        <f t="shared" si="10"/>
        <v>4.9840000000000002E-2</v>
      </c>
      <c r="G69">
        <f t="shared" si="11"/>
        <v>4474.9999222175866</v>
      </c>
    </row>
    <row r="70" spans="1:7">
      <c r="A70">
        <v>0.68</v>
      </c>
      <c r="B70">
        <f t="shared" si="6"/>
        <v>3.8777869631524244</v>
      </c>
      <c r="C70">
        <f t="shared" si="7"/>
        <v>7.4460009924910364E-2</v>
      </c>
      <c r="D70">
        <f t="shared" si="8"/>
        <v>4.6690000795430689E-2</v>
      </c>
      <c r="E70">
        <f t="shared" si="9"/>
        <v>703.5229166197912</v>
      </c>
      <c r="F70">
        <f t="shared" si="10"/>
        <v>4.9840000000000002E-2</v>
      </c>
      <c r="G70">
        <f t="shared" si="11"/>
        <v>4474.9999406937113</v>
      </c>
    </row>
    <row r="71" spans="1:7">
      <c r="A71">
        <v>0.69</v>
      </c>
      <c r="B71">
        <f t="shared" si="6"/>
        <v>3.882835150866474</v>
      </c>
      <c r="C71">
        <f t="shared" si="7"/>
        <v>7.4460007778377704E-2</v>
      </c>
      <c r="D71">
        <f t="shared" si="8"/>
        <v>4.669000059435912E-2</v>
      </c>
      <c r="E71">
        <f t="shared" si="9"/>
        <v>703.5326577587457</v>
      </c>
      <c r="F71">
        <f t="shared" si="10"/>
        <v>4.9840000000000002E-2</v>
      </c>
      <c r="G71">
        <f t="shared" si="11"/>
        <v>4474.9999547810903</v>
      </c>
    </row>
    <row r="72" spans="1:7">
      <c r="A72">
        <v>0.7</v>
      </c>
      <c r="B72">
        <f t="shared" si="6"/>
        <v>3.8879922999763745</v>
      </c>
      <c r="C72">
        <f t="shared" si="7"/>
        <v>7.4460006096091297E-2</v>
      </c>
      <c r="D72">
        <f t="shared" si="8"/>
        <v>4.669000044411508E-2</v>
      </c>
      <c r="E72">
        <f t="shared" si="9"/>
        <v>703.541167895792</v>
      </c>
      <c r="F72">
        <f t="shared" si="10"/>
        <v>4.9840000000000002E-2</v>
      </c>
      <c r="G72">
        <f t="shared" si="11"/>
        <v>4474.99996552221</v>
      </c>
    </row>
    <row r="73" spans="1:7">
      <c r="A73">
        <v>0.71</v>
      </c>
      <c r="B73">
        <f t="shared" si="6"/>
        <v>3.8932603310833516</v>
      </c>
      <c r="C73">
        <f t="shared" si="7"/>
        <v>7.4460004777645222E-2</v>
      </c>
      <c r="D73">
        <f t="shared" si="8"/>
        <v>4.6690000331850216E-2</v>
      </c>
      <c r="E73">
        <f t="shared" si="9"/>
        <v>703.54860259443296</v>
      </c>
      <c r="F73">
        <f t="shared" si="10"/>
        <v>4.9840000000000002E-2</v>
      </c>
      <c r="G73">
        <f t="shared" si="11"/>
        <v>4474.9999737119269</v>
      </c>
    </row>
    <row r="74" spans="1:7">
      <c r="A74">
        <v>0.72</v>
      </c>
      <c r="B74">
        <f t="shared" si="6"/>
        <v>3.8986411647882679</v>
      </c>
      <c r="C74">
        <f t="shared" si="7"/>
        <v>7.4460003744349093E-2</v>
      </c>
      <c r="D74">
        <f t="shared" si="8"/>
        <v>4.6690000247964034E-2</v>
      </c>
      <c r="E74">
        <f t="shared" si="9"/>
        <v>703.55509775938515</v>
      </c>
      <c r="F74">
        <f t="shared" si="10"/>
        <v>4.9840000000000002E-2</v>
      </c>
      <c r="G74">
        <f t="shared" si="11"/>
        <v>4474.9999799562911</v>
      </c>
    </row>
    <row r="75" spans="1:7">
      <c r="A75">
        <v>0.73</v>
      </c>
      <c r="B75">
        <f t="shared" si="6"/>
        <v>3.9041367216917324</v>
      </c>
      <c r="C75">
        <f t="shared" si="7"/>
        <v>7.4460002934531436E-2</v>
      </c>
      <c r="D75">
        <f t="shared" si="8"/>
        <v>4.6690000185282875E-2</v>
      </c>
      <c r="E75">
        <f t="shared" si="9"/>
        <v>703.56077212088849</v>
      </c>
      <c r="F75">
        <f t="shared" si="10"/>
        <v>4.9840000000000002E-2</v>
      </c>
      <c r="G75">
        <f t="shared" si="11"/>
        <v>4474.9999847173931</v>
      </c>
    </row>
    <row r="76" spans="1:7">
      <c r="A76">
        <v>0.74</v>
      </c>
      <c r="B76">
        <f t="shared" si="6"/>
        <v>3.9097489223941739</v>
      </c>
      <c r="C76">
        <f t="shared" si="7"/>
        <v>7.4460002299858954E-2</v>
      </c>
      <c r="D76">
        <f t="shared" si="8"/>
        <v>4.6690000138446465E-2</v>
      </c>
      <c r="E76">
        <f t="shared" si="9"/>
        <v>703.56572940506931</v>
      </c>
      <c r="F76">
        <f t="shared" si="10"/>
        <v>4.9840000000000002E-2</v>
      </c>
      <c r="G76">
        <f t="shared" si="11"/>
        <v>4474.999988347563</v>
      </c>
    </row>
    <row r="77" spans="1:7">
      <c r="A77">
        <v>0.75</v>
      </c>
      <c r="B77">
        <f t="shared" si="6"/>
        <v>3.9154796874958944</v>
      </c>
      <c r="C77">
        <f t="shared" si="7"/>
        <v>7.44600018024517E-2</v>
      </c>
      <c r="D77">
        <f t="shared" si="8"/>
        <v>4.6690000103449515E-2</v>
      </c>
      <c r="E77">
        <f t="shared" si="9"/>
        <v>703.57006023003271</v>
      </c>
      <c r="F77">
        <f t="shared" si="10"/>
        <v>4.9840000000000002E-2</v>
      </c>
      <c r="G77">
        <f t="shared" si="11"/>
        <v>4474.9999911154364</v>
      </c>
    </row>
    <row r="78" spans="1:7">
      <c r="A78">
        <v>0.76</v>
      </c>
      <c r="B78">
        <f t="shared" si="6"/>
        <v>3.9213309375971068</v>
      </c>
      <c r="C78">
        <f t="shared" si="7"/>
        <v>7.4460001412622337E-2</v>
      </c>
      <c r="D78">
        <f t="shared" si="8"/>
        <v>4.6690000077299211E-2</v>
      </c>
      <c r="E78">
        <f t="shared" si="9"/>
        <v>703.57384376234188</v>
      </c>
      <c r="F78">
        <f t="shared" si="10"/>
        <v>4.9840000000000002E-2</v>
      </c>
      <c r="G78">
        <f t="shared" si="11"/>
        <v>4474.9999932258397</v>
      </c>
    </row>
    <row r="79" spans="1:7">
      <c r="A79">
        <v>0.77</v>
      </c>
      <c r="B79">
        <f t="shared" si="6"/>
        <v>3.9273045932979613</v>
      </c>
      <c r="C79">
        <f t="shared" si="7"/>
        <v>7.4460001107104212E-2</v>
      </c>
      <c r="D79">
        <f t="shared" si="8"/>
        <v>4.6690000057759265E-2</v>
      </c>
      <c r="E79">
        <f t="shared" si="9"/>
        <v>703.57714916416603</v>
      </c>
      <c r="F79">
        <f t="shared" si="10"/>
        <v>4.9840000000000002E-2</v>
      </c>
      <c r="G79">
        <f t="shared" si="11"/>
        <v>4474.9999948349468</v>
      </c>
    </row>
    <row r="80" spans="1:7">
      <c r="A80">
        <v>0.78</v>
      </c>
      <c r="B80">
        <f t="shared" si="6"/>
        <v>3.9334025751985635</v>
      </c>
      <c r="C80">
        <f t="shared" si="7"/>
        <v>7.4460000867662718E-2</v>
      </c>
      <c r="D80">
        <f t="shared" si="8"/>
        <v>4.6690000043158687E-2</v>
      </c>
      <c r="E80">
        <f t="shared" si="9"/>
        <v>703.58003685755057</v>
      </c>
      <c r="F80">
        <f t="shared" si="10"/>
        <v>4.9840000000000002E-2</v>
      </c>
      <c r="G80">
        <f t="shared" si="11"/>
        <v>4474.9999960618334</v>
      </c>
    </row>
    <row r="81" spans="1:7">
      <c r="A81">
        <v>0.79</v>
      </c>
      <c r="B81">
        <f t="shared" si="6"/>
        <v>3.9396268038989879</v>
      </c>
      <c r="C81">
        <f t="shared" si="7"/>
        <v>7.446000068000698E-2</v>
      </c>
      <c r="D81">
        <f t="shared" si="8"/>
        <v>4.6690000032248893E-2</v>
      </c>
      <c r="E81">
        <f t="shared" si="9"/>
        <v>703.58255962891894</v>
      </c>
      <c r="F81">
        <f t="shared" si="10"/>
        <v>4.9840000000000002E-2</v>
      </c>
      <c r="G81">
        <f t="shared" si="11"/>
        <v>4474.9999969972896</v>
      </c>
    </row>
    <row r="82" spans="1:7">
      <c r="A82">
        <v>0.8</v>
      </c>
      <c r="B82">
        <f t="shared" si="6"/>
        <v>3.9459791999992873</v>
      </c>
      <c r="C82">
        <f t="shared" si="7"/>
        <v>7.4460000532936915E-2</v>
      </c>
      <c r="D82">
        <f t="shared" si="8"/>
        <v>4.6690000024096914E-2</v>
      </c>
      <c r="E82">
        <f t="shared" si="9"/>
        <v>703.58476359399754</v>
      </c>
      <c r="F82">
        <f t="shared" si="10"/>
        <v>4.9840000000000002E-2</v>
      </c>
      <c r="G82">
        <f t="shared" si="11"/>
        <v>4474.9999977105417</v>
      </c>
    </row>
    <row r="83" spans="1:7">
      <c r="A83">
        <v>0.81</v>
      </c>
      <c r="B83">
        <f t="shared" si="6"/>
        <v>3.9524616840994975</v>
      </c>
      <c r="C83">
        <f t="shared" si="7"/>
        <v>7.4460000417674768E-2</v>
      </c>
      <c r="D83">
        <f t="shared" si="8"/>
        <v>4.669000001800562E-2</v>
      </c>
      <c r="E83">
        <f t="shared" si="9"/>
        <v>703.58668904080116</v>
      </c>
      <c r="F83">
        <f t="shared" si="10"/>
        <v>4.9840000000000002E-2</v>
      </c>
      <c r="G83">
        <f t="shared" si="11"/>
        <v>4474.9999982543704</v>
      </c>
    </row>
    <row r="84" spans="1:7">
      <c r="A84">
        <v>0.82</v>
      </c>
      <c r="B84">
        <f t="shared" si="6"/>
        <v>3.9590761767996456</v>
      </c>
      <c r="C84">
        <f t="shared" si="7"/>
        <v>7.4460000327341208E-2</v>
      </c>
      <c r="D84">
        <f t="shared" si="8"/>
        <v>4.6690000013454101E-2</v>
      </c>
      <c r="E84">
        <f t="shared" si="9"/>
        <v>703.5883711660897</v>
      </c>
      <c r="F84">
        <f t="shared" si="10"/>
        <v>4.9840000000000002E-2</v>
      </c>
      <c r="G84">
        <f t="shared" si="11"/>
        <v>4474.99999866902</v>
      </c>
    </row>
    <row r="85" spans="1:7">
      <c r="A85">
        <v>0.83</v>
      </c>
      <c r="B85">
        <f t="shared" si="6"/>
        <v>3.9658245986997507</v>
      </c>
      <c r="C85">
        <f t="shared" si="7"/>
        <v>7.4460000256544742E-2</v>
      </c>
      <c r="D85">
        <f t="shared" si="8"/>
        <v>4.6690000010053127E-2</v>
      </c>
      <c r="E85">
        <f t="shared" si="9"/>
        <v>703.58984071875716</v>
      </c>
      <c r="F85">
        <f t="shared" si="10"/>
        <v>4.9840000000000002E-2</v>
      </c>
      <c r="G85">
        <f t="shared" si="11"/>
        <v>4474.9999989851758</v>
      </c>
    </row>
    <row r="86" spans="1:7">
      <c r="A86">
        <v>0.84</v>
      </c>
      <c r="B86">
        <f t="shared" si="6"/>
        <v>3.9727088703998241</v>
      </c>
      <c r="C86">
        <f t="shared" si="7"/>
        <v>7.4460000201059945E-2</v>
      </c>
      <c r="D86">
        <f t="shared" si="8"/>
        <v>4.6690000007511868E-2</v>
      </c>
      <c r="E86">
        <f t="shared" si="9"/>
        <v>703.59112456191497</v>
      </c>
      <c r="F86">
        <f t="shared" si="10"/>
        <v>4.9840000000000002E-2</v>
      </c>
      <c r="G86">
        <f t="shared" si="11"/>
        <v>4474.9999992262328</v>
      </c>
    </row>
    <row r="87" spans="1:7">
      <c r="A87">
        <v>0.85</v>
      </c>
      <c r="B87">
        <f t="shared" si="6"/>
        <v>3.9797309124998765</v>
      </c>
      <c r="C87">
        <f t="shared" si="7"/>
        <v>7.4460000157575243E-2</v>
      </c>
      <c r="D87">
        <f t="shared" si="8"/>
        <v>4.6690000005612992E-2</v>
      </c>
      <c r="E87">
        <f t="shared" si="9"/>
        <v>703.59224616394431</v>
      </c>
      <c r="F87">
        <f t="shared" si="10"/>
        <v>4.9840000000000002E-2</v>
      </c>
      <c r="G87">
        <f t="shared" si="11"/>
        <v>4474.9999994100308</v>
      </c>
    </row>
    <row r="88" spans="1:7">
      <c r="A88">
        <v>0.86</v>
      </c>
      <c r="B88">
        <f t="shared" si="6"/>
        <v>3.9868926455999123</v>
      </c>
      <c r="C88">
        <f t="shared" si="7"/>
        <v>7.4460000123495296E-2</v>
      </c>
      <c r="D88">
        <f t="shared" si="8"/>
        <v>4.669000000419412E-2</v>
      </c>
      <c r="E88">
        <f t="shared" si="9"/>
        <v>703.59322602749262</v>
      </c>
      <c r="F88">
        <f t="shared" si="10"/>
        <v>4.9840000000000002E-2</v>
      </c>
      <c r="G88">
        <f t="shared" si="11"/>
        <v>4474.9999995501694</v>
      </c>
    </row>
    <row r="89" spans="1:7">
      <c r="A89">
        <v>0.87</v>
      </c>
      <c r="B89">
        <f t="shared" si="6"/>
        <v>3.9941959902999384</v>
      </c>
      <c r="C89">
        <f t="shared" si="7"/>
        <v>7.4460000096786064E-2</v>
      </c>
      <c r="D89">
        <f t="shared" si="8"/>
        <v>4.6690000003133919E-2</v>
      </c>
      <c r="E89">
        <f t="shared" si="9"/>
        <v>703.59408206425815</v>
      </c>
      <c r="F89">
        <f t="shared" si="10"/>
        <v>4.9840000000000002E-2</v>
      </c>
      <c r="G89">
        <f t="shared" si="11"/>
        <v>4474.9999996570205</v>
      </c>
    </row>
    <row r="90" spans="1:7">
      <c r="A90">
        <v>0.88</v>
      </c>
      <c r="B90">
        <f t="shared" si="6"/>
        <v>4.0016428671999567</v>
      </c>
      <c r="C90">
        <f t="shared" si="7"/>
        <v>7.4460000075853433E-2</v>
      </c>
      <c r="D90">
        <f t="shared" si="8"/>
        <v>4.6690000002341719E-2</v>
      </c>
      <c r="E90">
        <f t="shared" si="9"/>
        <v>703.59482992241158</v>
      </c>
      <c r="F90">
        <f t="shared" si="10"/>
        <v>4.9840000000000002E-2</v>
      </c>
      <c r="G90">
        <f t="shared" si="11"/>
        <v>4474.9999997384903</v>
      </c>
    </row>
    <row r="91" spans="1:7">
      <c r="A91">
        <v>0.89</v>
      </c>
      <c r="B91">
        <f t="shared" si="6"/>
        <v>4.0092351968999695</v>
      </c>
      <c r="C91">
        <f t="shared" si="7"/>
        <v>7.446000005944807E-2</v>
      </c>
      <c r="D91">
        <f t="shared" si="8"/>
        <v>4.6690000001749769E-2</v>
      </c>
      <c r="E91">
        <f t="shared" si="9"/>
        <v>703.59548327264167</v>
      </c>
      <c r="F91">
        <f t="shared" si="10"/>
        <v>4.9840000000000002E-2</v>
      </c>
      <c r="G91">
        <f t="shared" si="11"/>
        <v>4474.9999998006087</v>
      </c>
    </row>
    <row r="92" spans="1:7">
      <c r="A92">
        <v>0.9</v>
      </c>
      <c r="B92">
        <f t="shared" si="6"/>
        <v>4.0169748999999788</v>
      </c>
      <c r="C92">
        <f t="shared" si="7"/>
        <v>7.4460000046590799E-2</v>
      </c>
      <c r="D92">
        <f t="shared" si="8"/>
        <v>4.6690000001307456E-2</v>
      </c>
      <c r="E92">
        <f t="shared" si="9"/>
        <v>703.59605405805223</v>
      </c>
      <c r="F92">
        <f t="shared" si="10"/>
        <v>4.9840000000000002E-2</v>
      </c>
      <c r="G92">
        <f t="shared" si="11"/>
        <v>4474.9999998479707</v>
      </c>
    </row>
    <row r="93" spans="1:7">
      <c r="A93">
        <v>0.91</v>
      </c>
      <c r="B93">
        <f t="shared" si="6"/>
        <v>4.0248638970999853</v>
      </c>
      <c r="C93">
        <f t="shared" si="7"/>
        <v>7.4460000036514262E-2</v>
      </c>
      <c r="D93">
        <f t="shared" si="8"/>
        <v>4.6690000000976957E-2</v>
      </c>
      <c r="E93">
        <f t="shared" si="9"/>
        <v>703.59655271247959</v>
      </c>
      <c r="F93">
        <f t="shared" si="10"/>
        <v>4.9840000000000002E-2</v>
      </c>
      <c r="G93">
        <f t="shared" si="11"/>
        <v>4474.9999998840831</v>
      </c>
    </row>
    <row r="94" spans="1:7">
      <c r="A94">
        <v>0.92</v>
      </c>
      <c r="B94">
        <f t="shared" si="6"/>
        <v>4.0329041087999897</v>
      </c>
      <c r="C94">
        <f t="shared" si="7"/>
        <v>7.4460000028617065E-2</v>
      </c>
      <c r="D94">
        <f t="shared" si="8"/>
        <v>4.6690000000730002E-2</v>
      </c>
      <c r="E94">
        <f t="shared" si="9"/>
        <v>703.59698835122117</v>
      </c>
      <c r="F94">
        <f t="shared" si="10"/>
        <v>4.9840000000000002E-2</v>
      </c>
      <c r="G94">
        <f t="shared" si="11"/>
        <v>4474.999999911618</v>
      </c>
    </row>
    <row r="95" spans="1:7">
      <c r="A95">
        <v>0.93</v>
      </c>
      <c r="B95">
        <f t="shared" si="6"/>
        <v>4.0410974556999921</v>
      </c>
      <c r="C95">
        <f t="shared" si="7"/>
        <v>7.4460000022427836E-2</v>
      </c>
      <c r="D95">
        <f t="shared" si="8"/>
        <v>4.6690000000545469E-2</v>
      </c>
      <c r="E95">
        <f t="shared" si="9"/>
        <v>703.59736893766092</v>
      </c>
      <c r="F95">
        <f t="shared" si="10"/>
        <v>4.9840000000000002E-2</v>
      </c>
      <c r="G95">
        <f t="shared" si="11"/>
        <v>4474.9999999326119</v>
      </c>
    </row>
    <row r="96" spans="1:7">
      <c r="A96">
        <v>0.94</v>
      </c>
      <c r="B96">
        <f t="shared" si="6"/>
        <v>4.049445858399995</v>
      </c>
      <c r="C96">
        <f t="shared" si="7"/>
        <v>7.4460000017577202E-2</v>
      </c>
      <c r="D96">
        <f t="shared" si="8"/>
        <v>4.6690000000407586E-2</v>
      </c>
      <c r="E96">
        <f t="shared" si="9"/>
        <v>703.59770142883838</v>
      </c>
      <c r="F96">
        <f t="shared" si="10"/>
        <v>4.9840000000000002E-2</v>
      </c>
      <c r="G96">
        <f t="shared" si="11"/>
        <v>4474.999999948619</v>
      </c>
    </row>
    <row r="97" spans="1:7">
      <c r="A97">
        <v>0.95</v>
      </c>
      <c r="B97">
        <f t="shared" si="6"/>
        <v>4.0579512374999966</v>
      </c>
      <c r="C97">
        <f t="shared" si="7"/>
        <v>7.446000001377566E-2</v>
      </c>
      <c r="D97">
        <f t="shared" si="8"/>
        <v>4.669000000030455E-2</v>
      </c>
      <c r="E97">
        <f t="shared" si="9"/>
        <v>703.59799190262174</v>
      </c>
      <c r="F97">
        <f t="shared" si="10"/>
        <v>4.9840000000000002E-2</v>
      </c>
      <c r="G97">
        <f t="shared" si="11"/>
        <v>4474.9999999608235</v>
      </c>
    </row>
    <row r="98" spans="1:7">
      <c r="A98">
        <v>0.96</v>
      </c>
      <c r="B98">
        <f t="shared" si="6"/>
        <v>4.0666155135999977</v>
      </c>
      <c r="C98">
        <f t="shared" si="7"/>
        <v>7.4460000010796293E-2</v>
      </c>
      <c r="D98">
        <f t="shared" si="8"/>
        <v>4.669000000022757E-2</v>
      </c>
      <c r="E98">
        <f t="shared" si="9"/>
        <v>703.59824566881025</v>
      </c>
      <c r="F98">
        <f t="shared" si="10"/>
        <v>4.9840000000000002E-2</v>
      </c>
      <c r="G98">
        <f t="shared" si="11"/>
        <v>4474.9999999701295</v>
      </c>
    </row>
    <row r="99" spans="1:7">
      <c r="A99">
        <v>0.97</v>
      </c>
      <c r="B99">
        <f t="shared" si="6"/>
        <v>4.0754406072999982</v>
      </c>
      <c r="C99">
        <f t="shared" si="7"/>
        <v>7.44600000084613E-2</v>
      </c>
      <c r="D99">
        <f t="shared" si="8"/>
        <v>4.669000000017004E-2</v>
      </c>
      <c r="E99">
        <f t="shared" si="9"/>
        <v>703.59846736619613</v>
      </c>
      <c r="F99">
        <f t="shared" si="10"/>
        <v>4.9840000000000002E-2</v>
      </c>
      <c r="G99">
        <f t="shared" si="11"/>
        <v>4474.9999999772244</v>
      </c>
    </row>
    <row r="100" spans="1:7">
      <c r="A100">
        <v>0.98</v>
      </c>
      <c r="B100">
        <f t="shared" si="6"/>
        <v>4.084428439199999</v>
      </c>
      <c r="C100">
        <f t="shared" si="7"/>
        <v>7.4460000006631319E-2</v>
      </c>
      <c r="D100">
        <f t="shared" si="8"/>
        <v>4.669000000012706E-2</v>
      </c>
      <c r="E100">
        <f t="shared" si="9"/>
        <v>703.59866104736079</v>
      </c>
      <c r="F100">
        <f t="shared" si="10"/>
        <v>4.9840000000000002E-2</v>
      </c>
      <c r="G100">
        <f t="shared" si="11"/>
        <v>4474.999999982635</v>
      </c>
    </row>
    <row r="101" spans="1:7">
      <c r="A101">
        <v>0.99</v>
      </c>
      <c r="B101">
        <f t="shared" si="6"/>
        <v>4.093580929899999</v>
      </c>
      <c r="C101">
        <f t="shared" si="7"/>
        <v>7.4460000005197105E-2</v>
      </c>
      <c r="D101">
        <f t="shared" si="8"/>
        <v>4.669000000009494E-2</v>
      </c>
      <c r="E101">
        <f t="shared" si="9"/>
        <v>703.59883025275474</v>
      </c>
      <c r="F101">
        <f t="shared" si="10"/>
        <v>4.9840000000000002E-2</v>
      </c>
      <c r="G101">
        <f t="shared" si="11"/>
        <v>4474.9999999867596</v>
      </c>
    </row>
    <row r="102" spans="1:7">
      <c r="A102">
        <v>1</v>
      </c>
      <c r="B102">
        <f>(-1.0318*EXP(-35*A102)) + 3.685 + (0.2156*A102)-(0.1178*(A102^2)) + (0.3201*(A102^3))</f>
        <v>4.1029</v>
      </c>
      <c r="C102">
        <f t="shared" si="7"/>
        <v>7.4460000004073087E-2</v>
      </c>
      <c r="D102">
        <f t="shared" si="8"/>
        <v>4.6690000000070946E-2</v>
      </c>
      <c r="E102">
        <f t="shared" si="9"/>
        <v>703.59897807541665</v>
      </c>
      <c r="F102">
        <f t="shared" si="10"/>
        <v>4.9840000000000002E-2</v>
      </c>
      <c r="G102">
        <f t="shared" si="11"/>
        <v>4474.9999999899046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Balgobin</dc:creator>
  <cp:keywords/>
  <dc:description/>
  <cp:lastModifiedBy/>
  <cp:revision/>
  <dcterms:created xsi:type="dcterms:W3CDTF">2021-02-23T09:40:38Z</dcterms:created>
  <dcterms:modified xsi:type="dcterms:W3CDTF">2022-10-10T20:21:17Z</dcterms:modified>
  <cp:category/>
  <cp:contentStatus/>
</cp:coreProperties>
</file>