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n_huang/Dropbox/Teaching/AB Testing/2023/class exercises/s3&amp;4/s4/"/>
    </mc:Choice>
  </mc:AlternateContent>
  <xr:revisionPtr revIDLastSave="0" documentId="13_ncr:1_{DB5D4C6A-5593-B847-9A7B-4D8134CFA84A}" xr6:coauthVersionLast="47" xr6:coauthVersionMax="47" xr10:uidLastSave="{00000000-0000-0000-0000-000000000000}"/>
  <bookViews>
    <workbookView xWindow="0" yWindow="500" windowWidth="16520" windowHeight="16420" activeTab="1" xr2:uid="{5D325293-BFA1-3B4B-8C2B-165F35BF5672}"/>
  </bookViews>
  <sheets>
    <sheet name="SRM Exercise" sheetId="8" r:id="rId1"/>
    <sheet name="Class Exercise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7" l="1"/>
  <c r="B10" i="7"/>
  <c r="B9" i="7"/>
  <c r="B8" i="7"/>
  <c r="B7" i="7"/>
  <c r="E2" i="7"/>
  <c r="B5" i="7"/>
  <c r="C4" i="7"/>
  <c r="C3" i="7"/>
  <c r="C2" i="7"/>
  <c r="B7" i="8"/>
  <c r="B8" i="8" s="1"/>
  <c r="B5" i="8"/>
  <c r="C4" i="8" s="1"/>
  <c r="D5" i="8"/>
  <c r="E3" i="8" l="1"/>
  <c r="B9" i="8" s="1"/>
  <c r="B10" i="8" s="1"/>
  <c r="B11" i="8" s="1"/>
  <c r="C3" i="8"/>
  <c r="B13" i="8" l="1"/>
  <c r="C5" i="8"/>
</calcChain>
</file>

<file path=xl/sharedStrings.xml><?xml version="1.0" encoding="utf-8"?>
<sst xmlns="http://schemas.openxmlformats.org/spreadsheetml/2006/main" count="27" uniqueCount="20">
  <si>
    <t>se</t>
  </si>
  <si>
    <t>Expected</t>
  </si>
  <si>
    <t>Observed</t>
  </si>
  <si>
    <t>Count in Control</t>
  </si>
  <si>
    <t>Count in Treatment</t>
  </si>
  <si>
    <t>Sample Size</t>
  </si>
  <si>
    <t>Expected p</t>
  </si>
  <si>
    <t>Observed p</t>
  </si>
  <si>
    <t>Population Variance</t>
  </si>
  <si>
    <t>Delta</t>
  </si>
  <si>
    <t>t stat</t>
  </si>
  <si>
    <t>t: p value</t>
  </si>
  <si>
    <t>Chi-square: p value</t>
  </si>
  <si>
    <t>N?</t>
  </si>
  <si>
    <t>Observed N</t>
  </si>
  <si>
    <t>Expected N</t>
  </si>
  <si>
    <t>chi-squared test</t>
  </si>
  <si>
    <t>p</t>
  </si>
  <si>
    <t>variance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</si>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</sst>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8" x14ac:knownFonts="1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Helvetica"/>
      <family val="2"/>
    </font>
    <font>
      <sz val="3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26"/>
      <color theme="1"/>
      <name val="Helvetica"/>
      <family val="2"/>
    </font>
    <font>
      <sz val="26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3" fontId="1" fillId="0" borderId="0" xfId="0" applyNumberFormat="1" applyFont="1" applyAlignment="1">
      <alignment horizontal="right" indent="2"/>
    </xf>
    <xf numFmtId="3" fontId="1" fillId="0" borderId="0" xfId="0" applyNumberFormat="1" applyFont="1"/>
    <xf numFmtId="164" fontId="1" fillId="0" borderId="0" xfId="0" applyNumberFormat="1" applyFont="1"/>
    <xf numFmtId="0" fontId="1" fillId="2" borderId="0" xfId="0" applyFont="1" applyFill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0" fontId="4" fillId="0" borderId="0" xfId="0" applyFont="1"/>
    <xf numFmtId="3" fontId="4" fillId="0" borderId="0" xfId="0" applyNumberFormat="1" applyFont="1"/>
    <xf numFmtId="0" fontId="5" fillId="0" borderId="0" xfId="0" applyFont="1"/>
    <xf numFmtId="3" fontId="5" fillId="0" borderId="0" xfId="0" applyNumberFormat="1" applyFont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3" fontId="7" fillId="0" borderId="0" xfId="0" applyNumberFormat="1" applyFont="1"/>
    <xf numFmtId="0" fontId="7" fillId="0" borderId="0" xfId="0" applyFont="1"/>
    <xf numFmtId="0" fontId="7" fillId="0" borderId="0" xfId="0" applyNumberFormat="1" applyFont="1"/>
    <xf numFmtId="0" fontId="3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766E-5C9D-AA48-9C1D-FBF1D532500E}">
  <dimension ref="A1:F19"/>
  <sheetViews>
    <sheetView workbookViewId="0">
      <selection activeCell="A16" sqref="A16"/>
    </sheetView>
  </sheetViews>
  <sheetFormatPr baseColWidth="10" defaultRowHeight="16" x14ac:dyDescent="0.2"/>
  <cols>
    <col min="1" max="1" width="33.5" customWidth="1"/>
    <col min="2" max="2" width="18.83203125" customWidth="1"/>
    <col min="3" max="3" width="16.33203125" customWidth="1"/>
    <col min="4" max="4" width="14.33203125" customWidth="1"/>
    <col min="5" max="5" width="15.83203125" customWidth="1"/>
  </cols>
  <sheetData>
    <row r="1" spans="1:6" ht="29" x14ac:dyDescent="0.35">
      <c r="A1" s="1"/>
      <c r="B1" s="1"/>
      <c r="C1" s="1"/>
      <c r="D1" s="1"/>
      <c r="E1" s="1"/>
      <c r="F1" s="1"/>
    </row>
    <row r="2" spans="1:6" ht="29" x14ac:dyDescent="0.35">
      <c r="A2" s="5"/>
      <c r="B2" s="5" t="s">
        <v>2</v>
      </c>
      <c r="C2" s="5" t="s">
        <v>1</v>
      </c>
      <c r="D2" s="5" t="s">
        <v>6</v>
      </c>
      <c r="E2" s="5" t="s">
        <v>7</v>
      </c>
      <c r="F2" s="5"/>
    </row>
    <row r="3" spans="1:6" ht="29" x14ac:dyDescent="0.35">
      <c r="A3" s="5" t="s">
        <v>3</v>
      </c>
      <c r="B3" s="2">
        <v>445000</v>
      </c>
      <c r="C3" s="3">
        <f>B5*D3</f>
        <v>447500</v>
      </c>
      <c r="D3" s="1">
        <v>0.5</v>
      </c>
      <c r="E3" s="4">
        <f>B3/B5</f>
        <v>0.4972067039106145</v>
      </c>
      <c r="F3" s="1"/>
    </row>
    <row r="4" spans="1:6" ht="29" x14ac:dyDescent="0.35">
      <c r="A4" s="5" t="s">
        <v>4</v>
      </c>
      <c r="B4" s="2">
        <v>450000</v>
      </c>
      <c r="C4" s="3">
        <f>B5*D4</f>
        <v>447500</v>
      </c>
      <c r="D4" s="1">
        <v>0.5</v>
      </c>
      <c r="E4" s="1"/>
      <c r="F4" s="1"/>
    </row>
    <row r="5" spans="1:6" ht="29" x14ac:dyDescent="0.35">
      <c r="A5" s="5" t="s">
        <v>5</v>
      </c>
      <c r="B5" s="3">
        <f>SUM(B3:B4)</f>
        <v>895000</v>
      </c>
      <c r="C5" s="3">
        <f>SUM(C3:C4)</f>
        <v>895000</v>
      </c>
      <c r="D5" s="3">
        <f>SUM(D3:D4)</f>
        <v>1</v>
      </c>
      <c r="E5" s="1"/>
      <c r="F5" s="1"/>
    </row>
    <row r="6" spans="1:6" ht="29" x14ac:dyDescent="0.35">
      <c r="A6" s="1"/>
      <c r="B6" s="1"/>
      <c r="C6" s="1"/>
      <c r="D6" s="1"/>
      <c r="E6" s="1"/>
      <c r="F6" s="1"/>
    </row>
    <row r="7" spans="1:6" ht="29" x14ac:dyDescent="0.35">
      <c r="A7" s="5" t="s">
        <v>8</v>
      </c>
      <c r="B7" s="1">
        <f>D3*(1-D4)</f>
        <v>0.25</v>
      </c>
      <c r="C7" s="1"/>
      <c r="D7" s="1"/>
      <c r="E7" s="1"/>
      <c r="F7" s="1"/>
    </row>
    <row r="8" spans="1:6" ht="29" x14ac:dyDescent="0.35">
      <c r="A8" s="5" t="s">
        <v>0</v>
      </c>
      <c r="B8" s="1">
        <f>SQRT(B7/B5)</f>
        <v>5.2851642258168994E-4</v>
      </c>
      <c r="C8" s="1" t="s">
        <v>13</v>
      </c>
      <c r="D8" s="1"/>
      <c r="E8" s="1"/>
      <c r="F8" s="1"/>
    </row>
    <row r="9" spans="1:6" ht="29" x14ac:dyDescent="0.35">
      <c r="A9" s="5" t="s">
        <v>9</v>
      </c>
      <c r="B9" s="4">
        <f>D3-E3</f>
        <v>2.7932960893854997E-3</v>
      </c>
      <c r="C9" s="1"/>
      <c r="D9" s="1"/>
      <c r="E9" s="1"/>
      <c r="F9" s="1"/>
    </row>
    <row r="10" spans="1:6" ht="29" x14ac:dyDescent="0.35">
      <c r="A10" s="5" t="s">
        <v>10</v>
      </c>
      <c r="B10" s="1">
        <f>B9/B8</f>
        <v>5.2851642258169464</v>
      </c>
      <c r="C10" s="1"/>
      <c r="D10" s="1"/>
      <c r="E10" s="1"/>
      <c r="F10" s="1"/>
    </row>
    <row r="11" spans="1:6" ht="29" x14ac:dyDescent="0.35">
      <c r="A11" s="5" t="s">
        <v>11</v>
      </c>
      <c r="B11" s="1">
        <f>_xlfn.T.DIST.2T(B10,B5-1)</f>
        <v>1.2562134437067455E-7</v>
      </c>
      <c r="C11" s="1"/>
      <c r="D11" s="1"/>
      <c r="E11" s="1"/>
      <c r="F11" s="1"/>
    </row>
    <row r="12" spans="1:6" ht="29" x14ac:dyDescent="0.35">
      <c r="A12" s="1"/>
      <c r="B12" s="1"/>
      <c r="C12" s="1"/>
      <c r="D12" s="1"/>
      <c r="E12" s="1"/>
      <c r="F12" s="1"/>
    </row>
    <row r="13" spans="1:6" ht="29" x14ac:dyDescent="0.35">
      <c r="A13" s="5" t="s">
        <v>12</v>
      </c>
      <c r="B13" s="1">
        <f>_xlfn.CHISQ.TEST(B3:B4,C3:C4)</f>
        <v>1.2559203643219878E-7</v>
      </c>
      <c r="C13" s="1"/>
      <c r="D13" s="1"/>
      <c r="E13" s="1"/>
      <c r="F13" s="1"/>
    </row>
    <row r="14" spans="1:6" ht="29" x14ac:dyDescent="0.35">
      <c r="A14" s="1"/>
      <c r="B14" s="1"/>
      <c r="C14" s="1"/>
      <c r="D14" s="1"/>
      <c r="E14" s="1"/>
      <c r="F14" s="1"/>
    </row>
    <row r="15" spans="1:6" ht="29" x14ac:dyDescent="0.35">
      <c r="A15" s="1"/>
      <c r="B15" s="1"/>
      <c r="C15" s="1"/>
      <c r="D15" s="1"/>
      <c r="E15" s="1"/>
      <c r="F15" s="1"/>
    </row>
    <row r="16" spans="1:6" ht="29" x14ac:dyDescent="0.35">
      <c r="A16" s="1"/>
      <c r="B16" s="1"/>
      <c r="C16" s="1"/>
      <c r="D16" s="1"/>
      <c r="E16" s="1"/>
      <c r="F16" s="1"/>
    </row>
    <row r="17" spans="1:6" ht="29" x14ac:dyDescent="0.35">
      <c r="A17" s="1"/>
      <c r="B17" s="1"/>
      <c r="C17" s="1"/>
      <c r="D17" s="1"/>
      <c r="E17" s="1"/>
      <c r="F17" s="1"/>
    </row>
    <row r="18" spans="1:6" ht="29" x14ac:dyDescent="0.35">
      <c r="A18" s="1"/>
      <c r="B18" s="1"/>
      <c r="C18" s="1"/>
      <c r="D18" s="1"/>
      <c r="E18" s="1"/>
      <c r="F18" s="1"/>
    </row>
    <row r="19" spans="1:6" ht="29" x14ac:dyDescent="0.35">
      <c r="A19" s="1"/>
      <c r="B19" s="1"/>
      <c r="C19" s="1"/>
      <c r="D19" s="1"/>
      <c r="E19" s="1"/>
      <c r="F19" s="1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C9546-A88C-9849-B694-B37F18C07723}">
  <dimension ref="A1:L12"/>
  <sheetViews>
    <sheetView tabSelected="1" workbookViewId="0">
      <selection activeCell="B11" sqref="B11"/>
    </sheetView>
  </sheetViews>
  <sheetFormatPr baseColWidth="10" defaultRowHeight="16" x14ac:dyDescent="0.2"/>
  <cols>
    <col min="1" max="1" width="38" customWidth="1"/>
    <col min="2" max="2" width="23.33203125" customWidth="1"/>
    <col min="3" max="3" width="25.5" customWidth="1"/>
    <col min="4" max="4" width="21.83203125" customWidth="1"/>
    <col min="5" max="5" width="24.6640625" customWidth="1"/>
    <col min="6" max="6" width="11.83203125" customWidth="1"/>
  </cols>
  <sheetData>
    <row r="1" spans="1:12" ht="39" x14ac:dyDescent="0.45">
      <c r="A1" s="14"/>
      <c r="B1" s="15" t="s">
        <v>14</v>
      </c>
      <c r="C1" s="15" t="s">
        <v>15</v>
      </c>
      <c r="D1" s="15" t="s">
        <v>6</v>
      </c>
      <c r="E1" s="14" t="s">
        <v>17</v>
      </c>
      <c r="F1" s="13"/>
      <c r="G1" s="9"/>
      <c r="H1" s="7"/>
      <c r="I1" s="6"/>
      <c r="J1" s="7"/>
      <c r="K1" s="6"/>
      <c r="L1" s="7"/>
    </row>
    <row r="2" spans="1:12" ht="39" x14ac:dyDescent="0.45">
      <c r="A2" s="15" t="s">
        <v>3</v>
      </c>
      <c r="B2" s="16">
        <v>20041</v>
      </c>
      <c r="C2" s="16">
        <f>B4*D2</f>
        <v>20040</v>
      </c>
      <c r="D2" s="17">
        <v>0.2</v>
      </c>
      <c r="E2" s="17">
        <f>B2/B4</f>
        <v>0.20000998003992015</v>
      </c>
      <c r="F2" s="12"/>
      <c r="G2" s="10"/>
      <c r="H2" s="7"/>
      <c r="I2" s="7"/>
      <c r="J2" s="8"/>
      <c r="K2" s="7"/>
      <c r="L2" s="8"/>
    </row>
    <row r="3" spans="1:12" ht="39" x14ac:dyDescent="0.45">
      <c r="A3" s="15" t="s">
        <v>4</v>
      </c>
      <c r="B3" s="16">
        <v>80159</v>
      </c>
      <c r="C3" s="16">
        <f>B4*D3</f>
        <v>80160</v>
      </c>
      <c r="D3" s="17">
        <v>0.8</v>
      </c>
      <c r="E3" s="11"/>
      <c r="F3" s="12"/>
      <c r="G3" s="10"/>
      <c r="H3" s="7"/>
      <c r="I3" s="7"/>
      <c r="J3" s="8"/>
      <c r="K3" s="7"/>
      <c r="L3" s="8"/>
    </row>
    <row r="4" spans="1:12" ht="39" x14ac:dyDescent="0.45">
      <c r="A4" s="15" t="s">
        <v>5</v>
      </c>
      <c r="B4" s="16">
        <v>100200</v>
      </c>
      <c r="C4" s="16">
        <f>SUM(C2:C3)</f>
        <v>100200</v>
      </c>
      <c r="D4" s="17">
        <v>1</v>
      </c>
      <c r="E4" s="11"/>
      <c r="F4" s="12"/>
      <c r="G4" s="10"/>
      <c r="H4" s="7"/>
      <c r="I4" s="7"/>
      <c r="J4" s="8"/>
      <c r="K4" s="7"/>
      <c r="L4" s="8"/>
    </row>
    <row r="5" spans="1:12" ht="39" x14ac:dyDescent="0.45">
      <c r="A5" s="14" t="s">
        <v>16</v>
      </c>
      <c r="B5" s="17">
        <f>_xlfn.CHISQ.TEST(B2:B3,C2:C3)</f>
        <v>0.99369853258958485</v>
      </c>
      <c r="C5" s="17"/>
      <c r="D5" s="17"/>
      <c r="E5" s="6"/>
      <c r="F5" s="7"/>
      <c r="G5" s="7"/>
      <c r="H5" s="7"/>
      <c r="I5" s="6"/>
      <c r="J5" s="7"/>
      <c r="K5" s="6"/>
      <c r="L5" s="7"/>
    </row>
    <row r="6" spans="1:12" ht="39" x14ac:dyDescent="0.45">
      <c r="A6" s="17"/>
      <c r="B6" s="16"/>
      <c r="C6" s="16"/>
      <c r="D6" s="17"/>
      <c r="E6" s="7"/>
      <c r="F6" s="8"/>
      <c r="G6" s="8"/>
      <c r="H6" s="7"/>
      <c r="I6" s="7"/>
      <c r="J6" s="8"/>
      <c r="K6" s="7"/>
      <c r="L6" s="8"/>
    </row>
    <row r="7" spans="1:12" ht="39" x14ac:dyDescent="0.45">
      <c r="A7" s="17" t="s">
        <v>9</v>
      </c>
      <c r="B7" s="18">
        <f>E2-D2</f>
        <v>9.980039920143291E-6</v>
      </c>
      <c r="C7" s="16"/>
      <c r="D7" s="17"/>
      <c r="E7" s="7"/>
      <c r="F7" s="8"/>
      <c r="G7" s="8"/>
      <c r="H7" s="7"/>
      <c r="I7" s="7"/>
      <c r="J7" s="8"/>
      <c r="K7" s="7"/>
      <c r="L7" s="8"/>
    </row>
    <row r="8" spans="1:12" ht="39" x14ac:dyDescent="0.45">
      <c r="A8" s="7" t="s">
        <v>18</v>
      </c>
      <c r="B8" s="19">
        <f>E2*(1-E2)</f>
        <v>0.16000598792435089</v>
      </c>
      <c r="C8" s="8"/>
      <c r="D8" s="7"/>
      <c r="E8" s="7"/>
      <c r="F8" s="8"/>
      <c r="G8" s="8"/>
      <c r="H8" s="7"/>
      <c r="I8" s="7"/>
      <c r="J8" s="8"/>
      <c r="K8" s="7"/>
      <c r="L8" s="8"/>
    </row>
    <row r="9" spans="1:12" ht="39" x14ac:dyDescent="0.45">
      <c r="A9" s="20" t="s">
        <v>0</v>
      </c>
      <c r="B9" s="7">
        <f>SQRT(B8/B4)</f>
        <v>1.2636716927072512E-3</v>
      </c>
      <c r="C9" s="7"/>
      <c r="D9" s="7"/>
      <c r="E9" s="6"/>
      <c r="F9" s="7"/>
      <c r="G9" s="7"/>
      <c r="H9" s="7"/>
      <c r="I9" s="6"/>
      <c r="J9" s="7"/>
      <c r="K9" s="6"/>
      <c r="L9" s="7"/>
    </row>
    <row r="10" spans="1:12" ht="39" x14ac:dyDescent="0.45">
      <c r="A10" s="7" t="s">
        <v>19</v>
      </c>
      <c r="B10" s="19">
        <f>B7/B9</f>
        <v>7.8976525134960979E-3</v>
      </c>
      <c r="C10" s="8"/>
      <c r="D10" s="7"/>
      <c r="E10" s="7"/>
      <c r="F10" s="8"/>
      <c r="G10" s="8"/>
      <c r="H10" s="7"/>
      <c r="I10" s="7"/>
      <c r="J10" s="8"/>
      <c r="K10" s="7"/>
      <c r="L10" s="8"/>
    </row>
    <row r="11" spans="1:12" ht="39" x14ac:dyDescent="0.45">
      <c r="A11" s="7" t="s">
        <v>17</v>
      </c>
      <c r="B11" s="19">
        <f>_xlfn.T.DIST.2T(B10,B4-1)</f>
        <v>0.99369866622127423</v>
      </c>
      <c r="C11" s="8"/>
      <c r="D11" s="7"/>
      <c r="E11" s="7"/>
      <c r="F11" s="8"/>
      <c r="G11" s="8"/>
      <c r="H11" s="7"/>
      <c r="I11" s="7"/>
      <c r="J11" s="8"/>
      <c r="K11" s="7"/>
      <c r="L11" s="8"/>
    </row>
    <row r="12" spans="1:12" ht="39" x14ac:dyDescent="0.45">
      <c r="A12" s="7"/>
      <c r="B12" s="8"/>
      <c r="C12" s="8"/>
      <c r="D12" s="7"/>
      <c r="E12" s="7"/>
      <c r="F12" s="8"/>
      <c r="G12" s="8"/>
      <c r="H12" s="7"/>
      <c r="I12" s="7"/>
      <c r="J12" s="8"/>
      <c r="K12" s="7"/>
      <c r="L1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SRM Exercise</vt:lpstr>
      <vt:lpstr>Class 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2021-02-24T05:58:10Z</dcterms:created>
  <dcterms:modified xsi:type="dcterms:W3CDTF">2023-03-29T12:09:17Z</dcterms:modified>
</cp:coreProperties>
</file>