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mc:AlternateContent xmlns:mc="http://schemas.openxmlformats.org/markup-compatibility/2006">
    <mc:Choice Requires="x15">
      <x15ac:absPath xmlns:x15ac="http://schemas.microsoft.com/office/spreadsheetml/2010/11/ac" url="C:\Users\shanmukh sai\Desktop\"/>
    </mc:Choice>
  </mc:AlternateContent>
  <xr:revisionPtr revIDLastSave="0" documentId="13_ncr:1_{CE2AD64F-80A7-4BA6-9469-010AA7AA5B84}" xr6:coauthVersionLast="47" xr6:coauthVersionMax="47" xr10:uidLastSave="{00000000-0000-0000-0000-000000000000}"/>
  <bookViews>
    <workbookView xWindow="-120" yWindow="-120" windowWidth="20730" windowHeight="117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3" i="11" l="1"/>
  <c r="H32" i="11"/>
  <c r="H31" i="11"/>
  <c r="H30" i="11"/>
  <c r="H29" i="11"/>
  <c r="H28" i="11"/>
  <c r="H27" i="11"/>
  <c r="H26" i="11"/>
  <c r="E21" i="11"/>
  <c r="H20" i="11"/>
  <c r="H19" i="11"/>
  <c r="H18" i="11"/>
  <c r="H17" i="11"/>
  <c r="H16" i="11"/>
  <c r="H15" i="11"/>
  <c r="H14" i="11"/>
  <c r="H13" i="11"/>
  <c r="H12" i="11"/>
  <c r="H11" i="11"/>
  <c r="H10" i="11"/>
  <c r="F9" i="11"/>
  <c r="H9" i="11" s="1"/>
  <c r="H8" i="11"/>
  <c r="H7" i="11"/>
  <c r="I5" i="11"/>
  <c r="J5" i="11" s="1"/>
  <c r="J6" i="11" l="1"/>
  <c r="K5" i="11"/>
  <c r="I6" i="11"/>
  <c r="F21" i="11"/>
  <c r="E22" i="11" s="1"/>
  <c r="I4" i="11"/>
  <c r="E23" i="11" l="1"/>
  <c r="F22" i="11"/>
  <c r="H22" i="11"/>
  <c r="H21" i="11"/>
  <c r="L5" i="11"/>
  <c r="K6" i="11"/>
  <c r="L6" i="11" l="1"/>
  <c r="M5" i="11"/>
  <c r="E25" i="11"/>
  <c r="F23" i="11"/>
  <c r="E24" i="11" s="1"/>
  <c r="F24" i="11" l="1"/>
  <c r="H24" i="11"/>
  <c r="F25" i="11"/>
  <c r="H25" i="11" s="1"/>
  <c r="H23" i="11"/>
  <c r="N5" i="11"/>
  <c r="M6" i="11"/>
  <c r="N6" i="11" l="1"/>
  <c r="O5" i="11"/>
  <c r="P5" i="11" l="1"/>
  <c r="O6" i="11"/>
  <c r="P4" i="11" l="1"/>
  <c r="P6" i="11"/>
  <c r="Q5" i="11"/>
  <c r="R5" i="11" l="1"/>
  <c r="Q6" i="11"/>
  <c r="R6" i="11" l="1"/>
  <c r="S5" i="11"/>
  <c r="T5" i="11" l="1"/>
  <c r="S6" i="11"/>
  <c r="U5" i="11" l="1"/>
  <c r="T6" i="11"/>
  <c r="V5" i="11" l="1"/>
  <c r="U6" i="11"/>
  <c r="V6" i="11" l="1"/>
  <c r="W5" i="11"/>
  <c r="X5" i="11" l="1"/>
  <c r="W4" i="11"/>
  <c r="W6" i="11"/>
  <c r="X6" i="11" l="1"/>
  <c r="Y5" i="11"/>
  <c r="Z5" i="11" l="1"/>
  <c r="Y6" i="11"/>
  <c r="Z6" i="11" l="1"/>
  <c r="AA5" i="11"/>
  <c r="AB5" i="11" l="1"/>
  <c r="AA6" i="11"/>
  <c r="AB6" i="11" l="1"/>
  <c r="AC5" i="11"/>
  <c r="AD5" i="11" l="1"/>
  <c r="AC6" i="11"/>
  <c r="AD6" i="11" l="1"/>
  <c r="AE5" i="11"/>
  <c r="AD4" i="11"/>
  <c r="AF5" i="11" l="1"/>
  <c r="AE6" i="11"/>
  <c r="AG5" i="11" l="1"/>
  <c r="AF6" i="11"/>
  <c r="AH5" i="11" l="1"/>
  <c r="AG6" i="11"/>
  <c r="AH6" i="11" l="1"/>
  <c r="AI5" i="11"/>
  <c r="AJ5" i="11" l="1"/>
  <c r="AI6" i="11"/>
  <c r="AJ6" i="11" l="1"/>
  <c r="AK5" i="11"/>
  <c r="AL5" i="11" l="1"/>
  <c r="AK4" i="11"/>
  <c r="AK6" i="11"/>
  <c r="AL6" i="11" l="1"/>
  <c r="AM5" i="11"/>
  <c r="AN5" i="11" l="1"/>
  <c r="AM6" i="11"/>
  <c r="AN6" i="11" l="1"/>
  <c r="AO5" i="11"/>
  <c r="AP5" i="11" l="1"/>
  <c r="AO6" i="11"/>
  <c r="AP6" i="11" l="1"/>
  <c r="AQ5" i="11"/>
  <c r="AR5" i="11" l="1"/>
  <c r="AQ6" i="11"/>
  <c r="AR4" i="11" l="1"/>
  <c r="AR6" i="11"/>
  <c r="AS5" i="11"/>
  <c r="AT5" i="11" l="1"/>
  <c r="AS6" i="11"/>
  <c r="AT6" i="11" l="1"/>
  <c r="AU5" i="11"/>
  <c r="AV5" i="11" l="1"/>
  <c r="AU6" i="11"/>
  <c r="AV6" i="11" l="1"/>
  <c r="AW5" i="11"/>
  <c r="AX5" i="11" l="1"/>
  <c r="AW6" i="11"/>
  <c r="AX6" i="11" l="1"/>
  <c r="AY5" i="11"/>
  <c r="AZ5" i="11" l="1"/>
  <c r="AY6" i="11"/>
  <c r="AY4" i="11"/>
  <c r="AZ6" i="11" l="1"/>
  <c r="BA5" i="11"/>
  <c r="BB5" i="11" l="1"/>
  <c r="BA6" i="11"/>
  <c r="BB6" i="11" l="1"/>
  <c r="BC5" i="11"/>
  <c r="BD5" i="11" l="1"/>
  <c r="BC6" i="11"/>
  <c r="BE5" i="11" l="1"/>
  <c r="BD6" i="11"/>
  <c r="BF5" i="11" l="1"/>
  <c r="BE6" i="11"/>
  <c r="BF6" i="11" l="1"/>
  <c r="BF4" i="11"/>
  <c r="BG5" i="11"/>
  <c r="BH5" i="11" l="1"/>
  <c r="BG6" i="11"/>
  <c r="BH6" i="11" l="1"/>
  <c r="BI5" i="11"/>
  <c r="BJ5" i="11" l="1"/>
  <c r="BI6" i="11"/>
  <c r="BJ6" i="11" l="1"/>
  <c r="BK5" i="11"/>
  <c r="BL5" i="11" l="1"/>
  <c r="BL6" i="11" s="1"/>
  <c r="BK6" i="11"/>
</calcChain>
</file>

<file path=xl/sharedStrings.xml><?xml version="1.0" encoding="utf-8"?>
<sst xmlns="http://schemas.openxmlformats.org/spreadsheetml/2006/main" count="89" uniqueCount="62">
  <si>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</si>
  <si>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TITLE</t>
  </si>
  <si>
    <t>SIMPLE GANTT CHART by Vertex42.com</t>
  </si>
  <si>
    <t>Enter Company Name in cell B2.</t>
  </si>
  <si>
    <t>Company Name</t>
  </si>
  <si>
    <t>https://www.vertex42.com/ExcelTemplates/simple-gantt-chart.html</t>
  </si>
  <si>
    <t>Enter the name of the Project Lead in cell B3. Enter the Project Start date in cell E3. Project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</si>
  <si>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</si>
  <si>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</si>
  <si>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</si>
  <si>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</si>
  <si>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</si>
  <si>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</si>
  <si>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</si>
  <si>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</si>
  <si>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</si>
  <si>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</si>
  <si>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</si>
  <si>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</si>
  <si>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</si>
  <si>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</si>
  <si>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Title</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</si>
  <si>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</si>
  <si>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1</t>
  </si>
  <si>
    <t>Name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</si>
  <si>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</si>
  <si>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2</t>
  </si>
  <si>
    <t>0_Abstract</t>
  </si>
  <si>
    <t>Task 3</t>
  </si>
  <si>
    <t>1_Requirements</t>
  </si>
  <si>
    <t>Task 4</t>
  </si>
  <si>
    <t>2_Architecture</t>
  </si>
  <si>
    <t>Task 5</t>
  </si>
  <si>
    <t>3_Implementation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</si>
  <si>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</si>
  <si>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</si>
  <si>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4_TestplanandOutput</t>
  </si>
  <si>
    <t>5_Report</t>
  </si>
  <si>
    <t>18-042022</t>
  </si>
  <si>
    <t>6_ImageandVideo</t>
  </si>
  <si>
    <t>7_Others</t>
  </si>
  <si>
    <t>Sample phase title block</t>
  </si>
  <si>
    <t>Phase 3 Title</t>
  </si>
  <si>
    <t>Phase 4 Title</t>
  </si>
  <si>
    <t>date</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</si>
  <si>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</si>
  <si>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</si>
  <si>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</si>
  <si>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</si>
  <si>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</si>
  <si>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</si>
  <si>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</si>
  <si>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</si>
  <si>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</si>
  <si>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</si>
  <si>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</si>
  <si>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</si>
  <si>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</si>
  <si>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</si>
  <si>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</si>
  <si>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</si>
  <si>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CONTROLLING DOOR USING SWITCH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</si>
</sst>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6" formatCode="ddd\,\ m/d/yyyy"/>
    <numFmt numFmtId="168" formatCode="m/d/yy;@"/>
    <numFmt numFmtId="169" formatCode="mmm\ d\,\ yyyy"/>
    <numFmt numFmtId="170" formatCode="d"/>
  </numFmts>
  <fonts count="25">
    <font>
      <sz val="11"/>
      <color theme="1"/>
      <name val="Calibri"/>
      <charset val="134"/>
      <scheme val="minor"/>
    </font>
    <font>
      <b/>
      <sz val="10"/>
      <name val="Calibri"/>
      <charset val="134"/>
      <scheme val="minor"/>
    </font>
    <font>
      <sz val="10"/>
      <name val="Calibri"/>
      <charset val="134"/>
      <scheme val="minor"/>
    </font>
    <font>
      <sz val="20"/>
      <name val="Calibri"/>
      <charset val="134"/>
      <scheme val="major"/>
    </font>
    <font>
      <b/>
      <sz val="12"/>
      <color theme="1" tint="0.34998626667073579"/>
      <name val="Calibri"/>
      <charset val="134"/>
      <scheme val="minor"/>
    </font>
    <font>
      <sz val="11"/>
      <name val="Calibri"/>
      <charset val="134"/>
      <scheme val="minor"/>
    </font>
    <font>
      <sz val="11"/>
      <color theme="1" tint="0.499984740745262"/>
      <name val="Calibri"/>
      <charset val="134"/>
      <scheme val="minor"/>
    </font>
    <font>
      <b/>
      <sz val="16"/>
      <color theme="4" tint="-0.249977111117893"/>
      <name val="Calibri"/>
      <charset val="134"/>
      <scheme val="major"/>
    </font>
    <font>
      <sz val="11"/>
      <color rgb="FF1D2129"/>
      <name val="Calibri"/>
      <charset val="134"/>
      <scheme val="minor"/>
    </font>
    <font>
      <u/>
      <sz val="11"/>
      <color indexed="12"/>
      <name val="Arial"/>
      <charset val="134"/>
    </font>
    <font>
      <sz val="11"/>
      <color theme="0"/>
      <name val="Calibri"/>
      <charset val="134"/>
      <scheme val="minor"/>
    </font>
    <font>
      <b/>
      <sz val="22"/>
      <color theme="1" tint="0.34998626667073579"/>
      <name val="Calibri"/>
      <charset val="134"/>
      <scheme val="major"/>
    </font>
    <font>
      <b/>
      <sz val="20"/>
      <color theme="4" tint="-0.249977111117893"/>
      <name val="Calibri"/>
      <charset val="134"/>
      <scheme val="major"/>
    </font>
    <font>
      <sz val="14"/>
      <color theme="1"/>
      <name val="Calibri"/>
      <charset val="134"/>
      <scheme val="minor"/>
    </font>
    <font>
      <b/>
      <sz val="9"/>
      <color theme="0"/>
      <name val="Calibri"/>
      <charset val="134"/>
      <scheme val="minor"/>
    </font>
    <font>
      <b/>
      <sz val="11"/>
      <color theme="1"/>
      <name val="Calibri"/>
      <charset val="134"/>
      <scheme val="minor"/>
    </font>
    <font>
      <i/>
      <sz val="9"/>
      <color theme="1"/>
      <name val="Calibri"/>
      <charset val="134"/>
      <scheme val="minor"/>
    </font>
    <font>
      <sz val="10"/>
      <color theme="1" tint="0.499984740745262"/>
      <name val="Calibri"/>
      <charset val="134"/>
      <scheme val="minor"/>
    </font>
    <font>
      <b/>
      <sz val="11"/>
      <color theme="1" tint="0.499984740745262"/>
      <name val="Calibri"/>
      <charset val="134"/>
      <scheme val="minor"/>
    </font>
    <font>
      <sz val="10"/>
      <color theme="1" tint="0.499984740745262"/>
      <name val="Arial"/>
      <charset val="134"/>
    </font>
    <font>
      <b/>
      <sz val="11"/>
      <name val="Calibri"/>
      <charset val="134"/>
      <scheme val="minor"/>
    </font>
    <font>
      <sz val="10"/>
      <name val="Arial"/>
      <charset val="134"/>
    </font>
    <font>
      <sz val="9"/>
      <name val="Calibri"/>
      <charset val="134"/>
      <scheme val="minor"/>
    </font>
    <font>
      <sz val="8"/>
      <color theme="0"/>
      <name val="Calibri"/>
      <charset val="134"/>
      <scheme val="minor"/>
    </font>
    <font>
      <sz val="11"/>
      <color theme="1"/>
      <name val="Calibri"/>
      <charset val="134"/>
      <scheme val="minor"/>
    </font>
  </fonts>
  <fills count="14">
    <fill>
      <patternFill patternType="none"/>
    </fill>
    <fill>
      <patternFill patternType="gray125"/>
    </fill>
    <fill>
      <patternFill patternType="solid">
        <fgColor theme="1" tint="0.34998626667073579"/>
        <bgColor theme="4"/>
      </patternFill>
    </fill>
    <fill>
      <patternFill patternType="solid">
        <fgColor theme="4" tint="0.59999389629810485"/>
        <bgColor indexed="64"/>
      </patternFill>
    </fill>
    <fill>
      <patternFill patternType="solid">
        <fgColor theme="4" tint="0.79995117038483843"/>
        <bgColor indexed="64"/>
      </patternFill>
    </fill>
    <fill>
      <patternFill patternType="solid">
        <fgColor theme="5" tint="0.59999389629810485"/>
        <bgColor indexed="64"/>
      </patternFill>
    </fill>
    <fill>
      <patternFill patternType="solid">
        <fgColor theme="5" tint="0.79995117038483843"/>
        <bgColor indexed="64"/>
      </patternFill>
    </fill>
    <fill>
      <patternFill patternType="solid">
        <fgColor theme="6" tint="0.59999389629810485"/>
        <bgColor indexed="64"/>
      </patternFill>
    </fill>
    <fill>
      <patternFill patternType="solid">
        <fgColor theme="6" tint="0.79995117038483843"/>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tint="0.34998626667073579"/>
        <bgColor indexed="64"/>
      </patternFill>
    </fill>
  </fills>
  <borders count="11">
    <border>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right/>
      <top style="thin">
        <color theme="0" tint="-0.34998626667073579"/>
      </top>
      <bottom/>
      <diagonal/>
    </border>
    <border>
      <left/>
      <right/>
      <top style="medium">
        <color theme="0" tint="-0.14993743705557422"/>
      </top>
      <bottom style="medium">
        <color theme="0" tint="-0.14993743705557422"/>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s>
  <cellStyleXfs count="12">
    <xf numFmtId="0" fontId="0" fillId="0" borderId="0"/>
    <xf numFmtId="0" fontId="24" fillId="0" borderId="5" applyFill="0">
      <alignment horizontal="left" vertical="center" indent="2"/>
    </xf>
    <xf numFmtId="9" fontId="24" fillId="0" borderId="0" applyFont="0" applyFill="0" applyBorder="0" applyAlignment="0" applyProtection="0"/>
    <xf numFmtId="0" fontId="9" fillId="0" borderId="0" applyNumberFormat="0" applyFill="0" applyBorder="0" applyAlignment="0" applyProtection="0">
      <alignment vertical="top"/>
      <protection locked="0"/>
    </xf>
    <xf numFmtId="168" fontId="24" fillId="0" borderId="5" applyFill="0">
      <alignment horizontal="center" vertical="center"/>
    </xf>
    <xf numFmtId="0" fontId="13" fillId="0" borderId="0" applyNumberFormat="0" applyFill="0" applyProtection="0">
      <alignment vertical="top"/>
    </xf>
    <xf numFmtId="0" fontId="11" fillId="0" borderId="0" applyNumberFormat="0" applyFill="0" applyBorder="0" applyAlignment="0" applyProtection="0"/>
    <xf numFmtId="0" fontId="24" fillId="0" borderId="5" applyFill="0">
      <alignment horizontal="center" vertical="center"/>
    </xf>
    <xf numFmtId="0" fontId="13" fillId="0" borderId="0" applyNumberFormat="0" applyFill="0" applyAlignment="0" applyProtection="0"/>
    <xf numFmtId="0" fontId="24" fillId="0" borderId="0" applyNumberFormat="0" applyFill="0" applyProtection="0">
      <alignment horizontal="right" indent="1"/>
    </xf>
    <xf numFmtId="166" fontId="24" fillId="0" borderId="2">
      <alignment horizontal="center" vertical="center"/>
    </xf>
    <xf numFmtId="0" fontId="10" fillId="0" borderId="0"/>
  </cellStyleXfs>
  <cellXfs count="94">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xf>
    <xf numFmtId="0" fontId="5" fillId="0" borderId="0" xfId="0" applyFont="1" applyAlignment="1">
      <alignment vertical="top"/>
    </xf>
    <xf numFmtId="0" fontId="6" fillId="0" borderId="0" xfId="0" applyFont="1" applyAlignment="1">
      <alignment vertical="top"/>
    </xf>
    <xf numFmtId="0" fontId="7" fillId="0" borderId="0" xfId="0" applyFont="1" applyAlignment="1">
      <alignment vertical="center"/>
    </xf>
    <xf numFmtId="0" fontId="8" fillId="0" borderId="0" xfId="0" applyFont="1" applyAlignment="1">
      <alignment horizontal="left" vertical="top" wrapText="1" indent="1"/>
    </xf>
    <xf numFmtId="0" fontId="0" fillId="0" borderId="0" xfId="0" applyAlignment="1">
      <alignment vertical="top" wrapText="1"/>
    </xf>
    <xf numFmtId="0" fontId="9" fillId="0" borderId="0" xfId="3" applyAlignment="1" applyProtection="1">
      <alignment horizontal="left" vertical="top"/>
    </xf>
    <xf numFmtId="0" fontId="0" fillId="0" borderId="0" xfId="0" applyAlignment="1">
      <alignment vertical="center"/>
    </xf>
    <xf numFmtId="0" fontId="10" fillId="0" borderId="0" xfId="11"/>
    <xf numFmtId="0" fontId="0" fillId="0" borderId="0" xfId="0" applyAlignment="1">
      <alignment horizontal="center"/>
    </xf>
    <xf numFmtId="0" fontId="10" fillId="0" borderId="0" xfId="11" applyAlignment="1">
      <alignment wrapText="1"/>
    </xf>
    <xf numFmtId="0" fontId="11" fillId="0" borderId="0" xfId="6" applyAlignment="1">
      <alignment horizontal="left"/>
    </xf>
    <xf numFmtId="0" fontId="12" fillId="0" borderId="0" xfId="0" applyFont="1" applyAlignment="1">
      <alignment horizontal="left"/>
    </xf>
    <xf numFmtId="0" fontId="2" fillId="0" borderId="0" xfId="0" applyFont="1" applyAlignment="1">
      <alignment horizontal="center"/>
    </xf>
    <xf numFmtId="0" fontId="2" fillId="0" borderId="0" xfId="0" applyFont="1" applyAlignment="1">
      <alignment horizontal="center" vertical="center"/>
    </xf>
    <xf numFmtId="0" fontId="13" fillId="0" borderId="0" xfId="8"/>
    <xf numFmtId="0" fontId="13" fillId="0" borderId="0" xfId="5">
      <alignment vertical="top"/>
    </xf>
    <xf numFmtId="0" fontId="0" fillId="0" borderId="2" xfId="0" applyBorder="1" applyAlignment="1">
      <alignment horizontal="center" vertical="center"/>
    </xf>
    <xf numFmtId="0" fontId="0" fillId="0" borderId="3" xfId="0" applyBorder="1"/>
    <xf numFmtId="0" fontId="14" fillId="2" borderId="4" xfId="0" applyFont="1" applyFill="1" applyBorder="1" applyAlignment="1">
      <alignment horizontal="left" vertical="center" indent="1"/>
    </xf>
    <xf numFmtId="0" fontId="14" fillId="2" borderId="4" xfId="0" applyFont="1" applyFill="1" applyBorder="1" applyAlignment="1">
      <alignment horizontal="center" vertical="center" wrapText="1"/>
    </xf>
    <xf numFmtId="0" fontId="0" fillId="0" borderId="0" xfId="0" applyAlignment="1">
      <alignment wrapText="1"/>
    </xf>
    <xf numFmtId="0" fontId="15" fillId="3" borderId="5" xfId="0" applyFont="1" applyFill="1" applyBorder="1" applyAlignment="1">
      <alignment horizontal="left" vertical="center" indent="1"/>
    </xf>
    <xf numFmtId="0" fontId="24" fillId="3" borderId="5" xfId="7" applyFill="1">
      <alignment horizontal="center" vertical="center"/>
    </xf>
    <xf numFmtId="9" fontId="5" fillId="3" borderId="5" xfId="2" applyFont="1" applyFill="1" applyBorder="1" applyAlignment="1">
      <alignment horizontal="center" vertical="center"/>
    </xf>
    <xf numFmtId="168" fontId="0" fillId="3" borderId="5" xfId="0" applyNumberFormat="1" applyFill="1" applyBorder="1" applyAlignment="1">
      <alignment horizontal="center" vertical="center"/>
    </xf>
    <xf numFmtId="168" fontId="5" fillId="3" borderId="5" xfId="0" applyNumberFormat="1" applyFont="1" applyFill="1" applyBorder="1" applyAlignment="1">
      <alignment horizontal="center" vertical="center"/>
    </xf>
    <xf numFmtId="0" fontId="5" fillId="0" borderId="5" xfId="0" applyFont="1" applyBorder="1" applyAlignment="1">
      <alignment horizontal="center" vertical="center"/>
    </xf>
    <xf numFmtId="0" fontId="24" fillId="4" borderId="5" xfId="1" applyFill="1">
      <alignment horizontal="left" vertical="center" indent="2"/>
    </xf>
    <xf numFmtId="0" fontId="24" fillId="4" borderId="5" xfId="7" applyFill="1">
      <alignment horizontal="center" vertical="center"/>
    </xf>
    <xf numFmtId="9" fontId="5" fillId="4" borderId="5" xfId="2" applyFont="1" applyFill="1" applyBorder="1" applyAlignment="1">
      <alignment horizontal="center" vertical="center"/>
    </xf>
    <xf numFmtId="168" fontId="24" fillId="4" borderId="5" xfId="4" applyFill="1">
      <alignment horizontal="center" vertical="center"/>
    </xf>
    <xf numFmtId="0" fontId="15" fillId="5" borderId="5" xfId="0" applyFont="1" applyFill="1" applyBorder="1" applyAlignment="1">
      <alignment horizontal="left" vertical="center" indent="1"/>
    </xf>
    <xf numFmtId="0" fontId="24" fillId="5" borderId="5" xfId="7" applyFill="1">
      <alignment horizontal="center" vertical="center"/>
    </xf>
    <xf numFmtId="9" fontId="5" fillId="5" borderId="5" xfId="2" applyFont="1" applyFill="1" applyBorder="1" applyAlignment="1">
      <alignment horizontal="center" vertical="center"/>
    </xf>
    <xf numFmtId="168" fontId="0" fillId="5" borderId="5" xfId="0" applyNumberFormat="1" applyFill="1" applyBorder="1" applyAlignment="1">
      <alignment horizontal="center" vertical="center"/>
    </xf>
    <xf numFmtId="168" fontId="5" fillId="5" borderId="5" xfId="0" applyNumberFormat="1" applyFont="1" applyFill="1" applyBorder="1" applyAlignment="1">
      <alignment horizontal="center" vertical="center"/>
    </xf>
    <xf numFmtId="0" fontId="24" fillId="6" borderId="5" xfId="1" applyFill="1">
      <alignment horizontal="left" vertical="center" indent="2"/>
    </xf>
    <xf numFmtId="0" fontId="24" fillId="6" borderId="5" xfId="7" applyFill="1">
      <alignment horizontal="center" vertical="center"/>
    </xf>
    <xf numFmtId="9" fontId="5" fillId="6" borderId="5" xfId="2" applyFont="1" applyFill="1" applyBorder="1" applyAlignment="1">
      <alignment horizontal="center" vertical="center"/>
    </xf>
    <xf numFmtId="168" fontId="24" fillId="6" borderId="5" xfId="4" applyFill="1">
      <alignment horizontal="center" vertical="center"/>
    </xf>
    <xf numFmtId="0" fontId="15" fillId="7" borderId="5" xfId="0" applyFont="1" applyFill="1" applyBorder="1" applyAlignment="1">
      <alignment horizontal="left" vertical="center" indent="1"/>
    </xf>
    <xf numFmtId="0" fontId="24" fillId="7" borderId="5" xfId="7" applyFill="1">
      <alignment horizontal="center" vertical="center"/>
    </xf>
    <xf numFmtId="9" fontId="5" fillId="7" borderId="5" xfId="2" applyFont="1" applyFill="1" applyBorder="1" applyAlignment="1">
      <alignment horizontal="center" vertical="center"/>
    </xf>
    <xf numFmtId="168" fontId="0" fillId="7" borderId="5" xfId="0" applyNumberFormat="1" applyFill="1" applyBorder="1" applyAlignment="1">
      <alignment horizontal="center" vertical="center"/>
    </xf>
    <xf numFmtId="168" fontId="5" fillId="7" borderId="5" xfId="0" applyNumberFormat="1" applyFont="1" applyFill="1" applyBorder="1" applyAlignment="1">
      <alignment horizontal="center" vertical="center"/>
    </xf>
    <xf numFmtId="0" fontId="24" fillId="8" borderId="5" xfId="1" applyFill="1">
      <alignment horizontal="left" vertical="center" indent="2"/>
    </xf>
    <xf numFmtId="0" fontId="24" fillId="8" borderId="5" xfId="7" applyFill="1">
      <alignment horizontal="center" vertical="center"/>
    </xf>
    <xf numFmtId="9" fontId="5" fillId="8" borderId="5" xfId="2" applyFont="1" applyFill="1" applyBorder="1" applyAlignment="1">
      <alignment horizontal="center" vertical="center"/>
    </xf>
    <xf numFmtId="168" fontId="24" fillId="8" borderId="5" xfId="4" applyFill="1">
      <alignment horizontal="center" vertical="center"/>
    </xf>
    <xf numFmtId="0" fontId="15" fillId="9" borderId="5" xfId="0" applyFont="1" applyFill="1" applyBorder="1" applyAlignment="1">
      <alignment horizontal="left" vertical="center" indent="1"/>
    </xf>
    <xf numFmtId="0" fontId="24" fillId="9" borderId="5" xfId="7" applyFill="1">
      <alignment horizontal="center" vertical="center"/>
    </xf>
    <xf numFmtId="9" fontId="5" fillId="9" borderId="5" xfId="2" applyFont="1" applyFill="1" applyBorder="1" applyAlignment="1">
      <alignment horizontal="center" vertical="center"/>
    </xf>
    <xf numFmtId="168" fontId="0" fillId="9" borderId="5" xfId="0" applyNumberFormat="1" applyFill="1" applyBorder="1" applyAlignment="1">
      <alignment horizontal="center" vertical="center"/>
    </xf>
    <xf numFmtId="168" fontId="5" fillId="9" borderId="5" xfId="0" applyNumberFormat="1" applyFont="1" applyFill="1" applyBorder="1" applyAlignment="1">
      <alignment horizontal="center" vertical="center"/>
    </xf>
    <xf numFmtId="0" fontId="24" fillId="10" borderId="5" xfId="1" applyFill="1">
      <alignment horizontal="left" vertical="center" indent="2"/>
    </xf>
    <xf numFmtId="0" fontId="24" fillId="10" borderId="5" xfId="7" applyFill="1">
      <alignment horizontal="center" vertical="center"/>
    </xf>
    <xf numFmtId="9" fontId="5" fillId="10" borderId="5" xfId="2" applyFont="1" applyFill="1" applyBorder="1" applyAlignment="1">
      <alignment horizontal="center" vertical="center"/>
    </xf>
    <xf numFmtId="168" fontId="24" fillId="10" borderId="5" xfId="4" applyFill="1">
      <alignment horizontal="center" vertical="center"/>
    </xf>
    <xf numFmtId="0" fontId="24" fillId="0" borderId="5" xfId="1">
      <alignment horizontal="left" vertical="center" indent="2"/>
    </xf>
    <xf numFmtId="0" fontId="24" fillId="0" borderId="5" xfId="7">
      <alignment horizontal="center" vertical="center"/>
    </xf>
    <xf numFmtId="9" fontId="5" fillId="0" borderId="5" xfId="2" applyFont="1" applyBorder="1" applyAlignment="1">
      <alignment horizontal="center" vertical="center"/>
    </xf>
    <xf numFmtId="168" fontId="24" fillId="0" borderId="5" xfId="4">
      <alignment horizontal="center" vertical="center"/>
    </xf>
    <xf numFmtId="0" fontId="16" fillId="11" borderId="5" xfId="0" applyFont="1" applyFill="1" applyBorder="1" applyAlignment="1">
      <alignment horizontal="left" vertical="center" indent="1"/>
    </xf>
    <xf numFmtId="0" fontId="16" fillId="11" borderId="5" xfId="0" applyFont="1" applyFill="1" applyBorder="1" applyAlignment="1">
      <alignment horizontal="center" vertical="center"/>
    </xf>
    <xf numFmtId="9" fontId="5" fillId="11" borderId="5" xfId="2" applyFont="1" applyFill="1" applyBorder="1" applyAlignment="1">
      <alignment horizontal="center" vertical="center"/>
    </xf>
    <xf numFmtId="168" fontId="17" fillId="11" borderId="5" xfId="0" applyNumberFormat="1" applyFont="1" applyFill="1" applyBorder="1" applyAlignment="1">
      <alignment horizontal="left" vertical="center"/>
    </xf>
    <xf numFmtId="168" fontId="5" fillId="11" borderId="5" xfId="0" applyNumberFormat="1" applyFont="1" applyFill="1" applyBorder="1" applyAlignment="1">
      <alignment horizontal="center" vertical="center"/>
    </xf>
    <xf numFmtId="0" fontId="5" fillId="11" borderId="5" xfId="0" applyFont="1" applyFill="1" applyBorder="1" applyAlignment="1">
      <alignment horizontal="center" vertical="center"/>
    </xf>
    <xf numFmtId="0" fontId="0" fillId="0" borderId="0" xfId="0" applyAlignment="1">
      <alignment horizontal="right" vertical="center"/>
    </xf>
    <xf numFmtId="0" fontId="18" fillId="0" borderId="0" xfId="0" applyFont="1"/>
    <xf numFmtId="0" fontId="10" fillId="0" borderId="0" xfId="0" applyFont="1" applyAlignment="1">
      <alignment horizontal="center"/>
    </xf>
    <xf numFmtId="0" fontId="19" fillId="0" borderId="0" xfId="3" applyFont="1" applyAlignment="1" applyProtection="1"/>
    <xf numFmtId="0" fontId="20" fillId="0" borderId="0" xfId="0" applyFont="1"/>
    <xf numFmtId="0" fontId="21" fillId="0" borderId="0" xfId="3" applyFont="1" applyProtection="1">
      <alignment vertical="top"/>
    </xf>
    <xf numFmtId="170" fontId="22" fillId="12" borderId="8" xfId="0" applyNumberFormat="1" applyFont="1" applyFill="1" applyBorder="1" applyAlignment="1">
      <alignment horizontal="center" vertical="center"/>
    </xf>
    <xf numFmtId="170" fontId="22" fillId="12" borderId="0" xfId="0" applyNumberFormat="1" applyFont="1" applyFill="1" applyAlignment="1">
      <alignment horizontal="center" vertical="center"/>
    </xf>
    <xf numFmtId="170" fontId="22" fillId="12" borderId="1" xfId="0" applyNumberFormat="1" applyFont="1" applyFill="1" applyBorder="1" applyAlignment="1">
      <alignment horizontal="center" vertical="center"/>
    </xf>
    <xf numFmtId="0" fontId="23" fillId="13" borderId="9" xfId="0" applyFont="1" applyFill="1" applyBorder="1" applyAlignment="1">
      <alignment horizontal="center" vertical="center" shrinkToFit="1"/>
    </xf>
    <xf numFmtId="0" fontId="0" fillId="0" borderId="10" xfId="0" applyBorder="1" applyAlignment="1">
      <alignment vertical="center"/>
    </xf>
    <xf numFmtId="0" fontId="0" fillId="11" borderId="10" xfId="0" applyFill="1" applyBorder="1" applyAlignment="1">
      <alignment vertical="center"/>
    </xf>
    <xf numFmtId="0" fontId="0" fillId="0" borderId="10" xfId="0" applyBorder="1" applyAlignment="1">
      <alignment horizontal="right" vertical="center"/>
    </xf>
    <xf numFmtId="0" fontId="24" fillId="0" borderId="0" xfId="9">
      <alignment horizontal="right" indent="1"/>
    </xf>
    <xf numFmtId="0" fontId="24" fillId="0" borderId="1" xfId="9" applyBorder="1">
      <alignment horizontal="right" indent="1"/>
    </xf>
    <xf numFmtId="166" fontId="24" fillId="0" borderId="2" xfId="10">
      <alignment horizontal="center" vertical="center"/>
    </xf>
    <xf numFmtId="169" fontId="0" fillId="12" borderId="6" xfId="0" applyNumberFormat="1" applyFill="1" applyBorder="1" applyAlignment="1">
      <alignment horizontal="left" vertical="center" wrapText="1" indent="1"/>
    </xf>
    <xf numFmtId="169" fontId="0" fillId="12" borderId="4" xfId="0" applyNumberFormat="1" applyFill="1" applyBorder="1" applyAlignment="1">
      <alignment horizontal="left" vertical="center" wrapText="1" indent="1"/>
    </xf>
    <xf numFmtId="169" fontId="0" fillId="12" borderId="7" xfId="0" applyNumberFormat="1" applyFill="1" applyBorder="1" applyAlignment="1">
      <alignment horizontal="left" vertical="center" wrapText="1" indent="1"/>
    </xf>
  </cellXfs>
  <cellStyles count="12">
    <cellStyle name="Date" xfId="4" xr:uid="{00000000-0005-0000-0000-00000B000000}"/>
    <cellStyle name="Heading 1" xfId="8" builtinId="16"/>
    <cellStyle name="Heading 2" xfId="5" builtinId="17"/>
    <cellStyle name="Heading 3" xfId="9" builtinId="18"/>
    <cellStyle name="Hyperlink" xfId="3" builtinId="8"/>
    <cellStyle name="Name" xfId="7" xr:uid="{00000000-0005-0000-0000-000014000000}"/>
    <cellStyle name="Normal" xfId="0" builtinId="0"/>
    <cellStyle name="Percent" xfId="2" builtinId="5"/>
    <cellStyle name="Project Start" xfId="10" xr:uid="{00000000-0005-0000-0000-00002F000000}"/>
    <cellStyle name="Task" xfId="1" xr:uid="{00000000-0005-0000-0000-000004000000}"/>
    <cellStyle name="Title" xfId="6" builtinId="15"/>
    <cellStyle name="zHiddenText" xfId="11" xr:uid="{00000000-0005-0000-0000-000035000000}"/>
  </cellStyles>
  <dxfs count="18">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PageLayoutView="70" workbookViewId="0">
      <pane ySplit="6" topLeftCell="A7" activePane="bottomLeft" state="frozen"/>
      <selection pane="bottomLeft" activeCell="C1" sqref="C1"/>
    </sheetView>
  </sheetViews>
  <sheetFormatPr defaultColWidth="9" defaultRowHeight="30" customHeight="1"/>
  <cols>
    <col min="1" max="1" width="2.7109375" style="14" customWidth="1"/>
    <col min="2" max="2" width="26.7109375" customWidth="1"/>
    <col min="3" max="3" width="30.7109375" customWidth="1"/>
    <col min="4" max="4" width="10.7109375" customWidth="1"/>
    <col min="5" max="5" width="10.42578125" style="15" customWidth="1"/>
    <col min="6" max="6" width="10.42578125" customWidth="1"/>
    <col min="7" max="7" width="2.7109375" customWidth="1"/>
    <col min="8" max="8" width="6.140625" hidden="1" customWidth="1"/>
    <col min="9" max="64" width="2.5703125" customWidth="1"/>
    <col min="69" max="70" width="10.28515625"/>
  </cols>
  <sheetData>
    <row r="1" spans="1:64" ht="30" customHeight="1">
      <c r="A1" s="16" t="s">
        <v>0</v>
      </c>
      <c r="B1" s="17" t="s">
        <v>1</v>
      </c>
      <c r="C1" s="18" t="s">
        <v>61</v>
      </c>
      <c r="D1" s="5"/>
      <c r="E1" s="19"/>
      <c r="F1" s="20"/>
      <c r="H1" s="5"/>
      <c r="I1" s="79" t="s">
        <v>2</v>
      </c>
    </row>
    <row r="2" spans="1:64" ht="30" customHeight="1">
      <c r="A2" s="14" t="s">
        <v>3</v>
      </c>
      <c r="B2" s="21" t="s">
        <v>4</v>
      </c>
      <c r="C2" s="18"/>
      <c r="I2" s="80" t="s">
        <v>5</v>
      </c>
    </row>
    <row r="3" spans="1:64" ht="30" customHeight="1">
      <c r="A3" s="14" t="s">
        <v>6</v>
      </c>
      <c r="B3" s="22" t="s">
        <v>7</v>
      </c>
      <c r="C3" s="88" t="s">
        <v>8</v>
      </c>
      <c r="D3" s="89"/>
      <c r="E3" s="90">
        <v>44655</v>
      </c>
      <c r="F3" s="90"/>
    </row>
    <row r="4" spans="1:64" ht="30" customHeight="1">
      <c r="A4" s="16" t="s">
        <v>9</v>
      </c>
      <c r="C4" s="88" t="s">
        <v>10</v>
      </c>
      <c r="D4" s="89"/>
      <c r="E4" s="23">
        <v>3</v>
      </c>
      <c r="I4" s="91">
        <f>I5</f>
        <v>44669</v>
      </c>
      <c r="J4" s="92"/>
      <c r="K4" s="92"/>
      <c r="L4" s="92"/>
      <c r="M4" s="92"/>
      <c r="N4" s="92"/>
      <c r="O4" s="93"/>
      <c r="P4" s="91">
        <f>P5</f>
        <v>44676</v>
      </c>
      <c r="Q4" s="92"/>
      <c r="R4" s="92"/>
      <c r="S4" s="92"/>
      <c r="T4" s="92"/>
      <c r="U4" s="92"/>
      <c r="V4" s="93"/>
      <c r="W4" s="91">
        <f>W5</f>
        <v>44683</v>
      </c>
      <c r="X4" s="92"/>
      <c r="Y4" s="92"/>
      <c r="Z4" s="92"/>
      <c r="AA4" s="92"/>
      <c r="AB4" s="92"/>
      <c r="AC4" s="93"/>
      <c r="AD4" s="91">
        <f>AD5</f>
        <v>44690</v>
      </c>
      <c r="AE4" s="92"/>
      <c r="AF4" s="92"/>
      <c r="AG4" s="92"/>
      <c r="AH4" s="92"/>
      <c r="AI4" s="92"/>
      <c r="AJ4" s="93"/>
      <c r="AK4" s="91">
        <f>AK5</f>
        <v>44697</v>
      </c>
      <c r="AL4" s="92"/>
      <c r="AM4" s="92"/>
      <c r="AN4" s="92"/>
      <c r="AO4" s="92"/>
      <c r="AP4" s="92"/>
      <c r="AQ4" s="93"/>
      <c r="AR4" s="91">
        <f>AR5</f>
        <v>44704</v>
      </c>
      <c r="AS4" s="92"/>
      <c r="AT4" s="92"/>
      <c r="AU4" s="92"/>
      <c r="AV4" s="92"/>
      <c r="AW4" s="92"/>
      <c r="AX4" s="93"/>
      <c r="AY4" s="91">
        <f>AY5</f>
        <v>44711</v>
      </c>
      <c r="AZ4" s="92"/>
      <c r="BA4" s="92"/>
      <c r="BB4" s="92"/>
      <c r="BC4" s="92"/>
      <c r="BD4" s="92"/>
      <c r="BE4" s="93"/>
      <c r="BF4" s="91">
        <f>BF5</f>
        <v>44718</v>
      </c>
      <c r="BG4" s="92"/>
      <c r="BH4" s="92"/>
      <c r="BI4" s="92"/>
      <c r="BJ4" s="92"/>
      <c r="BK4" s="92"/>
      <c r="BL4" s="93"/>
    </row>
    <row r="5" spans="1:64" ht="15" customHeight="1">
      <c r="A5" s="16" t="s">
        <v>11</v>
      </c>
      <c r="B5" s="24"/>
      <c r="C5" s="24"/>
      <c r="D5" s="24"/>
      <c r="E5" s="24"/>
      <c r="F5" s="24"/>
      <c r="G5" s="24"/>
      <c r="I5" s="81">
        <f>Project_Start-WEEKDAY(Project_Start,1)+2+7*(Display_Week-1)</f>
        <v>44669</v>
      </c>
      <c r="J5" s="82">
        <f>I5+1</f>
        <v>44670</v>
      </c>
      <c r="K5" s="82">
        <f t="shared" ref="K5:AZ5" si="0">J5+1</f>
        <v>44671</v>
      </c>
      <c r="L5" s="82">
        <f t="shared" si="0"/>
        <v>44672</v>
      </c>
      <c r="M5" s="82">
        <f t="shared" si="0"/>
        <v>44673</v>
      </c>
      <c r="N5" s="82">
        <f t="shared" si="0"/>
        <v>44674</v>
      </c>
      <c r="O5" s="83">
        <f t="shared" si="0"/>
        <v>44675</v>
      </c>
      <c r="P5" s="81">
        <f t="shared" si="0"/>
        <v>44676</v>
      </c>
      <c r="Q5" s="82">
        <f t="shared" si="0"/>
        <v>44677</v>
      </c>
      <c r="R5" s="82">
        <f t="shared" si="0"/>
        <v>44678</v>
      </c>
      <c r="S5" s="82">
        <f t="shared" si="0"/>
        <v>44679</v>
      </c>
      <c r="T5" s="82">
        <f t="shared" si="0"/>
        <v>44680</v>
      </c>
      <c r="U5" s="82">
        <f t="shared" si="0"/>
        <v>44681</v>
      </c>
      <c r="V5" s="83">
        <f t="shared" si="0"/>
        <v>44682</v>
      </c>
      <c r="W5" s="81">
        <f t="shared" si="0"/>
        <v>44683</v>
      </c>
      <c r="X5" s="82">
        <f t="shared" si="0"/>
        <v>44684</v>
      </c>
      <c r="Y5" s="82">
        <f t="shared" si="0"/>
        <v>44685</v>
      </c>
      <c r="Z5" s="82">
        <f t="shared" si="0"/>
        <v>44686</v>
      </c>
      <c r="AA5" s="82">
        <f t="shared" si="0"/>
        <v>44687</v>
      </c>
      <c r="AB5" s="82">
        <f t="shared" si="0"/>
        <v>44688</v>
      </c>
      <c r="AC5" s="83">
        <f t="shared" si="0"/>
        <v>44689</v>
      </c>
      <c r="AD5" s="81">
        <f t="shared" si="0"/>
        <v>44690</v>
      </c>
      <c r="AE5" s="82">
        <f t="shared" si="0"/>
        <v>44691</v>
      </c>
      <c r="AF5" s="82">
        <f t="shared" si="0"/>
        <v>44692</v>
      </c>
      <c r="AG5" s="82">
        <f t="shared" si="0"/>
        <v>44693</v>
      </c>
      <c r="AH5" s="82">
        <f t="shared" si="0"/>
        <v>44694</v>
      </c>
      <c r="AI5" s="82">
        <f t="shared" si="0"/>
        <v>44695</v>
      </c>
      <c r="AJ5" s="83">
        <f t="shared" si="0"/>
        <v>44696</v>
      </c>
      <c r="AK5" s="81">
        <f t="shared" si="0"/>
        <v>44697</v>
      </c>
      <c r="AL5" s="82">
        <f t="shared" si="0"/>
        <v>44698</v>
      </c>
      <c r="AM5" s="82">
        <f t="shared" si="0"/>
        <v>44699</v>
      </c>
      <c r="AN5" s="82">
        <f t="shared" si="0"/>
        <v>44700</v>
      </c>
      <c r="AO5" s="82">
        <f t="shared" si="0"/>
        <v>44701</v>
      </c>
      <c r="AP5" s="82">
        <f t="shared" si="0"/>
        <v>44702</v>
      </c>
      <c r="AQ5" s="83">
        <f t="shared" si="0"/>
        <v>44703</v>
      </c>
      <c r="AR5" s="81">
        <f t="shared" si="0"/>
        <v>44704</v>
      </c>
      <c r="AS5" s="82">
        <f t="shared" si="0"/>
        <v>44705</v>
      </c>
      <c r="AT5" s="82">
        <f t="shared" si="0"/>
        <v>44706</v>
      </c>
      <c r="AU5" s="82">
        <f t="shared" si="0"/>
        <v>44707</v>
      </c>
      <c r="AV5" s="82">
        <f t="shared" si="0"/>
        <v>44708</v>
      </c>
      <c r="AW5" s="82">
        <f t="shared" si="0"/>
        <v>44709</v>
      </c>
      <c r="AX5" s="83">
        <f t="shared" si="0"/>
        <v>44710</v>
      </c>
      <c r="AY5" s="81">
        <f t="shared" si="0"/>
        <v>44711</v>
      </c>
      <c r="AZ5" s="82">
        <f t="shared" si="0"/>
        <v>44712</v>
      </c>
      <c r="BA5" s="82">
        <f t="shared" ref="BA5:BG5" si="1">AZ5+1</f>
        <v>44713</v>
      </c>
      <c r="BB5" s="82">
        <f t="shared" si="1"/>
        <v>44714</v>
      </c>
      <c r="BC5" s="82">
        <f t="shared" si="1"/>
        <v>44715</v>
      </c>
      <c r="BD5" s="82">
        <f t="shared" si="1"/>
        <v>44716</v>
      </c>
      <c r="BE5" s="83">
        <f t="shared" si="1"/>
        <v>44717</v>
      </c>
      <c r="BF5" s="81">
        <f t="shared" si="1"/>
        <v>44718</v>
      </c>
      <c r="BG5" s="82">
        <f t="shared" si="1"/>
        <v>44719</v>
      </c>
      <c r="BH5" s="82">
        <f t="shared" ref="BH5:BL5" si="2">BG5+1</f>
        <v>44720</v>
      </c>
      <c r="BI5" s="82">
        <f t="shared" si="2"/>
        <v>44721</v>
      </c>
      <c r="BJ5" s="82">
        <f t="shared" si="2"/>
        <v>44722</v>
      </c>
      <c r="BK5" s="82">
        <f t="shared" si="2"/>
        <v>44723</v>
      </c>
      <c r="BL5" s="83">
        <f t="shared" si="2"/>
        <v>44724</v>
      </c>
    </row>
    <row r="6" spans="1:64" ht="30" customHeight="1">
      <c r="A6" s="16" t="s">
        <v>12</v>
      </c>
      <c r="B6" s="25" t="s">
        <v>13</v>
      </c>
      <c r="C6" s="26" t="s">
        <v>14</v>
      </c>
      <c r="D6" s="26" t="s">
        <v>15</v>
      </c>
      <c r="E6" s="26" t="s">
        <v>16</v>
      </c>
      <c r="F6" s="26" t="s">
        <v>17</v>
      </c>
      <c r="G6" s="26"/>
      <c r="H6" s="26" t="s">
        <v>18</v>
      </c>
      <c r="I6" s="84" t="str">
        <f t="shared" ref="I6" si="3">LEFT(TEXT(I5,"ddd"),1)</f>
        <v>M</v>
      </c>
      <c r="J6" s="84" t="str">
        <f t="shared" ref="J6:AR6" si="4">LEFT(TEXT(J5,"ddd"),1)</f>
        <v>T</v>
      </c>
      <c r="K6" s="84" t="str">
        <f t="shared" si="4"/>
        <v>W</v>
      </c>
      <c r="L6" s="84" t="str">
        <f t="shared" si="4"/>
        <v>T</v>
      </c>
      <c r="M6" s="84" t="str">
        <f t="shared" si="4"/>
        <v>F</v>
      </c>
      <c r="N6" s="84" t="str">
        <f t="shared" si="4"/>
        <v>S</v>
      </c>
      <c r="O6" s="84" t="str">
        <f t="shared" si="4"/>
        <v>S</v>
      </c>
      <c r="P6" s="84" t="str">
        <f t="shared" si="4"/>
        <v>M</v>
      </c>
      <c r="Q6" s="84" t="str">
        <f t="shared" si="4"/>
        <v>T</v>
      </c>
      <c r="R6" s="84" t="str">
        <f t="shared" si="4"/>
        <v>W</v>
      </c>
      <c r="S6" s="84" t="str">
        <f t="shared" si="4"/>
        <v>T</v>
      </c>
      <c r="T6" s="84" t="str">
        <f t="shared" si="4"/>
        <v>F</v>
      </c>
      <c r="U6" s="84" t="str">
        <f t="shared" si="4"/>
        <v>S</v>
      </c>
      <c r="V6" s="84" t="str">
        <f t="shared" si="4"/>
        <v>S</v>
      </c>
      <c r="W6" s="84" t="str">
        <f t="shared" si="4"/>
        <v>M</v>
      </c>
      <c r="X6" s="84" t="str">
        <f t="shared" si="4"/>
        <v>T</v>
      </c>
      <c r="Y6" s="84" t="str">
        <f t="shared" si="4"/>
        <v>W</v>
      </c>
      <c r="Z6" s="84" t="str">
        <f t="shared" si="4"/>
        <v>T</v>
      </c>
      <c r="AA6" s="84" t="str">
        <f t="shared" si="4"/>
        <v>F</v>
      </c>
      <c r="AB6" s="84" t="str">
        <f t="shared" si="4"/>
        <v>S</v>
      </c>
      <c r="AC6" s="84" t="str">
        <f t="shared" si="4"/>
        <v>S</v>
      </c>
      <c r="AD6" s="84" t="str">
        <f t="shared" si="4"/>
        <v>M</v>
      </c>
      <c r="AE6" s="84" t="str">
        <f t="shared" si="4"/>
        <v>T</v>
      </c>
      <c r="AF6" s="84" t="str">
        <f t="shared" si="4"/>
        <v>W</v>
      </c>
      <c r="AG6" s="84" t="str">
        <f t="shared" si="4"/>
        <v>T</v>
      </c>
      <c r="AH6" s="84" t="str">
        <f t="shared" si="4"/>
        <v>F</v>
      </c>
      <c r="AI6" s="84" t="str">
        <f t="shared" si="4"/>
        <v>S</v>
      </c>
      <c r="AJ6" s="84" t="str">
        <f t="shared" si="4"/>
        <v>S</v>
      </c>
      <c r="AK6" s="84" t="str">
        <f t="shared" si="4"/>
        <v>M</v>
      </c>
      <c r="AL6" s="84" t="str">
        <f t="shared" si="4"/>
        <v>T</v>
      </c>
      <c r="AM6" s="84" t="str">
        <f t="shared" si="4"/>
        <v>W</v>
      </c>
      <c r="AN6" s="84" t="str">
        <f t="shared" si="4"/>
        <v>T</v>
      </c>
      <c r="AO6" s="84" t="str">
        <f t="shared" si="4"/>
        <v>F</v>
      </c>
      <c r="AP6" s="84" t="str">
        <f t="shared" si="4"/>
        <v>S</v>
      </c>
      <c r="AQ6" s="84" t="str">
        <f t="shared" si="4"/>
        <v>S</v>
      </c>
      <c r="AR6" s="84" t="str">
        <f t="shared" si="4"/>
        <v>M</v>
      </c>
      <c r="AS6" s="84" t="str">
        <f t="shared" ref="AS6:BL6" si="5">LEFT(TEXT(AS5,"ddd"),1)</f>
        <v>T</v>
      </c>
      <c r="AT6" s="84" t="str">
        <f t="shared" si="5"/>
        <v>W</v>
      </c>
      <c r="AU6" s="84" t="str">
        <f t="shared" si="5"/>
        <v>T</v>
      </c>
      <c r="AV6" s="84" t="str">
        <f t="shared" si="5"/>
        <v>F</v>
      </c>
      <c r="AW6" s="84" t="str">
        <f t="shared" si="5"/>
        <v>S</v>
      </c>
      <c r="AX6" s="84" t="str">
        <f t="shared" si="5"/>
        <v>S</v>
      </c>
      <c r="AY6" s="84" t="str">
        <f t="shared" si="5"/>
        <v>M</v>
      </c>
      <c r="AZ6" s="84" t="str">
        <f t="shared" si="5"/>
        <v>T</v>
      </c>
      <c r="BA6" s="84" t="str">
        <f t="shared" si="5"/>
        <v>W</v>
      </c>
      <c r="BB6" s="84" t="str">
        <f t="shared" si="5"/>
        <v>T</v>
      </c>
      <c r="BC6" s="84" t="str">
        <f t="shared" si="5"/>
        <v>F</v>
      </c>
      <c r="BD6" s="84" t="str">
        <f t="shared" si="5"/>
        <v>S</v>
      </c>
      <c r="BE6" s="84" t="str">
        <f t="shared" si="5"/>
        <v>S</v>
      </c>
      <c r="BF6" s="84" t="str">
        <f t="shared" si="5"/>
        <v>M</v>
      </c>
      <c r="BG6" s="84" t="str">
        <f t="shared" si="5"/>
        <v>T</v>
      </c>
      <c r="BH6" s="84" t="str">
        <f t="shared" si="5"/>
        <v>W</v>
      </c>
      <c r="BI6" s="84" t="str">
        <f t="shared" si="5"/>
        <v>T</v>
      </c>
      <c r="BJ6" s="84" t="str">
        <f t="shared" si="5"/>
        <v>F</v>
      </c>
      <c r="BK6" s="84" t="str">
        <f t="shared" si="5"/>
        <v>S</v>
      </c>
      <c r="BL6" s="84" t="str">
        <f t="shared" si="5"/>
        <v>S</v>
      </c>
    </row>
    <row r="7" spans="1:64" ht="30" hidden="1" customHeight="1">
      <c r="A7" s="14" t="s">
        <v>19</v>
      </c>
      <c r="C7" s="27"/>
      <c r="E7"/>
      <c r="H7" t="str">
        <f>IF(OR(ISBLANK(task_start),ISBLANK(task_end)),"",task_end-task_start+1)</f>
        <v/>
      </c>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row>
    <row r="8" spans="1:64" s="13" customFormat="1" ht="30" customHeight="1">
      <c r="A8" s="16" t="s">
        <v>20</v>
      </c>
      <c r="B8" s="28" t="s">
        <v>21</v>
      </c>
      <c r="C8" s="29"/>
      <c r="D8" s="30"/>
      <c r="E8" s="31"/>
      <c r="F8" s="32"/>
      <c r="G8" s="33"/>
      <c r="H8" s="33" t="str">
        <f t="shared" ref="H8:H33" si="6">IF(OR(ISBLANK(task_start),ISBLANK(task_end)),"",task_end-task_start+1)</f>
        <v/>
      </c>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row>
    <row r="9" spans="1:64" s="13" customFormat="1" ht="30" customHeight="1">
      <c r="A9" s="16" t="s">
        <v>22</v>
      </c>
      <c r="B9" s="34" t="s">
        <v>23</v>
      </c>
      <c r="C9" s="35" t="s">
        <v>24</v>
      </c>
      <c r="D9" s="36">
        <v>1</v>
      </c>
      <c r="E9" s="37"/>
      <c r="F9" s="37">
        <f>E9+3</f>
        <v>3</v>
      </c>
      <c r="G9" s="33"/>
      <c r="H9" s="33" t="str">
        <f t="shared" si="6"/>
        <v/>
      </c>
      <c r="I9" s="85"/>
      <c r="J9" s="85"/>
      <c r="K9" s="85"/>
      <c r="L9" s="85"/>
      <c r="M9" s="85"/>
      <c r="N9" s="85"/>
      <c r="O9" s="85"/>
      <c r="P9" s="85"/>
      <c r="Q9" s="85"/>
      <c r="R9" s="85"/>
      <c r="S9" s="85"/>
      <c r="T9" s="85"/>
      <c r="U9" s="85"/>
      <c r="V9" s="85"/>
      <c r="W9" s="85"/>
      <c r="X9" s="85"/>
      <c r="Y9" s="85"/>
      <c r="Z9" s="85"/>
      <c r="AA9" s="85"/>
      <c r="AB9" s="85"/>
      <c r="AC9" s="85"/>
      <c r="AD9" s="85"/>
      <c r="AF9" s="85"/>
      <c r="AG9" s="85"/>
      <c r="AH9" s="85"/>
      <c r="AI9" s="85"/>
      <c r="AJ9" s="85"/>
      <c r="AK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row>
    <row r="10" spans="1:64" s="13" customFormat="1" ht="30" customHeight="1">
      <c r="A10" s="16" t="s">
        <v>25</v>
      </c>
      <c r="B10" s="34" t="s">
        <v>26</v>
      </c>
      <c r="C10" s="35" t="s">
        <v>27</v>
      </c>
      <c r="D10" s="36">
        <v>1</v>
      </c>
      <c r="E10" s="37">
        <v>44655</v>
      </c>
      <c r="F10" s="37">
        <v>44655</v>
      </c>
      <c r="G10" s="33"/>
      <c r="H10" s="33">
        <f t="shared" si="6"/>
        <v>1</v>
      </c>
      <c r="I10" s="85"/>
      <c r="J10" s="85"/>
      <c r="K10" s="85"/>
      <c r="L10" s="85"/>
      <c r="M10" s="85"/>
      <c r="N10" s="85"/>
      <c r="O10" s="85"/>
      <c r="P10" s="85"/>
      <c r="Q10" s="85"/>
      <c r="R10" s="85"/>
      <c r="S10" s="85"/>
      <c r="T10" s="85"/>
      <c r="U10" s="87"/>
      <c r="V10" s="87"/>
      <c r="W10" s="85"/>
      <c r="X10" s="85"/>
      <c r="Y10" s="85"/>
      <c r="Z10" s="85"/>
      <c r="AA10" s="85"/>
      <c r="AB10" s="85"/>
      <c r="AC10" s="85"/>
      <c r="AD10" s="85"/>
      <c r="AE10" s="85"/>
      <c r="AG10" s="85"/>
      <c r="AH10" s="85"/>
      <c r="AI10" s="85"/>
      <c r="AJ10" s="85"/>
      <c r="AK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row>
    <row r="11" spans="1:64" s="13" customFormat="1" ht="30" customHeight="1">
      <c r="A11" s="14"/>
      <c r="B11" s="34" t="s">
        <v>28</v>
      </c>
      <c r="C11" s="35" t="s">
        <v>29</v>
      </c>
      <c r="D11" s="36">
        <v>1</v>
      </c>
      <c r="E11" s="37">
        <v>44656</v>
      </c>
      <c r="F11" s="37">
        <v>44657</v>
      </c>
      <c r="G11" s="33"/>
      <c r="H11" s="33">
        <f t="shared" si="6"/>
        <v>2</v>
      </c>
      <c r="I11" s="85"/>
      <c r="J11" s="85"/>
      <c r="K11" s="85"/>
      <c r="L11" s="85"/>
      <c r="M11" s="85"/>
      <c r="N11" s="85"/>
      <c r="O11" s="85"/>
      <c r="P11" s="85"/>
      <c r="Q11" s="85"/>
      <c r="R11" s="85"/>
      <c r="S11" s="85"/>
      <c r="T11" s="85"/>
      <c r="U11" s="85"/>
      <c r="V11" s="85"/>
      <c r="W11" s="85"/>
      <c r="X11" s="85"/>
      <c r="Y11" s="85"/>
      <c r="Z11" s="85"/>
      <c r="AA11" s="85"/>
      <c r="AB11" s="85"/>
      <c r="AD11" s="85"/>
      <c r="AE11" s="85"/>
      <c r="AF11" s="85"/>
      <c r="AG11" s="85"/>
      <c r="AH11" s="85"/>
      <c r="AI11" s="85"/>
      <c r="AJ11" s="85"/>
      <c r="AK11" s="85"/>
      <c r="AL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row>
    <row r="12" spans="1:64" s="13" customFormat="1" ht="30" customHeight="1">
      <c r="A12" s="14"/>
      <c r="B12" s="34" t="s">
        <v>30</v>
      </c>
      <c r="C12" s="35" t="s">
        <v>31</v>
      </c>
      <c r="D12" s="36">
        <v>1</v>
      </c>
      <c r="E12" s="37">
        <v>44658</v>
      </c>
      <c r="F12" s="37">
        <v>44661</v>
      </c>
      <c r="G12" s="33"/>
      <c r="H12" s="33">
        <f t="shared" si="6"/>
        <v>4</v>
      </c>
      <c r="I12" s="85"/>
      <c r="J12" s="85"/>
      <c r="K12" s="85"/>
      <c r="L12" s="85"/>
      <c r="M12" s="85"/>
      <c r="N12" s="85"/>
      <c r="O12" s="85"/>
      <c r="P12" s="85"/>
      <c r="Q12" s="85"/>
      <c r="R12" s="85"/>
      <c r="S12" s="85"/>
      <c r="T12" s="85"/>
      <c r="U12" s="85"/>
      <c r="V12" s="85"/>
      <c r="W12" s="85"/>
      <c r="X12" s="85"/>
      <c r="Y12" s="87"/>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row>
    <row r="13" spans="1:64" s="13" customFormat="1" ht="30" customHeight="1">
      <c r="A13" s="14"/>
      <c r="B13" s="34" t="s">
        <v>32</v>
      </c>
      <c r="C13" s="35" t="s">
        <v>33</v>
      </c>
      <c r="D13" s="36">
        <v>0.95</v>
      </c>
      <c r="E13" s="37">
        <v>44663</v>
      </c>
      <c r="F13" s="37">
        <v>44666</v>
      </c>
      <c r="G13" s="33"/>
      <c r="H13" s="33">
        <f t="shared" si="6"/>
        <v>4</v>
      </c>
      <c r="I13" s="85"/>
      <c r="J13" s="85"/>
      <c r="K13" s="85"/>
      <c r="L13" s="85"/>
      <c r="M13" s="85"/>
      <c r="N13" s="85"/>
      <c r="O13" s="85"/>
      <c r="P13" s="85"/>
      <c r="Q13" s="85"/>
      <c r="R13" s="85"/>
      <c r="S13" s="85"/>
      <c r="T13" s="85"/>
      <c r="U13" s="85"/>
      <c r="V13" s="85"/>
      <c r="W13" s="85"/>
      <c r="X13" s="85"/>
      <c r="Y13" s="85"/>
      <c r="Z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row>
    <row r="14" spans="1:64" s="13" customFormat="1" ht="30" customHeight="1">
      <c r="A14" s="16" t="s">
        <v>34</v>
      </c>
      <c r="B14" s="38" t="s">
        <v>35</v>
      </c>
      <c r="C14" s="39"/>
      <c r="D14" s="40"/>
      <c r="E14" s="41"/>
      <c r="F14" s="42"/>
      <c r="G14" s="33"/>
      <c r="H14" s="33" t="str">
        <f t="shared" si="6"/>
        <v/>
      </c>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row>
    <row r="15" spans="1:64" s="13" customFormat="1" ht="30" customHeight="1">
      <c r="A15" s="16"/>
      <c r="B15" s="43" t="s">
        <v>23</v>
      </c>
      <c r="C15" s="44" t="s">
        <v>36</v>
      </c>
      <c r="D15" s="45">
        <v>1</v>
      </c>
      <c r="E15" s="46">
        <v>44667</v>
      </c>
      <c r="F15" s="46">
        <v>44669</v>
      </c>
      <c r="G15" s="33"/>
      <c r="H15" s="33">
        <f t="shared" si="6"/>
        <v>3</v>
      </c>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row>
    <row r="16" spans="1:64" s="13" customFormat="1" ht="30" customHeight="1">
      <c r="A16" s="14"/>
      <c r="B16" s="43" t="s">
        <v>26</v>
      </c>
      <c r="C16" s="44" t="s">
        <v>37</v>
      </c>
      <c r="D16" s="45">
        <v>1</v>
      </c>
      <c r="E16" s="46" t="s">
        <v>38</v>
      </c>
      <c r="F16" s="46">
        <v>44670</v>
      </c>
      <c r="G16" s="33"/>
      <c r="H16" s="33" t="e">
        <f t="shared" si="6"/>
        <v>#VALUE!</v>
      </c>
      <c r="I16" s="85"/>
      <c r="J16" s="85"/>
      <c r="K16" s="85"/>
      <c r="L16" s="85"/>
      <c r="M16" s="85"/>
      <c r="N16" s="85"/>
      <c r="O16" s="85"/>
      <c r="P16" s="85"/>
      <c r="Q16" s="85"/>
      <c r="R16" s="85"/>
      <c r="S16" s="85"/>
      <c r="T16" s="85"/>
      <c r="U16" s="87"/>
      <c r="V16" s="87"/>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row>
    <row r="17" spans="1:64" s="13" customFormat="1" ht="30" customHeight="1">
      <c r="A17" s="14"/>
      <c r="B17" s="43" t="s">
        <v>28</v>
      </c>
      <c r="C17" s="44" t="s">
        <v>39</v>
      </c>
      <c r="D17" s="45">
        <v>1</v>
      </c>
      <c r="E17" s="46">
        <v>44671</v>
      </c>
      <c r="F17" s="46">
        <v>44671</v>
      </c>
      <c r="G17" s="33"/>
      <c r="H17" s="33">
        <f t="shared" si="6"/>
        <v>1</v>
      </c>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row>
    <row r="18" spans="1:64" s="13" customFormat="1" ht="30" customHeight="1">
      <c r="A18" s="14"/>
      <c r="B18" s="43" t="s">
        <v>30</v>
      </c>
      <c r="C18" s="44" t="s">
        <v>40</v>
      </c>
      <c r="D18" s="45">
        <v>1</v>
      </c>
      <c r="E18" s="46">
        <v>44672</v>
      </c>
      <c r="F18" s="46">
        <v>44672</v>
      </c>
      <c r="G18" s="33"/>
      <c r="H18" s="33">
        <f t="shared" si="6"/>
        <v>1</v>
      </c>
      <c r="I18" s="85"/>
      <c r="J18" s="85"/>
      <c r="K18" s="85"/>
      <c r="L18" s="85"/>
      <c r="M18" s="85"/>
      <c r="N18" s="85"/>
      <c r="O18" s="85"/>
      <c r="P18" s="85"/>
      <c r="Q18" s="85"/>
      <c r="R18" s="85"/>
      <c r="S18" s="85"/>
      <c r="T18" s="85"/>
      <c r="U18" s="85"/>
      <c r="V18" s="85"/>
      <c r="W18" s="85"/>
      <c r="X18" s="85"/>
      <c r="Y18" s="87"/>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row>
    <row r="19" spans="1:64" s="13" customFormat="1" ht="30" customHeight="1">
      <c r="A19" s="14"/>
      <c r="B19" s="43" t="s">
        <v>32</v>
      </c>
      <c r="C19" s="44"/>
      <c r="D19" s="45"/>
      <c r="E19" s="46"/>
      <c r="F19" s="46"/>
      <c r="G19" s="33"/>
      <c r="H19" s="33" t="str">
        <f t="shared" si="6"/>
        <v/>
      </c>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row>
    <row r="20" spans="1:64" s="13" customFormat="1" ht="30" customHeight="1">
      <c r="A20" s="14" t="s">
        <v>41</v>
      </c>
      <c r="B20" s="47" t="s">
        <v>42</v>
      </c>
      <c r="C20" s="48"/>
      <c r="D20" s="49"/>
      <c r="E20" s="50"/>
      <c r="F20" s="51"/>
      <c r="G20" s="33"/>
      <c r="H20" s="33" t="str">
        <f t="shared" si="6"/>
        <v/>
      </c>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row>
    <row r="21" spans="1:64" s="13" customFormat="1" ht="30" customHeight="1">
      <c r="A21" s="14"/>
      <c r="B21" s="52" t="s">
        <v>23</v>
      </c>
      <c r="C21" s="53"/>
      <c r="D21" s="54"/>
      <c r="E21" s="55">
        <f>E9+15</f>
        <v>15</v>
      </c>
      <c r="F21" s="55">
        <f>E21+5</f>
        <v>20</v>
      </c>
      <c r="G21" s="33"/>
      <c r="H21" s="33">
        <f t="shared" si="6"/>
        <v>6</v>
      </c>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row>
    <row r="22" spans="1:64" s="13" customFormat="1" ht="30" customHeight="1">
      <c r="A22" s="14"/>
      <c r="B22" s="52" t="s">
        <v>26</v>
      </c>
      <c r="C22" s="53"/>
      <c r="D22" s="54"/>
      <c r="E22" s="55">
        <f>F21+1</f>
        <v>21</v>
      </c>
      <c r="F22" s="55">
        <f>E22+4</f>
        <v>25</v>
      </c>
      <c r="G22" s="33"/>
      <c r="H22" s="33">
        <f t="shared" si="6"/>
        <v>5</v>
      </c>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row>
    <row r="23" spans="1:64" s="13" customFormat="1" ht="30" customHeight="1">
      <c r="A23" s="14"/>
      <c r="B23" s="52" t="s">
        <v>28</v>
      </c>
      <c r="C23" s="53"/>
      <c r="D23" s="54"/>
      <c r="E23" s="55">
        <f>E22+5</f>
        <v>26</v>
      </c>
      <c r="F23" s="55">
        <f>E23+5</f>
        <v>31</v>
      </c>
      <c r="G23" s="33"/>
      <c r="H23" s="33">
        <f t="shared" si="6"/>
        <v>6</v>
      </c>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row>
    <row r="24" spans="1:64" s="13" customFormat="1" ht="30" customHeight="1">
      <c r="A24" s="14"/>
      <c r="B24" s="52" t="s">
        <v>30</v>
      </c>
      <c r="C24" s="53"/>
      <c r="D24" s="54"/>
      <c r="E24" s="55">
        <f>F23+1</f>
        <v>32</v>
      </c>
      <c r="F24" s="55">
        <f>E24+4</f>
        <v>36</v>
      </c>
      <c r="G24" s="33"/>
      <c r="H24" s="33">
        <f t="shared" si="6"/>
        <v>5</v>
      </c>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row>
    <row r="25" spans="1:64" s="13" customFormat="1" ht="30" customHeight="1">
      <c r="A25" s="14"/>
      <c r="B25" s="52" t="s">
        <v>32</v>
      </c>
      <c r="C25" s="53"/>
      <c r="D25" s="54"/>
      <c r="E25" s="55">
        <f>E23</f>
        <v>26</v>
      </c>
      <c r="F25" s="55">
        <f>E25+4</f>
        <v>30</v>
      </c>
      <c r="G25" s="33"/>
      <c r="H25" s="33">
        <f t="shared" si="6"/>
        <v>5</v>
      </c>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row>
    <row r="26" spans="1:64" s="13" customFormat="1" ht="30" customHeight="1">
      <c r="A26" s="14" t="s">
        <v>41</v>
      </c>
      <c r="B26" s="56" t="s">
        <v>43</v>
      </c>
      <c r="C26" s="57"/>
      <c r="D26" s="58"/>
      <c r="E26" s="59"/>
      <c r="F26" s="60"/>
      <c r="G26" s="33"/>
      <c r="H26" s="33" t="str">
        <f t="shared" si="6"/>
        <v/>
      </c>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row>
    <row r="27" spans="1:64" s="13" customFormat="1" ht="30" customHeight="1">
      <c r="A27" s="14"/>
      <c r="B27" s="61" t="s">
        <v>23</v>
      </c>
      <c r="C27" s="62"/>
      <c r="D27" s="63"/>
      <c r="E27" s="64" t="s">
        <v>44</v>
      </c>
      <c r="F27" s="64" t="s">
        <v>44</v>
      </c>
      <c r="G27" s="33"/>
      <c r="H27" s="33" t="e">
        <f t="shared" si="6"/>
        <v>#VALUE!</v>
      </c>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row>
    <row r="28" spans="1:64" s="13" customFormat="1" ht="30" customHeight="1">
      <c r="A28" s="14"/>
      <c r="B28" s="61" t="s">
        <v>26</v>
      </c>
      <c r="C28" s="62"/>
      <c r="D28" s="63"/>
      <c r="E28" s="64" t="s">
        <v>44</v>
      </c>
      <c r="F28" s="64" t="s">
        <v>44</v>
      </c>
      <c r="G28" s="33"/>
      <c r="H28" s="33" t="e">
        <f t="shared" si="6"/>
        <v>#VALUE!</v>
      </c>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row>
    <row r="29" spans="1:64" s="13" customFormat="1" ht="30" customHeight="1">
      <c r="A29" s="14"/>
      <c r="B29" s="61" t="s">
        <v>28</v>
      </c>
      <c r="C29" s="62"/>
      <c r="D29" s="63"/>
      <c r="E29" s="64" t="s">
        <v>44</v>
      </c>
      <c r="F29" s="64" t="s">
        <v>44</v>
      </c>
      <c r="G29" s="33"/>
      <c r="H29" s="33" t="e">
        <f t="shared" si="6"/>
        <v>#VALUE!</v>
      </c>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row>
    <row r="30" spans="1:64" s="13" customFormat="1" ht="30" customHeight="1">
      <c r="A30" s="14"/>
      <c r="B30" s="61" t="s">
        <v>30</v>
      </c>
      <c r="C30" s="62"/>
      <c r="D30" s="63"/>
      <c r="E30" s="64" t="s">
        <v>44</v>
      </c>
      <c r="F30" s="64" t="s">
        <v>44</v>
      </c>
      <c r="G30" s="33"/>
      <c r="H30" s="33" t="e">
        <f t="shared" si="6"/>
        <v>#VALUE!</v>
      </c>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row>
    <row r="31" spans="1:64" s="13" customFormat="1" ht="30" customHeight="1">
      <c r="A31" s="14"/>
      <c r="B31" s="61" t="s">
        <v>32</v>
      </c>
      <c r="C31" s="62"/>
      <c r="D31" s="63"/>
      <c r="E31" s="64" t="s">
        <v>44</v>
      </c>
      <c r="F31" s="64" t="s">
        <v>44</v>
      </c>
      <c r="G31" s="33"/>
      <c r="H31" s="33" t="e">
        <f t="shared" si="6"/>
        <v>#VALUE!</v>
      </c>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row>
    <row r="32" spans="1:64" s="13" customFormat="1" ht="30" customHeight="1">
      <c r="A32" s="14" t="s">
        <v>45</v>
      </c>
      <c r="B32" s="65"/>
      <c r="C32" s="66"/>
      <c r="D32" s="67"/>
      <c r="E32" s="68"/>
      <c r="F32" s="68"/>
      <c r="G32" s="33"/>
      <c r="H32" s="33" t="str">
        <f t="shared" si="6"/>
        <v/>
      </c>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row>
    <row r="33" spans="1:64" s="13" customFormat="1" ht="30" customHeight="1">
      <c r="A33" s="16" t="s">
        <v>46</v>
      </c>
      <c r="B33" s="69" t="s">
        <v>47</v>
      </c>
      <c r="C33" s="70"/>
      <c r="D33" s="71"/>
      <c r="E33" s="72"/>
      <c r="F33" s="73"/>
      <c r="G33" s="74"/>
      <c r="H33" s="74" t="str">
        <f t="shared" si="6"/>
        <v/>
      </c>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row>
    <row r="34" spans="1:64" ht="30" customHeight="1">
      <c r="G34" s="75"/>
    </row>
    <row r="35" spans="1:64" ht="30" customHeight="1">
      <c r="C35" s="76"/>
      <c r="F35" s="77"/>
    </row>
    <row r="36" spans="1:64" ht="30" customHeight="1">
      <c r="C36" s="78"/>
    </row>
  </sheetData>
  <mergeCells count="11">
    <mergeCell ref="BF4:BL4"/>
    <mergeCell ref="W4:AC4"/>
    <mergeCell ref="AD4:AJ4"/>
    <mergeCell ref="AK4:AQ4"/>
    <mergeCell ref="AR4:AX4"/>
    <mergeCell ref="AY4:BE4"/>
    <mergeCell ref="C3:D3"/>
    <mergeCell ref="E3:F3"/>
    <mergeCell ref="C4:D4"/>
    <mergeCell ref="I4:O4"/>
    <mergeCell ref="P4:V4"/>
  </mergeCells>
  <conditionalFormatting sqref="D7:D33">
    <cfRule type="dataBar" priority="14">
      <dataBar>
        <cfvo type="num" val="0"/>
        <cfvo type="num" val="1"/>
        <color theme="0" tint="-0.249977111117893"/>
      </dataBar>
      <extLst>
        <ext xmlns:x14="http://schemas.microsoft.com/office/spreadsheetml/2009/9/main" uri="{B025F937-C7B1-47D3-B67F-A62EFF666E3E}">
          <x14:id>{C7A26111-2863-435C-A73A-8957F5F67E82}</x14:id>
        </ext>
      </extLst>
    </cfRule>
  </conditionalFormatting>
  <conditionalFormatting sqref="I5:BL8 I13:Z13 I9:AA9 AC13:BL13 I14:BL33 I12:BL12 I11:AA11 AC9:AD9 I10:AE10 AF9:AK9 AG10:AK10 AD11:AJ11 AN9:BL11">
    <cfRule type="expression" dxfId="8" priority="33">
      <formula>AND(TODAY()&gt;=I$5,TODAY()&lt;J$5)</formula>
    </cfRule>
  </conditionalFormatting>
  <conditionalFormatting sqref="I7:BL8 I13:Z13 I9:AA9 AC13:BL13 I14:BL33 I12:BL12 I11:AA11 AC9:AD9 I10:AE10 AF9:AK9 AG10:AK10 AD11:AJ11 AN9:BL11">
    <cfRule type="expression" dxfId="7" priority="27">
      <formula>AND(task_start&lt;=I$5,ROUNDDOWN((task_end-task_start+1)*task_progress,0)+task_start-1&gt;=I$5)</formula>
    </cfRule>
    <cfRule type="expression" dxfId="6" priority="28" stopIfTrue="1">
      <formula>AND(task_end&gt;=I$5,task_start&lt;J$5)</formula>
    </cfRule>
  </conditionalFormatting>
  <conditionalFormatting sqref="AB9 AF11">
    <cfRule type="expression" dxfId="5" priority="35">
      <formula>AND(TODAY()&gt;=AA$5,TODAY()&lt;AB$5)</formula>
    </cfRule>
    <cfRule type="expression" dxfId="4" priority="38">
      <formula>AND(task_start&lt;=AA$5,ROUNDDOWN((task_end-task_start+1)*task_progress,0)+task_start-1&gt;=AA$5)</formula>
    </cfRule>
    <cfRule type="expression" dxfId="3" priority="39" stopIfTrue="1">
      <formula>AND(task_end&gt;=AA$5,task_start&lt;AB$5)</formula>
    </cfRule>
  </conditionalFormatting>
  <conditionalFormatting sqref="AB11 AK11:AL12">
    <cfRule type="expression" dxfId="2" priority="41">
      <formula>AND(TODAY()&gt;=AC$5,TODAY()&lt;AD$5)</formula>
    </cfRule>
    <cfRule type="expression" dxfId="1" priority="44">
      <formula>AND(task_start&lt;=AC$5,ROUNDDOWN((task_end-task_start+1)*task_progress,0)+task_start-1&gt;=AC$5)</formula>
    </cfRule>
    <cfRule type="expression" dxfId="0" priority="45" stopIfTrue="1">
      <formula>AND(task_end&gt;=AC$5,task_start&lt;AD$5)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headerFooter differentFirst="1" scaleWithDoc="0">
    <oddFooter>&amp;CPage &amp;P of &amp;N</oddFooter>
  </headerFooter>
  <ignoredErrors>
    <ignoredError sqref="E23 F22:F23" formula="1"/>
  </ignoredErrors>
  <extLst>
    <ext xmlns:x14="http://schemas.microsoft.com/office/spreadsheetml/2009/9/main" uri="{78C0D931-6437-407d-A8EE-F0AAD7539E65}">
      <x14:conditionalFormattings>
        <x14:conditionalFormatting xmlns:xm="http://schemas.microsoft.com/office/excel/2006/main">
          <x14:cfRule type="dataBar" id="{C7A26111-2863-435C-A73A-8957F5F67E82}">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workbookViewId="0"/>
  </sheetViews>
  <sheetFormatPr defaultColWidth="9.140625" defaultRowHeight="12.75"/>
  <cols>
    <col min="1" max="1" width="87.140625" style="4" customWidth="1"/>
    <col min="2" max="16384" width="9.140625" style="5"/>
  </cols>
  <sheetData>
    <row r="1" spans="1:2" ht="46.5" customHeight="1"/>
    <row r="2" spans="1:2" s="1" customFormat="1" ht="15.75">
      <c r="A2" s="6" t="s">
        <v>2</v>
      </c>
      <c r="B2" s="6"/>
    </row>
    <row r="3" spans="1:2" s="2" customFormat="1" ht="27" customHeight="1">
      <c r="A3" s="7" t="s">
        <v>5</v>
      </c>
      <c r="B3" s="8"/>
    </row>
    <row r="4" spans="1:2" s="3" customFormat="1" ht="26.25">
      <c r="A4" s="9" t="s">
        <v>48</v>
      </c>
    </row>
    <row r="5" spans="1:2" ht="74.099999999999994" customHeight="1">
      <c r="A5" s="10" t="s">
        <v>49</v>
      </c>
    </row>
    <row r="6" spans="1:2" ht="26.25" customHeight="1">
      <c r="A6" s="9" t="s">
        <v>50</v>
      </c>
    </row>
    <row r="7" spans="1:2" s="4" customFormat="1" ht="204.95" customHeight="1">
      <c r="A7" s="11" t="s">
        <v>51</v>
      </c>
    </row>
    <row r="8" spans="1:2" s="3" customFormat="1" ht="26.25">
      <c r="A8" s="9" t="s">
        <v>52</v>
      </c>
    </row>
    <row r="9" spans="1:2" ht="60">
      <c r="A9" s="10" t="s">
        <v>53</v>
      </c>
    </row>
    <row r="10" spans="1:2" s="4" customFormat="1" ht="27.95" customHeight="1">
      <c r="A10" s="12" t="s">
        <v>54</v>
      </c>
    </row>
    <row r="11" spans="1:2" s="3" customFormat="1" ht="26.25">
      <c r="A11" s="9" t="s">
        <v>55</v>
      </c>
    </row>
    <row r="12" spans="1:2" ht="30">
      <c r="A12" s="10" t="s">
        <v>56</v>
      </c>
    </row>
    <row r="13" spans="1:2" s="4" customFormat="1" ht="27.95" customHeight="1">
      <c r="A13" s="12" t="s">
        <v>57</v>
      </c>
    </row>
    <row r="14" spans="1:2" s="3" customFormat="1" ht="26.25">
      <c r="A14" s="9" t="s">
        <v>58</v>
      </c>
    </row>
    <row r="15" spans="1:2" ht="75" customHeight="1">
      <c r="A15" s="10" t="s">
        <v>59</v>
      </c>
    </row>
    <row r="16" spans="1:2" ht="75">
      <c r="A16" s="10" t="s">
        <v>60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drawing r:id="rId5"/>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2022-03-11T22:40:00Z</dcterms:created>
  <dcterms:modified xsi:type="dcterms:W3CDTF">2022-04-22T11:56:58Z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3A7263D1E4594808A072532B514A8A0A</vt:lpwstr>
  </property>
  <property fmtid="{D5CDD505-2E9C-101B-9397-08002B2CF9AE}" pid="3" name="KSOProductBuildVer">
    <vt:lpwstr>1033-11.2.0.11074</vt:lpwstr>
  </property>
</Properties>
</file>