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1" i="1" l="1"/>
  <c r="J30" i="1"/>
  <c r="J29" i="1"/>
  <c r="J28" i="1"/>
  <c r="N27" i="1"/>
  <c r="Q27" i="1"/>
  <c r="O27" i="1"/>
  <c r="M27" i="1"/>
  <c r="L27" i="1"/>
  <c r="J27" i="1"/>
  <c r="J26" i="1"/>
  <c r="J25" i="1"/>
  <c r="J24" i="1"/>
  <c r="J23" i="1"/>
  <c r="J22" i="1"/>
  <c r="Q22" i="1"/>
  <c r="O22" i="1"/>
  <c r="N22" i="1"/>
  <c r="M22" i="1"/>
  <c r="L22" i="1"/>
  <c r="Q17" i="1"/>
  <c r="P17" i="1"/>
  <c r="O17" i="1"/>
  <c r="N17" i="1"/>
  <c r="M17" i="1"/>
  <c r="L17" i="1"/>
  <c r="J21" i="1"/>
  <c r="J20" i="1"/>
  <c r="J19" i="1"/>
  <c r="J18" i="1"/>
  <c r="J17" i="1"/>
  <c r="P12" i="1"/>
  <c r="P7" i="1"/>
  <c r="P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Q7" i="1"/>
  <c r="O7" i="1"/>
  <c r="N7" i="1"/>
  <c r="M12" i="1"/>
  <c r="N12" i="1"/>
  <c r="O12" i="1"/>
  <c r="Q12" i="1"/>
  <c r="L12" i="1"/>
  <c r="M7" i="1"/>
  <c r="L7" i="1"/>
  <c r="M2" i="1"/>
  <c r="L2" i="1"/>
  <c r="Q2" i="1"/>
  <c r="N2" i="1"/>
  <c r="P27" i="1" l="1"/>
  <c r="P22" i="1"/>
</calcChain>
</file>

<file path=xl/sharedStrings.xml><?xml version="1.0" encoding="utf-8"?>
<sst xmlns="http://schemas.openxmlformats.org/spreadsheetml/2006/main" count="16" uniqueCount="10">
  <si>
    <t>Min Order</t>
  </si>
  <si>
    <t>Total demand</t>
  </si>
  <si>
    <t>%vol fulfilled</t>
  </si>
  <si>
    <t>Plant Utilization</t>
  </si>
  <si>
    <t>Total shortfall</t>
  </si>
  <si>
    <t>Max order</t>
  </si>
  <si>
    <t>Total orders</t>
  </si>
  <si>
    <t>Partial orders</t>
  </si>
  <si>
    <t>%Shortfall orders</t>
  </si>
  <si>
    <t>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</si>
</sst>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9">
    <xf numFmtId="0" fontId="0" fillId="0" borderId="0" xfId="0"/>
    <xf numFmtId="0" fontId="1" fillId="2" borderId="0" xfId="1"/>
    <xf numFmtId="0" fontId="2" fillId="3" borderId="0" xfId="2"/>
    <xf numFmtId="2" fontId="0" fillId="0" borderId="0" xfId="0" applyNumberFormat="1"/>
    <xf numFmtId="2" fontId="1" fillId="2" borderId="0" xfId="1" applyNumberFormat="1"/>
    <xf numFmtId="2" fontId="2" fillId="3" borderId="0" xfId="2" applyNumberFormat="1"/>
    <xf numFmtId="1" fontId="1" fillId="2" borderId="0" xfId="1" applyNumberFormat="1"/>
    <xf numFmtId="1" fontId="2" fillId="3" borderId="0" xfId="2" applyNumberFormat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1" xfId="1" applyBorder="1"/>
    <xf numFmtId="1" fontId="1" fillId="2" borderId="1" xfId="1" applyNumberFormat="1" applyBorder="1"/>
    <xf numFmtId="2" fontId="1" fillId="2" borderId="0" xfId="1" applyNumberFormat="1" applyAlignment="1">
      <alignment horizontal="center"/>
    </xf>
    <xf numFmtId="1" fontId="1" fillId="2" borderId="0" xfId="1" applyNumberFormat="1" applyAlignment="1">
      <alignment horizontal="center"/>
    </xf>
    <xf numFmtId="1" fontId="2" fillId="3" borderId="0" xfId="2" applyNumberFormat="1" applyAlignment="1">
      <alignment horizontal="center"/>
    </xf>
    <xf numFmtId="0" fontId="1" fillId="2" borderId="0" xfId="1" applyBorder="1"/>
    <xf numFmtId="1" fontId="1" fillId="2" borderId="0" xfId="1" applyNumberForma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'7</c:v>
          </c:tx>
          <c:spPr>
            <a:ln w="28575">
              <a:noFill/>
            </a:ln>
          </c:spPr>
          <c:xVal>
            <c:numRef>
              <c:f>Sheet2!$A$1:$A$15</c:f>
              <c:numCache>
                <c:formatCode>General</c:formatCode>
                <c:ptCount val="15"/>
                <c:pt idx="0">
                  <c:v>6667</c:v>
                </c:pt>
                <c:pt idx="1">
                  <c:v>6374</c:v>
                </c:pt>
                <c:pt idx="2">
                  <c:v>6316</c:v>
                </c:pt>
                <c:pt idx="3">
                  <c:v>6465</c:v>
                </c:pt>
                <c:pt idx="4">
                  <c:v>6055</c:v>
                </c:pt>
                <c:pt idx="5">
                  <c:v>7842</c:v>
                </c:pt>
                <c:pt idx="6">
                  <c:v>7503</c:v>
                </c:pt>
                <c:pt idx="7">
                  <c:v>7221</c:v>
                </c:pt>
                <c:pt idx="8">
                  <c:v>7495</c:v>
                </c:pt>
                <c:pt idx="9">
                  <c:v>7628</c:v>
                </c:pt>
                <c:pt idx="10">
                  <c:v>8780</c:v>
                </c:pt>
                <c:pt idx="11">
                  <c:v>8927</c:v>
                </c:pt>
                <c:pt idx="12">
                  <c:v>8511</c:v>
                </c:pt>
                <c:pt idx="13">
                  <c:v>8755</c:v>
                </c:pt>
                <c:pt idx="14">
                  <c:v>8508</c:v>
                </c:pt>
              </c:numCache>
            </c:numRef>
          </c:xVal>
          <c:yVal>
            <c:numRef>
              <c:f>Sheet2!$B$1:$B$15</c:f>
              <c:numCache>
                <c:formatCode>0</c:formatCode>
                <c:ptCount val="15"/>
                <c:pt idx="0">
                  <c:v>96.982699999999994</c:v>
                </c:pt>
                <c:pt idx="1">
                  <c:v>98.284400000000005</c:v>
                </c:pt>
                <c:pt idx="2">
                  <c:v>98.605800000000002</c:v>
                </c:pt>
                <c:pt idx="3">
                  <c:v>95.721000000000004</c:v>
                </c:pt>
                <c:pt idx="4">
                  <c:v>96.880700000000004</c:v>
                </c:pt>
                <c:pt idx="5">
                  <c:v>91.576300000000003</c:v>
                </c:pt>
                <c:pt idx="6">
                  <c:v>90.253600000000006</c:v>
                </c:pt>
                <c:pt idx="7">
                  <c:v>94.222499999999997</c:v>
                </c:pt>
                <c:pt idx="8">
                  <c:v>93.211399999999998</c:v>
                </c:pt>
                <c:pt idx="9">
                  <c:v>92.304900000000004</c:v>
                </c:pt>
                <c:pt idx="10">
                  <c:v>85.877399999999994</c:v>
                </c:pt>
                <c:pt idx="11">
                  <c:v>88.338200000000001</c:v>
                </c:pt>
                <c:pt idx="12">
                  <c:v>89.166399999999996</c:v>
                </c:pt>
                <c:pt idx="13">
                  <c:v>85.072900000000004</c:v>
                </c:pt>
                <c:pt idx="14">
                  <c:v>86.191800000000001</c:v>
                </c:pt>
              </c:numCache>
            </c:numRef>
          </c:yVal>
          <c:smooth val="0"/>
        </c:ser>
        <c:ser>
          <c:idx val="1"/>
          <c:order val="1"/>
          <c:tx>
            <c:v>'14</c:v>
          </c:tx>
          <c:spPr>
            <a:ln w="28575">
              <a:noFill/>
            </a:ln>
          </c:spPr>
          <c:xVal>
            <c:numRef>
              <c:f>Sheet2!$C$1:$C$15</c:f>
              <c:numCache>
                <c:formatCode>General</c:formatCode>
                <c:ptCount val="15"/>
                <c:pt idx="0">
                  <c:v>6426</c:v>
                </c:pt>
                <c:pt idx="1">
                  <c:v>6506</c:v>
                </c:pt>
                <c:pt idx="2" formatCode="0">
                  <c:v>6978</c:v>
                </c:pt>
                <c:pt idx="3" formatCode="0">
                  <c:v>6532</c:v>
                </c:pt>
                <c:pt idx="4" formatCode="0">
                  <c:v>6312</c:v>
                </c:pt>
                <c:pt idx="5">
                  <c:v>7157</c:v>
                </c:pt>
                <c:pt idx="6">
                  <c:v>7324</c:v>
                </c:pt>
                <c:pt idx="7">
                  <c:v>7674</c:v>
                </c:pt>
                <c:pt idx="8">
                  <c:v>7423</c:v>
                </c:pt>
                <c:pt idx="9">
                  <c:v>7660</c:v>
                </c:pt>
                <c:pt idx="10">
                  <c:v>9137</c:v>
                </c:pt>
                <c:pt idx="11">
                  <c:v>8732</c:v>
                </c:pt>
                <c:pt idx="12">
                  <c:v>8631</c:v>
                </c:pt>
                <c:pt idx="13">
                  <c:v>8497</c:v>
                </c:pt>
                <c:pt idx="14">
                  <c:v>8918</c:v>
                </c:pt>
              </c:numCache>
            </c:numRef>
          </c:xVal>
          <c:yVal>
            <c:numRef>
              <c:f>Sheet2!$D$1:$D$15</c:f>
              <c:numCache>
                <c:formatCode>0</c:formatCode>
                <c:ptCount val="15"/>
                <c:pt idx="0">
                  <c:v>99.998999999999995</c:v>
                </c:pt>
                <c:pt idx="1">
                  <c:v>98.310500000000005</c:v>
                </c:pt>
                <c:pt idx="2">
                  <c:v>93.234099999999998</c:v>
                </c:pt>
                <c:pt idx="3">
                  <c:v>96.311999999999998</c:v>
                </c:pt>
                <c:pt idx="4">
                  <c:v>99.995199999999997</c:v>
                </c:pt>
                <c:pt idx="5">
                  <c:v>96.679500000000004</c:v>
                </c:pt>
                <c:pt idx="6">
                  <c:v>93.563500000000005</c:v>
                </c:pt>
                <c:pt idx="7">
                  <c:v>93.9773</c:v>
                </c:pt>
                <c:pt idx="8">
                  <c:v>92.400199999999998</c:v>
                </c:pt>
                <c:pt idx="9">
                  <c:v>92.689700000000002</c:v>
                </c:pt>
                <c:pt idx="10">
                  <c:v>82.008300000000006</c:v>
                </c:pt>
                <c:pt idx="11">
                  <c:v>83.118899999999996</c:v>
                </c:pt>
                <c:pt idx="12">
                  <c:v>86.389399999999995</c:v>
                </c:pt>
                <c:pt idx="13">
                  <c:v>87.612300000000005</c:v>
                </c:pt>
                <c:pt idx="14">
                  <c:v>82.048100000000005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74976"/>
        <c:axId val="100858496"/>
      </c:scatterChart>
      <c:valAx>
        <c:axId val="1009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858496"/>
        <c:crosses val="autoZero"/>
        <c:crossBetween val="midCat"/>
      </c:valAx>
      <c:valAx>
        <c:axId val="1008584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097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'7</c:v>
          </c:tx>
          <c:spPr>
            <a:ln w="28575">
              <a:noFill/>
            </a:ln>
          </c:spPr>
          <c:xVal>
            <c:numRef>
              <c:f>Sheet3!$A$1:$A$15</c:f>
              <c:numCache>
                <c:formatCode>General</c:formatCode>
                <c:ptCount val="15"/>
                <c:pt idx="0">
                  <c:v>6055</c:v>
                </c:pt>
                <c:pt idx="1">
                  <c:v>6316</c:v>
                </c:pt>
                <c:pt idx="2">
                  <c:v>6374</c:v>
                </c:pt>
                <c:pt idx="3">
                  <c:v>6465</c:v>
                </c:pt>
                <c:pt idx="4">
                  <c:v>6667</c:v>
                </c:pt>
                <c:pt idx="5">
                  <c:v>7221</c:v>
                </c:pt>
                <c:pt idx="6">
                  <c:v>7495</c:v>
                </c:pt>
                <c:pt idx="7">
                  <c:v>7503</c:v>
                </c:pt>
                <c:pt idx="8">
                  <c:v>7628</c:v>
                </c:pt>
                <c:pt idx="9">
                  <c:v>7842</c:v>
                </c:pt>
                <c:pt idx="10">
                  <c:v>8508</c:v>
                </c:pt>
                <c:pt idx="11">
                  <c:v>8511</c:v>
                </c:pt>
                <c:pt idx="12">
                  <c:v>8755</c:v>
                </c:pt>
                <c:pt idx="13">
                  <c:v>8780</c:v>
                </c:pt>
                <c:pt idx="14">
                  <c:v>8927</c:v>
                </c:pt>
              </c:numCache>
            </c:numRef>
          </c:xVal>
          <c:yVal>
            <c:numRef>
              <c:f>Sheet3!$B$1:$B$15</c:f>
              <c:numCache>
                <c:formatCode>0</c:formatCode>
                <c:ptCount val="15"/>
                <c:pt idx="0">
                  <c:v>188.8708</c:v>
                </c:pt>
                <c:pt idx="1">
                  <c:v>88.056899999999999</c:v>
                </c:pt>
                <c:pt idx="2">
                  <c:v>109.3506</c:v>
                </c:pt>
                <c:pt idx="3">
                  <c:v>276.63659999999999</c:v>
                </c:pt>
                <c:pt idx="4">
                  <c:v>201.16499999999999</c:v>
                </c:pt>
                <c:pt idx="5">
                  <c:v>417.19450000000001</c:v>
                </c:pt>
                <c:pt idx="6">
                  <c:v>508.80520000000001</c:v>
                </c:pt>
                <c:pt idx="7">
                  <c:v>731.27260000000001</c:v>
                </c:pt>
                <c:pt idx="8">
                  <c:v>586.98050000000001</c:v>
                </c:pt>
                <c:pt idx="9">
                  <c:v>660.58299999999997</c:v>
                </c:pt>
                <c:pt idx="10">
                  <c:v>1174.8058000000001</c:v>
                </c:pt>
                <c:pt idx="11">
                  <c:v>922.04729999999995</c:v>
                </c:pt>
                <c:pt idx="12">
                  <c:v>1306.8666000000001</c:v>
                </c:pt>
                <c:pt idx="13">
                  <c:v>1239.9604999999999</c:v>
                </c:pt>
                <c:pt idx="14">
                  <c:v>1041.0449000000001</c:v>
                </c:pt>
              </c:numCache>
            </c:numRef>
          </c:yVal>
          <c:smooth val="0"/>
        </c:ser>
        <c:ser>
          <c:idx val="1"/>
          <c:order val="1"/>
          <c:tx>
            <c:v>'14</c:v>
          </c:tx>
          <c:spPr>
            <a:ln w="28575">
              <a:noFill/>
            </a:ln>
          </c:spPr>
          <c:xVal>
            <c:numRef>
              <c:f>Sheet3!$C$1:$C$15</c:f>
              <c:numCache>
                <c:formatCode>General</c:formatCode>
                <c:ptCount val="15"/>
                <c:pt idx="0" formatCode="0">
                  <c:v>6312</c:v>
                </c:pt>
                <c:pt idx="1">
                  <c:v>6426</c:v>
                </c:pt>
                <c:pt idx="2">
                  <c:v>6506</c:v>
                </c:pt>
                <c:pt idx="3" formatCode="0">
                  <c:v>6532</c:v>
                </c:pt>
                <c:pt idx="4" formatCode="0">
                  <c:v>6978</c:v>
                </c:pt>
                <c:pt idx="5">
                  <c:v>7157</c:v>
                </c:pt>
                <c:pt idx="6">
                  <c:v>7324</c:v>
                </c:pt>
                <c:pt idx="7">
                  <c:v>7423</c:v>
                </c:pt>
                <c:pt idx="8">
                  <c:v>7660</c:v>
                </c:pt>
                <c:pt idx="9">
                  <c:v>7674</c:v>
                </c:pt>
                <c:pt idx="10">
                  <c:v>8497</c:v>
                </c:pt>
                <c:pt idx="11">
                  <c:v>8631</c:v>
                </c:pt>
                <c:pt idx="12">
                  <c:v>8732</c:v>
                </c:pt>
                <c:pt idx="13">
                  <c:v>8918</c:v>
                </c:pt>
                <c:pt idx="14">
                  <c:v>9137</c:v>
                </c:pt>
              </c:numCache>
            </c:numRef>
          </c:xVal>
          <c:yVal>
            <c:numRef>
              <c:f>Sheet3!$D$1:$D$15</c:f>
              <c:numCache>
                <c:formatCode>0</c:formatCode>
                <c:ptCount val="15"/>
                <c:pt idx="0">
                  <c:v>0.30512</c:v>
                </c:pt>
                <c:pt idx="1">
                  <c:v>6.3255000000000006E-2</c:v>
                </c:pt>
                <c:pt idx="2">
                  <c:v>109.9216</c:v>
                </c:pt>
                <c:pt idx="3">
                  <c:v>240.90280000000001</c:v>
                </c:pt>
                <c:pt idx="4">
                  <c:v>472.1232</c:v>
                </c:pt>
                <c:pt idx="5">
                  <c:v>237.6516</c:v>
                </c:pt>
                <c:pt idx="6">
                  <c:v>471.40929999999997</c:v>
                </c:pt>
                <c:pt idx="7">
                  <c:v>564.13499999999999</c:v>
                </c:pt>
                <c:pt idx="8">
                  <c:v>559.96720000000005</c:v>
                </c:pt>
                <c:pt idx="9">
                  <c:v>462.18189999999998</c:v>
                </c:pt>
                <c:pt idx="10">
                  <c:v>1052.5793000000001</c:v>
                </c:pt>
                <c:pt idx="11">
                  <c:v>1174.7304999999999</c:v>
                </c:pt>
                <c:pt idx="12">
                  <c:v>1474.0577000000001</c:v>
                </c:pt>
                <c:pt idx="13">
                  <c:v>1600.9522999999999</c:v>
                </c:pt>
                <c:pt idx="14">
                  <c:v>1643.9005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14688"/>
        <c:axId val="100913152"/>
      </c:scatterChart>
      <c:valAx>
        <c:axId val="10091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913152"/>
        <c:crosses val="autoZero"/>
        <c:crossBetween val="midCat"/>
      </c:valAx>
      <c:valAx>
        <c:axId val="1009131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091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438151</xdr:colOff>
      <xdr:row>0</xdr:row>
      <xdr:rowOff>66675</xdr:rowOff>
    </xdr:from>
    <xdr:to>
      <xdr:col>23</xdr:col>
      <xdr:colOff>466725</xdr:colOff>
      <xdr:row>35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3</xdr:row>
      <xdr:rowOff>114300</xdr:rowOff>
    </xdr:from>
    <xdr:to>
      <xdr:col>20</xdr:col>
      <xdr:colOff>104774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K25" sqref="K25"/>
    </sheetView>
  </sheetViews>
  <sheetFormatPr defaultRowHeight="15" x14ac:dyDescent="0.25"/>
  <cols>
    <col min="2" max="3" width="10" bestFit="1" customWidth="1"/>
    <col min="4" max="4" width="11.5703125" bestFit="1" customWidth="1"/>
    <col min="5" max="5" width="13.28515625" bestFit="1" customWidth="1"/>
    <col min="6" max="6" width="12.85546875" bestFit="1" customWidth="1"/>
    <col min="7" max="7" width="15.28515625" customWidth="1"/>
    <col min="8" max="8" width="13.42578125" bestFit="1" customWidth="1"/>
    <col min="9" max="9" width="15.28515625" bestFit="1" customWidth="1"/>
    <col min="10" max="10" width="16.42578125" style="11" bestFit="1" customWidth="1"/>
    <col min="11" max="11" width="9.140625" style="3"/>
    <col min="12" max="13" width="10" bestFit="1" customWidth="1"/>
    <col min="14" max="14" width="13.28515625" style="8" bestFit="1" customWidth="1"/>
    <col min="15" max="15" width="12.85546875" bestFit="1" customWidth="1"/>
    <col min="16" max="16" width="12.85546875" customWidth="1"/>
    <col min="17" max="17" width="15.28515625" bestFit="1" customWidth="1"/>
  </cols>
  <sheetData>
    <row r="1" spans="1:17" x14ac:dyDescent="0.25">
      <c r="A1" t="s">
        <v>9</v>
      </c>
      <c r="B1" t="s">
        <v>0</v>
      </c>
      <c r="C1" t="s">
        <v>5</v>
      </c>
      <c r="D1" t="s">
        <v>6</v>
      </c>
      <c r="E1" t="s">
        <v>1</v>
      </c>
      <c r="F1" t="s">
        <v>2</v>
      </c>
      <c r="G1" t="s">
        <v>7</v>
      </c>
      <c r="H1" t="s">
        <v>4</v>
      </c>
      <c r="I1" t="s">
        <v>3</v>
      </c>
      <c r="J1" s="9" t="s">
        <v>8</v>
      </c>
      <c r="K1"/>
      <c r="L1" t="s">
        <v>0</v>
      </c>
      <c r="M1" t="s">
        <v>5</v>
      </c>
      <c r="N1" t="s">
        <v>1</v>
      </c>
      <c r="O1" t="s">
        <v>2</v>
      </c>
      <c r="P1" s="9" t="s">
        <v>8</v>
      </c>
      <c r="Q1" t="s">
        <v>3</v>
      </c>
    </row>
    <row r="2" spans="1:17" s="1" customFormat="1" x14ac:dyDescent="0.25">
      <c r="A2" s="1">
        <v>7</v>
      </c>
      <c r="B2" s="1">
        <v>6</v>
      </c>
      <c r="C2" s="1">
        <v>25</v>
      </c>
      <c r="D2" s="1">
        <v>414</v>
      </c>
      <c r="E2" s="1">
        <v>6667</v>
      </c>
      <c r="F2" s="6">
        <v>96.982699999999994</v>
      </c>
      <c r="G2" s="1">
        <v>21</v>
      </c>
      <c r="H2" s="6">
        <v>201.16499999999999</v>
      </c>
      <c r="I2" s="6">
        <v>73.060400000000001</v>
      </c>
      <c r="J2" s="15">
        <f>G2/D2*100</f>
        <v>5.0724637681159424</v>
      </c>
      <c r="K2" s="6"/>
      <c r="L2" s="6">
        <f>B2</f>
        <v>6</v>
      </c>
      <c r="M2" s="6">
        <f>C2</f>
        <v>25</v>
      </c>
      <c r="N2" s="6">
        <f>AVERAGE(E2:E6)</f>
        <v>6375.4</v>
      </c>
      <c r="O2" s="6">
        <f>AVERAGE(F2:F6)</f>
        <v>97.294920000000005</v>
      </c>
      <c r="P2" s="6">
        <f>AVERAGE(J2:J6)</f>
        <v>4.871415616158302</v>
      </c>
      <c r="Q2" s="6">
        <f>AVERAGE(I2:I6)</f>
        <v>70.398880000000005</v>
      </c>
    </row>
    <row r="3" spans="1:17" s="1" customFormat="1" x14ac:dyDescent="0.25">
      <c r="A3" s="1">
        <v>7</v>
      </c>
      <c r="B3" s="1">
        <v>6</v>
      </c>
      <c r="C3" s="1">
        <v>25</v>
      </c>
      <c r="D3" s="1">
        <v>402</v>
      </c>
      <c r="E3" s="1">
        <v>6374</v>
      </c>
      <c r="F3" s="6">
        <v>98.284400000000005</v>
      </c>
      <c r="G3" s="1">
        <v>16</v>
      </c>
      <c r="H3" s="6">
        <v>109.3506</v>
      </c>
      <c r="I3" s="6">
        <v>70.439599999999999</v>
      </c>
      <c r="J3" s="15">
        <f t="shared" ref="J3:J31" si="0">G3/D3*100</f>
        <v>3.9800995024875623</v>
      </c>
      <c r="K3" s="6"/>
      <c r="N3" s="6"/>
    </row>
    <row r="4" spans="1:17" s="1" customFormat="1" x14ac:dyDescent="0.25">
      <c r="A4" s="1">
        <v>7</v>
      </c>
      <c r="B4" s="1">
        <v>6</v>
      </c>
      <c r="C4" s="1">
        <v>25</v>
      </c>
      <c r="D4" s="1">
        <v>411</v>
      </c>
      <c r="E4" s="1">
        <v>6316</v>
      </c>
      <c r="F4" s="6">
        <v>98.605800000000002</v>
      </c>
      <c r="G4" s="1">
        <v>15</v>
      </c>
      <c r="H4" s="6">
        <v>88.056899999999999</v>
      </c>
      <c r="I4" s="6">
        <v>71.351600000000005</v>
      </c>
      <c r="J4" s="15">
        <f t="shared" si="0"/>
        <v>3.6496350364963499</v>
      </c>
      <c r="K4" s="6"/>
      <c r="N4" s="6"/>
    </row>
    <row r="5" spans="1:17" s="1" customFormat="1" x14ac:dyDescent="0.25">
      <c r="A5" s="1">
        <v>7</v>
      </c>
      <c r="B5" s="1">
        <v>6</v>
      </c>
      <c r="C5" s="1">
        <v>25</v>
      </c>
      <c r="D5" s="1">
        <v>420</v>
      </c>
      <c r="E5" s="1">
        <v>6465</v>
      </c>
      <c r="F5" s="6">
        <v>95.721000000000004</v>
      </c>
      <c r="G5" s="1">
        <v>24</v>
      </c>
      <c r="H5" s="6">
        <v>276.63659999999999</v>
      </c>
      <c r="I5" s="6">
        <v>70.258200000000002</v>
      </c>
      <c r="J5" s="15">
        <f t="shared" si="0"/>
        <v>5.7142857142857144</v>
      </c>
      <c r="K5" s="6"/>
      <c r="N5" s="6"/>
    </row>
    <row r="6" spans="1:17" s="1" customFormat="1" x14ac:dyDescent="0.25">
      <c r="A6" s="1">
        <v>7</v>
      </c>
      <c r="B6" s="1">
        <v>6</v>
      </c>
      <c r="C6" s="1">
        <v>25</v>
      </c>
      <c r="D6" s="1">
        <v>404</v>
      </c>
      <c r="E6" s="1">
        <v>6055</v>
      </c>
      <c r="F6" s="6">
        <v>96.880700000000004</v>
      </c>
      <c r="G6" s="1">
        <v>24</v>
      </c>
      <c r="H6" s="6">
        <v>188.8708</v>
      </c>
      <c r="I6" s="6">
        <v>66.884600000000006</v>
      </c>
      <c r="J6" s="15">
        <f t="shared" si="0"/>
        <v>5.9405940594059405</v>
      </c>
      <c r="K6" s="6"/>
      <c r="N6" s="6"/>
    </row>
    <row r="7" spans="1:17" s="2" customFormat="1" x14ac:dyDescent="0.25">
      <c r="A7" s="2">
        <v>7</v>
      </c>
      <c r="B7" s="2">
        <v>12</v>
      </c>
      <c r="C7" s="2">
        <v>25</v>
      </c>
      <c r="D7" s="2">
        <v>414</v>
      </c>
      <c r="E7" s="2">
        <v>7842</v>
      </c>
      <c r="F7" s="7">
        <v>91.576300000000003</v>
      </c>
      <c r="G7" s="2">
        <v>45</v>
      </c>
      <c r="H7" s="7">
        <v>660.58299999999997</v>
      </c>
      <c r="I7" s="7">
        <v>81.659300000000002</v>
      </c>
      <c r="J7" s="16">
        <f t="shared" si="0"/>
        <v>10.869565217391305</v>
      </c>
      <c r="K7" s="7"/>
      <c r="L7" s="7">
        <f>B7</f>
        <v>12</v>
      </c>
      <c r="M7" s="7">
        <f>C7</f>
        <v>25</v>
      </c>
      <c r="N7" s="7">
        <f>AVERAGE(E7:E11)</f>
        <v>7537.8</v>
      </c>
      <c r="O7" s="7">
        <f>AVERAGE(F7:F11)</f>
        <v>92.31374000000001</v>
      </c>
      <c r="P7" s="7">
        <f>AVERAGE(J7:J11)</f>
        <v>9.872010053172863</v>
      </c>
      <c r="Q7" s="7">
        <f>AVERAGE(I7:I11)</f>
        <v>78.9011</v>
      </c>
    </row>
    <row r="8" spans="1:17" s="2" customFormat="1" x14ac:dyDescent="0.25">
      <c r="A8" s="2">
        <v>7</v>
      </c>
      <c r="B8" s="2">
        <v>12</v>
      </c>
      <c r="C8" s="2">
        <v>25</v>
      </c>
      <c r="D8" s="2">
        <v>406</v>
      </c>
      <c r="E8" s="2">
        <v>7503</v>
      </c>
      <c r="F8" s="7">
        <v>90.253600000000006</v>
      </c>
      <c r="G8" s="2">
        <v>47</v>
      </c>
      <c r="H8" s="7">
        <v>731.27260000000001</v>
      </c>
      <c r="I8" s="7">
        <v>77.840699999999998</v>
      </c>
      <c r="J8" s="16">
        <f t="shared" si="0"/>
        <v>11.576354679802956</v>
      </c>
      <c r="K8" s="7"/>
      <c r="N8" s="7"/>
    </row>
    <row r="9" spans="1:17" s="2" customFormat="1" x14ac:dyDescent="0.25">
      <c r="A9" s="2">
        <v>7</v>
      </c>
      <c r="B9" s="2">
        <v>12</v>
      </c>
      <c r="C9" s="2">
        <v>25</v>
      </c>
      <c r="D9" s="2">
        <v>391</v>
      </c>
      <c r="E9" s="2">
        <v>7221</v>
      </c>
      <c r="F9" s="7">
        <v>94.222499999999997</v>
      </c>
      <c r="G9" s="2">
        <v>34</v>
      </c>
      <c r="H9" s="7">
        <v>417.19450000000001</v>
      </c>
      <c r="I9" s="7">
        <v>76.565899999999999</v>
      </c>
      <c r="J9" s="16">
        <f t="shared" si="0"/>
        <v>8.695652173913043</v>
      </c>
      <c r="K9" s="7"/>
      <c r="N9" s="7"/>
    </row>
    <row r="10" spans="1:17" s="2" customFormat="1" x14ac:dyDescent="0.25">
      <c r="A10" s="2">
        <v>7</v>
      </c>
      <c r="B10" s="2">
        <v>12</v>
      </c>
      <c r="C10" s="2">
        <v>25</v>
      </c>
      <c r="D10" s="2">
        <v>401</v>
      </c>
      <c r="E10" s="2">
        <v>7495</v>
      </c>
      <c r="F10" s="7">
        <v>93.211399999999998</v>
      </c>
      <c r="G10" s="2">
        <v>31</v>
      </c>
      <c r="H10" s="7">
        <v>508.80520000000001</v>
      </c>
      <c r="I10" s="7">
        <v>79.428600000000003</v>
      </c>
      <c r="J10" s="16">
        <f t="shared" si="0"/>
        <v>7.7306733167082298</v>
      </c>
      <c r="K10" s="7"/>
      <c r="N10" s="7"/>
    </row>
    <row r="11" spans="1:17" s="2" customFormat="1" x14ac:dyDescent="0.25">
      <c r="A11" s="2">
        <v>7</v>
      </c>
      <c r="B11" s="2">
        <v>12</v>
      </c>
      <c r="C11" s="2">
        <v>25</v>
      </c>
      <c r="D11" s="2">
        <v>410</v>
      </c>
      <c r="E11" s="2">
        <v>7628</v>
      </c>
      <c r="F11" s="7">
        <v>92.304900000000004</v>
      </c>
      <c r="G11" s="2">
        <v>43</v>
      </c>
      <c r="H11" s="7">
        <v>586.98050000000001</v>
      </c>
      <c r="I11" s="7">
        <v>79.010999999999996</v>
      </c>
      <c r="J11" s="16">
        <f t="shared" si="0"/>
        <v>10.487804878048781</v>
      </c>
      <c r="K11" s="7"/>
      <c r="N11" s="7"/>
    </row>
    <row r="12" spans="1:17" x14ac:dyDescent="0.25">
      <c r="A12">
        <v>7</v>
      </c>
      <c r="B12">
        <v>18</v>
      </c>
      <c r="C12">
        <v>25</v>
      </c>
      <c r="D12">
        <v>409</v>
      </c>
      <c r="E12">
        <v>8780</v>
      </c>
      <c r="F12" s="8">
        <v>85.877399999999994</v>
      </c>
      <c r="G12">
        <v>65</v>
      </c>
      <c r="H12" s="8">
        <v>1239.9604999999999</v>
      </c>
      <c r="I12" s="8">
        <v>84.642899999999997</v>
      </c>
      <c r="J12" s="10">
        <f t="shared" si="0"/>
        <v>15.892420537897312</v>
      </c>
      <c r="K12"/>
      <c r="L12">
        <f>B12</f>
        <v>18</v>
      </c>
      <c r="M12">
        <f>C12</f>
        <v>25</v>
      </c>
      <c r="N12" s="8">
        <f>AVERAGE(E12:E16)</f>
        <v>8696.2000000000007</v>
      </c>
      <c r="O12" s="8">
        <f>AVERAGE(F12:F16)</f>
        <v>86.929339999999996</v>
      </c>
      <c r="P12" s="8">
        <f>AVERAGE(J12:J16)</f>
        <v>15.383394925938717</v>
      </c>
      <c r="Q12" s="8">
        <f>AVERAGE(I12:I16)</f>
        <v>85.367040000000003</v>
      </c>
    </row>
    <row r="13" spans="1:17" x14ac:dyDescent="0.25">
      <c r="A13">
        <v>7</v>
      </c>
      <c r="B13">
        <v>18</v>
      </c>
      <c r="C13">
        <v>25</v>
      </c>
      <c r="D13">
        <v>416</v>
      </c>
      <c r="E13">
        <v>8927</v>
      </c>
      <c r="F13" s="8">
        <v>88.338200000000001</v>
      </c>
      <c r="G13">
        <v>58</v>
      </c>
      <c r="H13" s="8">
        <v>1041.0449000000001</v>
      </c>
      <c r="I13" s="8">
        <v>88.033000000000001</v>
      </c>
      <c r="J13" s="10">
        <f t="shared" si="0"/>
        <v>13.942307692307693</v>
      </c>
      <c r="K13"/>
      <c r="N13"/>
    </row>
    <row r="14" spans="1:17" x14ac:dyDescent="0.25">
      <c r="A14">
        <v>7</v>
      </c>
      <c r="B14">
        <v>18</v>
      </c>
      <c r="C14">
        <v>25</v>
      </c>
      <c r="D14">
        <v>397</v>
      </c>
      <c r="E14">
        <v>8511</v>
      </c>
      <c r="F14" s="8">
        <v>89.166399999999996</v>
      </c>
      <c r="G14">
        <v>54</v>
      </c>
      <c r="H14" s="8">
        <v>922.04729999999995</v>
      </c>
      <c r="I14" s="8">
        <v>86.807699999999997</v>
      </c>
      <c r="J14" s="10">
        <f t="shared" si="0"/>
        <v>13.602015113350127</v>
      </c>
      <c r="K14"/>
      <c r="N14"/>
    </row>
    <row r="15" spans="1:17" x14ac:dyDescent="0.25">
      <c r="A15">
        <v>7</v>
      </c>
      <c r="B15">
        <v>18</v>
      </c>
      <c r="C15">
        <v>25</v>
      </c>
      <c r="D15">
        <v>405</v>
      </c>
      <c r="E15">
        <v>8755</v>
      </c>
      <c r="F15" s="8">
        <v>85.072900000000004</v>
      </c>
      <c r="G15">
        <v>71</v>
      </c>
      <c r="H15" s="8">
        <v>1306.8666000000001</v>
      </c>
      <c r="I15" s="8">
        <v>84.890100000000004</v>
      </c>
      <c r="J15" s="10">
        <f t="shared" si="0"/>
        <v>17.530864197530864</v>
      </c>
      <c r="K15"/>
      <c r="N15"/>
    </row>
    <row r="16" spans="1:17" x14ac:dyDescent="0.25">
      <c r="A16">
        <v>7</v>
      </c>
      <c r="B16">
        <v>18</v>
      </c>
      <c r="C16">
        <v>25</v>
      </c>
      <c r="D16">
        <v>395</v>
      </c>
      <c r="E16">
        <v>8508</v>
      </c>
      <c r="F16" s="8">
        <v>86.191800000000001</v>
      </c>
      <c r="G16">
        <v>63</v>
      </c>
      <c r="H16" s="8">
        <v>1174.8058000000001</v>
      </c>
      <c r="I16" s="8">
        <v>82.461500000000001</v>
      </c>
      <c r="J16" s="10">
        <f t="shared" si="0"/>
        <v>15.949367088607595</v>
      </c>
      <c r="K16"/>
      <c r="N16"/>
    </row>
    <row r="17" spans="1:17" s="1" customFormat="1" x14ac:dyDescent="0.25">
      <c r="A17" s="1">
        <v>14</v>
      </c>
      <c r="B17" s="1">
        <v>6</v>
      </c>
      <c r="C17" s="12">
        <v>25</v>
      </c>
      <c r="D17" s="12">
        <v>413</v>
      </c>
      <c r="E17" s="12">
        <v>6426</v>
      </c>
      <c r="F17" s="13">
        <v>99.998999999999995</v>
      </c>
      <c r="G17" s="12">
        <v>3</v>
      </c>
      <c r="H17" s="13">
        <v>6.3255000000000006E-2</v>
      </c>
      <c r="I17" s="13">
        <v>73.170299999999997</v>
      </c>
      <c r="J17" s="14">
        <f t="shared" si="0"/>
        <v>0.72639225181598066</v>
      </c>
      <c r="K17" s="4"/>
      <c r="L17" s="6">
        <f>B17</f>
        <v>6</v>
      </c>
      <c r="M17" s="6">
        <f>C17</f>
        <v>25</v>
      </c>
      <c r="N17" s="6">
        <f>AVERAGE(E17:E21)</f>
        <v>6550.8</v>
      </c>
      <c r="O17" s="6">
        <f>AVERAGE(F17:F21)</f>
        <v>97.570160000000016</v>
      </c>
      <c r="P17" s="6">
        <f>AVERAGE(J17:J21)</f>
        <v>3.4213238344400474</v>
      </c>
      <c r="Q17" s="6">
        <f>AVERAGE(I17:I21)</f>
        <v>72.448360000000008</v>
      </c>
    </row>
    <row r="18" spans="1:17" s="1" customFormat="1" x14ac:dyDescent="0.25">
      <c r="A18" s="1">
        <v>14</v>
      </c>
      <c r="B18" s="1">
        <v>6</v>
      </c>
      <c r="C18" s="12">
        <v>25</v>
      </c>
      <c r="D18" s="1">
        <v>405</v>
      </c>
      <c r="E18" s="1">
        <v>6506</v>
      </c>
      <c r="F18" s="6">
        <v>98.310500000000005</v>
      </c>
      <c r="G18" s="1">
        <v>9</v>
      </c>
      <c r="H18" s="6">
        <v>109.9216</v>
      </c>
      <c r="I18" s="6">
        <v>70.846199999999996</v>
      </c>
      <c r="J18" s="14">
        <f t="shared" si="0"/>
        <v>2.2222222222222223</v>
      </c>
      <c r="K18" s="4"/>
      <c r="N18" s="6"/>
    </row>
    <row r="19" spans="1:17" s="1" customFormat="1" x14ac:dyDescent="0.25">
      <c r="A19" s="1">
        <v>14</v>
      </c>
      <c r="B19" s="1">
        <v>6</v>
      </c>
      <c r="C19" s="12">
        <v>25</v>
      </c>
      <c r="D19" s="6">
        <v>433</v>
      </c>
      <c r="E19" s="6">
        <v>6978</v>
      </c>
      <c r="F19" s="6">
        <v>93.234099999999998</v>
      </c>
      <c r="G19" s="6">
        <v>37</v>
      </c>
      <c r="H19" s="6">
        <v>472.1232</v>
      </c>
      <c r="I19" s="6">
        <v>75.587900000000005</v>
      </c>
      <c r="J19" s="15">
        <f t="shared" si="0"/>
        <v>8.5450346420323324</v>
      </c>
      <c r="K19" s="4"/>
      <c r="N19" s="6"/>
    </row>
    <row r="20" spans="1:17" s="1" customFormat="1" x14ac:dyDescent="0.25">
      <c r="A20" s="1">
        <v>14</v>
      </c>
      <c r="B20" s="1">
        <v>6</v>
      </c>
      <c r="C20" s="12">
        <v>25</v>
      </c>
      <c r="D20" s="6">
        <v>411</v>
      </c>
      <c r="E20" s="6">
        <v>6532</v>
      </c>
      <c r="F20" s="6">
        <v>96.311999999999998</v>
      </c>
      <c r="G20" s="6">
        <v>19</v>
      </c>
      <c r="H20" s="6">
        <v>240.90280000000001</v>
      </c>
      <c r="I20" s="6">
        <v>71.087900000000005</v>
      </c>
      <c r="J20" s="15">
        <f t="shared" si="0"/>
        <v>4.6228710462287106</v>
      </c>
      <c r="K20" s="4"/>
      <c r="N20" s="6"/>
    </row>
    <row r="21" spans="1:17" s="1" customFormat="1" x14ac:dyDescent="0.25">
      <c r="A21" s="1">
        <v>14</v>
      </c>
      <c r="B21" s="1">
        <v>6</v>
      </c>
      <c r="C21" s="12">
        <v>25</v>
      </c>
      <c r="D21" s="6">
        <v>404</v>
      </c>
      <c r="E21" s="6">
        <v>6312</v>
      </c>
      <c r="F21" s="6">
        <v>99.995199999999997</v>
      </c>
      <c r="G21" s="6">
        <v>4</v>
      </c>
      <c r="H21" s="6">
        <v>0.30512</v>
      </c>
      <c r="I21" s="6">
        <v>71.549499999999995</v>
      </c>
      <c r="J21" s="15">
        <f t="shared" si="0"/>
        <v>0.99009900990099009</v>
      </c>
      <c r="K21" s="4"/>
      <c r="N21" s="6"/>
    </row>
    <row r="22" spans="1:17" s="2" customFormat="1" x14ac:dyDescent="0.25">
      <c r="A22" s="2">
        <v>14</v>
      </c>
      <c r="B22" s="2">
        <v>12</v>
      </c>
      <c r="C22" s="2">
        <v>25</v>
      </c>
      <c r="D22" s="2">
        <v>395</v>
      </c>
      <c r="E22" s="2">
        <v>7157</v>
      </c>
      <c r="F22" s="7">
        <v>96.679500000000004</v>
      </c>
      <c r="G22" s="7">
        <v>16</v>
      </c>
      <c r="H22" s="7">
        <v>237.6516</v>
      </c>
      <c r="I22" s="7">
        <v>78.434100000000001</v>
      </c>
      <c r="J22" s="16">
        <f t="shared" si="0"/>
        <v>4.0506329113924053</v>
      </c>
      <c r="K22" s="5"/>
      <c r="L22" s="7">
        <f>B22</f>
        <v>12</v>
      </c>
      <c r="M22" s="7">
        <f>C22</f>
        <v>25</v>
      </c>
      <c r="N22" s="7">
        <f>AVERAGE(E22:E26)</f>
        <v>7447.6</v>
      </c>
      <c r="O22" s="7">
        <f>AVERAGE(F22:F26)</f>
        <v>93.862040000000007</v>
      </c>
      <c r="P22" s="7">
        <f>AVERAGE(J22:J26)</f>
        <v>7.015893420416293</v>
      </c>
      <c r="Q22" s="7">
        <f>AVERAGE(I22:I26)</f>
        <v>79.001099999999994</v>
      </c>
    </row>
    <row r="23" spans="1:17" s="2" customFormat="1" x14ac:dyDescent="0.25">
      <c r="A23" s="2">
        <v>14</v>
      </c>
      <c r="B23" s="2">
        <v>12</v>
      </c>
      <c r="C23" s="2">
        <v>25</v>
      </c>
      <c r="D23" s="2">
        <v>400</v>
      </c>
      <c r="E23" s="2">
        <v>7324</v>
      </c>
      <c r="F23" s="7">
        <v>93.563500000000005</v>
      </c>
      <c r="G23" s="7">
        <v>30</v>
      </c>
      <c r="H23" s="7">
        <v>471.40929999999997</v>
      </c>
      <c r="I23" s="7">
        <v>78.109899999999996</v>
      </c>
      <c r="J23" s="16">
        <f t="shared" si="0"/>
        <v>7.5</v>
      </c>
      <c r="K23" s="5"/>
      <c r="N23" s="7"/>
    </row>
    <row r="24" spans="1:17" s="2" customFormat="1" x14ac:dyDescent="0.25">
      <c r="A24" s="2">
        <v>14</v>
      </c>
      <c r="B24" s="2">
        <v>12</v>
      </c>
      <c r="C24" s="2">
        <v>25</v>
      </c>
      <c r="D24" s="2">
        <v>411</v>
      </c>
      <c r="E24" s="2">
        <v>7674</v>
      </c>
      <c r="F24" s="7">
        <v>93.9773</v>
      </c>
      <c r="G24" s="7">
        <v>28</v>
      </c>
      <c r="H24" s="7">
        <v>462.18189999999998</v>
      </c>
      <c r="I24" s="7">
        <v>80.252700000000004</v>
      </c>
      <c r="J24" s="16">
        <f t="shared" si="0"/>
        <v>6.8126520681265204</v>
      </c>
      <c r="K24" s="5"/>
      <c r="N24" s="7"/>
    </row>
    <row r="25" spans="1:17" s="2" customFormat="1" x14ac:dyDescent="0.25">
      <c r="A25" s="2">
        <v>14</v>
      </c>
      <c r="B25" s="2">
        <v>12</v>
      </c>
      <c r="C25" s="2">
        <v>25</v>
      </c>
      <c r="D25" s="2">
        <v>402</v>
      </c>
      <c r="E25" s="2">
        <v>7423</v>
      </c>
      <c r="F25" s="7">
        <v>92.400199999999998</v>
      </c>
      <c r="G25" s="7">
        <v>31</v>
      </c>
      <c r="H25" s="7">
        <v>564.13499999999999</v>
      </c>
      <c r="I25" s="7">
        <v>78.510999999999996</v>
      </c>
      <c r="J25" s="16">
        <f t="shared" si="0"/>
        <v>7.7114427860696511</v>
      </c>
      <c r="K25" s="5"/>
      <c r="N25" s="7"/>
    </row>
    <row r="26" spans="1:17" s="2" customFormat="1" x14ac:dyDescent="0.25">
      <c r="A26" s="2">
        <v>14</v>
      </c>
      <c r="B26" s="2">
        <v>12</v>
      </c>
      <c r="C26" s="2">
        <v>25</v>
      </c>
      <c r="D26" s="2">
        <v>422</v>
      </c>
      <c r="E26" s="2">
        <v>7660</v>
      </c>
      <c r="F26" s="7">
        <v>92.689700000000002</v>
      </c>
      <c r="G26" s="7">
        <v>38</v>
      </c>
      <c r="H26" s="7">
        <v>559.96720000000005</v>
      </c>
      <c r="I26" s="7">
        <v>79.697800000000001</v>
      </c>
      <c r="J26" s="16">
        <f t="shared" si="0"/>
        <v>9.0047393364928912</v>
      </c>
      <c r="K26" s="5"/>
      <c r="N26" s="7"/>
    </row>
    <row r="27" spans="1:17" x14ac:dyDescent="0.25">
      <c r="A27">
        <v>14</v>
      </c>
      <c r="B27">
        <v>18</v>
      </c>
      <c r="C27">
        <v>25</v>
      </c>
      <c r="D27">
        <v>424</v>
      </c>
      <c r="E27">
        <v>9137</v>
      </c>
      <c r="F27" s="8">
        <v>82.008300000000006</v>
      </c>
      <c r="G27" s="8">
        <v>82</v>
      </c>
      <c r="H27" s="8">
        <v>1643.9005</v>
      </c>
      <c r="I27" s="8">
        <v>82.631900000000002</v>
      </c>
      <c r="J27" s="10">
        <f t="shared" si="0"/>
        <v>19.339622641509436</v>
      </c>
      <c r="K27"/>
      <c r="L27">
        <f>B27</f>
        <v>18</v>
      </c>
      <c r="M27">
        <f>C27</f>
        <v>25</v>
      </c>
      <c r="N27">
        <f>AVERAGE(E27:E31)</f>
        <v>8783</v>
      </c>
      <c r="O27" s="8">
        <f>AVERAGE(F27:F31)</f>
        <v>84.235399999999998</v>
      </c>
      <c r="P27" s="8">
        <f>AVERAGE(J27:J31)</f>
        <v>16.924100375475266</v>
      </c>
      <c r="Q27" s="8">
        <f>AVERAGE(I27:I31)</f>
        <v>83.292320000000004</v>
      </c>
    </row>
    <row r="28" spans="1:17" x14ac:dyDescent="0.25">
      <c r="A28">
        <v>14</v>
      </c>
      <c r="B28">
        <v>18</v>
      </c>
      <c r="C28">
        <v>25</v>
      </c>
      <c r="D28">
        <v>411</v>
      </c>
      <c r="E28">
        <v>8732</v>
      </c>
      <c r="F28" s="8">
        <v>83.118899999999996</v>
      </c>
      <c r="G28" s="8">
        <v>73</v>
      </c>
      <c r="H28" s="8">
        <v>1474.0577000000001</v>
      </c>
      <c r="I28" s="8">
        <v>82.192300000000003</v>
      </c>
      <c r="J28" s="10">
        <f t="shared" si="0"/>
        <v>17.761557177615572</v>
      </c>
      <c r="K28"/>
      <c r="N28"/>
    </row>
    <row r="29" spans="1:17" x14ac:dyDescent="0.25">
      <c r="A29">
        <v>14</v>
      </c>
      <c r="B29">
        <v>18</v>
      </c>
      <c r="C29">
        <v>25</v>
      </c>
      <c r="D29">
        <v>403</v>
      </c>
      <c r="E29">
        <v>8631</v>
      </c>
      <c r="F29" s="8">
        <v>86.389399999999995</v>
      </c>
      <c r="G29" s="8">
        <v>59</v>
      </c>
      <c r="H29" s="8">
        <v>1174.7304999999999</v>
      </c>
      <c r="I29" s="8">
        <v>84.609899999999996</v>
      </c>
      <c r="J29" s="10">
        <f t="shared" si="0"/>
        <v>14.640198511166252</v>
      </c>
      <c r="K29"/>
      <c r="N29"/>
    </row>
    <row r="30" spans="1:17" x14ac:dyDescent="0.25">
      <c r="A30">
        <v>14</v>
      </c>
      <c r="B30">
        <v>18</v>
      </c>
      <c r="C30">
        <v>25</v>
      </c>
      <c r="D30">
        <v>397</v>
      </c>
      <c r="E30">
        <v>8497</v>
      </c>
      <c r="F30" s="8">
        <v>87.612300000000005</v>
      </c>
      <c r="G30" s="8">
        <v>54</v>
      </c>
      <c r="H30" s="8">
        <v>1052.5793000000001</v>
      </c>
      <c r="I30" s="8">
        <v>84.203299999999999</v>
      </c>
      <c r="J30" s="10">
        <f t="shared" si="0"/>
        <v>13.602015113350127</v>
      </c>
      <c r="K30"/>
      <c r="N30"/>
    </row>
    <row r="31" spans="1:17" x14ac:dyDescent="0.25">
      <c r="A31">
        <v>14</v>
      </c>
      <c r="B31">
        <v>18</v>
      </c>
      <c r="C31">
        <v>25</v>
      </c>
      <c r="D31">
        <v>415</v>
      </c>
      <c r="E31">
        <v>8918</v>
      </c>
      <c r="F31" s="8">
        <v>82.048100000000005</v>
      </c>
      <c r="G31" s="8">
        <v>80</v>
      </c>
      <c r="H31" s="8">
        <v>1600.9522999999999</v>
      </c>
      <c r="I31" s="8">
        <v>82.824200000000005</v>
      </c>
      <c r="J31" s="10">
        <f t="shared" si="0"/>
        <v>19.277108433734941</v>
      </c>
      <c r="K31"/>
      <c r="N31"/>
    </row>
  </sheetData>
  <pageMargins left="0.7" right="0.7" top="0.75" bottom="0.75" header="0.3" footer="0.3"/>
  <ignoredErrors>
    <ignoredError sqref="Q2:Q12 N3:O12 N2 N17:Q17 N27:Q2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B15"/>
    </sheetView>
  </sheetViews>
  <sheetFormatPr defaultRowHeight="15" x14ac:dyDescent="0.25"/>
  <sheetData>
    <row r="1" spans="1:4" x14ac:dyDescent="0.25">
      <c r="A1" s="1">
        <v>6667</v>
      </c>
      <c r="B1" s="6">
        <v>96.982699999999994</v>
      </c>
      <c r="C1" s="12">
        <v>6426</v>
      </c>
      <c r="D1" s="13">
        <v>99.998999999999995</v>
      </c>
    </row>
    <row r="2" spans="1:4" x14ac:dyDescent="0.25">
      <c r="A2" s="1">
        <v>6374</v>
      </c>
      <c r="B2" s="6">
        <v>98.284400000000005</v>
      </c>
      <c r="C2" s="1">
        <v>6506</v>
      </c>
      <c r="D2" s="6">
        <v>98.310500000000005</v>
      </c>
    </row>
    <row r="3" spans="1:4" x14ac:dyDescent="0.25">
      <c r="A3" s="1">
        <v>6316</v>
      </c>
      <c r="B3" s="6">
        <v>98.605800000000002</v>
      </c>
      <c r="C3" s="6">
        <v>6978</v>
      </c>
      <c r="D3" s="6">
        <v>93.234099999999998</v>
      </c>
    </row>
    <row r="4" spans="1:4" x14ac:dyDescent="0.25">
      <c r="A4" s="1">
        <v>6465</v>
      </c>
      <c r="B4" s="6">
        <v>95.721000000000004</v>
      </c>
      <c r="C4" s="6">
        <v>6532</v>
      </c>
      <c r="D4" s="6">
        <v>96.311999999999998</v>
      </c>
    </row>
    <row r="5" spans="1:4" x14ac:dyDescent="0.25">
      <c r="A5" s="1">
        <v>6055</v>
      </c>
      <c r="B5" s="6">
        <v>96.880700000000004</v>
      </c>
      <c r="C5" s="6">
        <v>6312</v>
      </c>
      <c r="D5" s="6">
        <v>99.995199999999997</v>
      </c>
    </row>
    <row r="6" spans="1:4" x14ac:dyDescent="0.25">
      <c r="A6" s="2">
        <v>7842</v>
      </c>
      <c r="B6" s="7">
        <v>91.576300000000003</v>
      </c>
      <c r="C6" s="2">
        <v>7157</v>
      </c>
      <c r="D6" s="7">
        <v>96.679500000000004</v>
      </c>
    </row>
    <row r="7" spans="1:4" x14ac:dyDescent="0.25">
      <c r="A7" s="2">
        <v>7503</v>
      </c>
      <c r="B7" s="7">
        <v>90.253600000000006</v>
      </c>
      <c r="C7" s="2">
        <v>7324</v>
      </c>
      <c r="D7" s="7">
        <v>93.563500000000005</v>
      </c>
    </row>
    <row r="8" spans="1:4" x14ac:dyDescent="0.25">
      <c r="A8" s="2">
        <v>7221</v>
      </c>
      <c r="B8" s="7">
        <v>94.222499999999997</v>
      </c>
      <c r="C8" s="2">
        <v>7674</v>
      </c>
      <c r="D8" s="7">
        <v>93.9773</v>
      </c>
    </row>
    <row r="9" spans="1:4" x14ac:dyDescent="0.25">
      <c r="A9" s="2">
        <v>7495</v>
      </c>
      <c r="B9" s="7">
        <v>93.211399999999998</v>
      </c>
      <c r="C9" s="2">
        <v>7423</v>
      </c>
      <c r="D9" s="7">
        <v>92.400199999999998</v>
      </c>
    </row>
    <row r="10" spans="1:4" x14ac:dyDescent="0.25">
      <c r="A10" s="2">
        <v>7628</v>
      </c>
      <c r="B10" s="7">
        <v>92.304900000000004</v>
      </c>
      <c r="C10" s="2">
        <v>7660</v>
      </c>
      <c r="D10" s="7">
        <v>92.689700000000002</v>
      </c>
    </row>
    <row r="11" spans="1:4" x14ac:dyDescent="0.25">
      <c r="A11">
        <v>8780</v>
      </c>
      <c r="B11" s="8">
        <v>85.877399999999994</v>
      </c>
      <c r="C11">
        <v>9137</v>
      </c>
      <c r="D11" s="8">
        <v>82.008300000000006</v>
      </c>
    </row>
    <row r="12" spans="1:4" x14ac:dyDescent="0.25">
      <c r="A12">
        <v>8927</v>
      </c>
      <c r="B12" s="8">
        <v>88.338200000000001</v>
      </c>
      <c r="C12">
        <v>8732</v>
      </c>
      <c r="D12" s="8">
        <v>83.118899999999996</v>
      </c>
    </row>
    <row r="13" spans="1:4" x14ac:dyDescent="0.25">
      <c r="A13">
        <v>8511</v>
      </c>
      <c r="B13" s="8">
        <v>89.166399999999996</v>
      </c>
      <c r="C13">
        <v>8631</v>
      </c>
      <c r="D13" s="8">
        <v>86.389399999999995</v>
      </c>
    </row>
    <row r="14" spans="1:4" x14ac:dyDescent="0.25">
      <c r="A14">
        <v>8755</v>
      </c>
      <c r="B14" s="8">
        <v>85.072900000000004</v>
      </c>
      <c r="C14">
        <v>8497</v>
      </c>
      <c r="D14" s="8">
        <v>87.612300000000005</v>
      </c>
    </row>
    <row r="15" spans="1:4" x14ac:dyDescent="0.25">
      <c r="A15">
        <v>8508</v>
      </c>
      <c r="B15" s="8">
        <v>86.191800000000001</v>
      </c>
      <c r="C15">
        <v>8918</v>
      </c>
      <c r="D15" s="8">
        <v>82.048100000000005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17" sqref="E17"/>
    </sheetView>
  </sheetViews>
  <sheetFormatPr defaultRowHeight="15" x14ac:dyDescent="0.25"/>
  <sheetData>
    <row r="1" spans="1:4" x14ac:dyDescent="0.25">
      <c r="A1" s="1">
        <v>6055</v>
      </c>
      <c r="B1" s="6">
        <v>188.8708</v>
      </c>
      <c r="C1" s="13">
        <v>6312</v>
      </c>
      <c r="D1" s="13">
        <v>0.30512</v>
      </c>
    </row>
    <row r="2" spans="1:4" x14ac:dyDescent="0.25">
      <c r="A2" s="1">
        <v>6316</v>
      </c>
      <c r="B2" s="6">
        <v>88.056899999999999</v>
      </c>
      <c r="C2" s="17">
        <v>6426</v>
      </c>
      <c r="D2" s="18">
        <v>6.3255000000000006E-2</v>
      </c>
    </row>
    <row r="3" spans="1:4" x14ac:dyDescent="0.25">
      <c r="A3" s="1">
        <v>6374</v>
      </c>
      <c r="B3" s="6">
        <v>109.3506</v>
      </c>
      <c r="C3" s="1">
        <v>6506</v>
      </c>
      <c r="D3" s="6">
        <v>109.9216</v>
      </c>
    </row>
    <row r="4" spans="1:4" x14ac:dyDescent="0.25">
      <c r="A4" s="1">
        <v>6465</v>
      </c>
      <c r="B4" s="6">
        <v>276.63659999999999</v>
      </c>
      <c r="C4" s="6">
        <v>6532</v>
      </c>
      <c r="D4" s="6">
        <v>240.90280000000001</v>
      </c>
    </row>
    <row r="5" spans="1:4" x14ac:dyDescent="0.25">
      <c r="A5" s="1">
        <v>6667</v>
      </c>
      <c r="B5" s="6">
        <v>201.16499999999999</v>
      </c>
      <c r="C5" s="6">
        <v>6978</v>
      </c>
      <c r="D5" s="6">
        <v>472.1232</v>
      </c>
    </row>
    <row r="6" spans="1:4" x14ac:dyDescent="0.25">
      <c r="A6" s="2">
        <v>7221</v>
      </c>
      <c r="B6" s="7">
        <v>417.19450000000001</v>
      </c>
      <c r="C6" s="2">
        <v>7157</v>
      </c>
      <c r="D6" s="7">
        <v>237.6516</v>
      </c>
    </row>
    <row r="7" spans="1:4" x14ac:dyDescent="0.25">
      <c r="A7" s="2">
        <v>7495</v>
      </c>
      <c r="B7" s="7">
        <v>508.80520000000001</v>
      </c>
      <c r="C7" s="2">
        <v>7324</v>
      </c>
      <c r="D7" s="7">
        <v>471.40929999999997</v>
      </c>
    </row>
    <row r="8" spans="1:4" x14ac:dyDescent="0.25">
      <c r="A8" s="2">
        <v>7503</v>
      </c>
      <c r="B8" s="7">
        <v>731.27260000000001</v>
      </c>
      <c r="C8" s="2">
        <v>7423</v>
      </c>
      <c r="D8" s="7">
        <v>564.13499999999999</v>
      </c>
    </row>
    <row r="9" spans="1:4" x14ac:dyDescent="0.25">
      <c r="A9" s="2">
        <v>7628</v>
      </c>
      <c r="B9" s="7">
        <v>586.98050000000001</v>
      </c>
      <c r="C9" s="2">
        <v>7660</v>
      </c>
      <c r="D9" s="7">
        <v>559.96720000000005</v>
      </c>
    </row>
    <row r="10" spans="1:4" x14ac:dyDescent="0.25">
      <c r="A10" s="2">
        <v>7842</v>
      </c>
      <c r="B10" s="7">
        <v>660.58299999999997</v>
      </c>
      <c r="C10" s="2">
        <v>7674</v>
      </c>
      <c r="D10" s="7">
        <v>462.18189999999998</v>
      </c>
    </row>
    <row r="11" spans="1:4" x14ac:dyDescent="0.25">
      <c r="A11">
        <v>8508</v>
      </c>
      <c r="B11" s="8">
        <v>1174.8058000000001</v>
      </c>
      <c r="C11">
        <v>8497</v>
      </c>
      <c r="D11" s="8">
        <v>1052.5793000000001</v>
      </c>
    </row>
    <row r="12" spans="1:4" x14ac:dyDescent="0.25">
      <c r="A12">
        <v>8511</v>
      </c>
      <c r="B12" s="8">
        <v>922.04729999999995</v>
      </c>
      <c r="C12">
        <v>8631</v>
      </c>
      <c r="D12" s="8">
        <v>1174.7304999999999</v>
      </c>
    </row>
    <row r="13" spans="1:4" x14ac:dyDescent="0.25">
      <c r="A13">
        <v>8755</v>
      </c>
      <c r="B13" s="8">
        <v>1306.8666000000001</v>
      </c>
      <c r="C13">
        <v>8732</v>
      </c>
      <c r="D13" s="8">
        <v>1474.0577000000001</v>
      </c>
    </row>
    <row r="14" spans="1:4" x14ac:dyDescent="0.25">
      <c r="A14">
        <v>8780</v>
      </c>
      <c r="B14" s="8">
        <v>1239.9604999999999</v>
      </c>
      <c r="C14">
        <v>8918</v>
      </c>
      <c r="D14" s="8">
        <v>1600.9522999999999</v>
      </c>
    </row>
    <row r="15" spans="1:4" x14ac:dyDescent="0.25">
      <c r="A15">
        <v>8927</v>
      </c>
      <c r="B15" s="8">
        <v>1041.0449000000001</v>
      </c>
      <c r="C15">
        <v>9137</v>
      </c>
      <c r="D15" s="8">
        <v>1643.9005</v>
      </c>
    </row>
  </sheetData>
  <sortState ref="A1:B15">
    <sortCondition ref="A1:A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</dc:creator>
  <cp:lastModifiedBy>Raj</cp:lastModifiedBy>
  <dcterms:created xsi:type="dcterms:W3CDTF">2014-07-03T06:35:07Z</dcterms:created>
  <dcterms:modified xsi:type="dcterms:W3CDTF">2014-07-03T08:11:44Z</dcterms:modified>
</cp:coreProperties>
</file>