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91996\Desktop\BLINK IT\"/>
    </mc:Choice>
  </mc:AlternateContent>
  <xr:revisionPtr revIDLastSave="0" documentId="13_ncr:2001_{2EA9FC51-A8C4-434B-AA85-1344C531C877}" xr6:coauthVersionLast="47" xr6:coauthVersionMax="47" xr10:uidLastSave="{00000000-0000-0000-0000-000000000000}"/>
  <bookViews>
    <workbookView xWindow="-108" yWindow="-108" windowWidth="23256" windowHeight="12576" xr2:uid="{F8420BDF-C08E-4FBB-891B-F574F63AC6D0}"/>
  </bookViews>
  <sheets>
    <sheet name="Sheet desgin" sheetId="2" r:id="rId1"/>
    <sheet name="DASHBOARD" sheetId="3" r:id="rId2"/>
    <sheet name="Sheet3" sheetId="4" r:id="rId3"/>
    <sheet name="BlinkIT Grocery Data" sheetId="1" r:id="rId4"/>
  </sheets>
  <definedNames>
    <definedName name="_xlchart.v2.0" hidden="1">'Sheet desgin'!$D$83:$D$85</definedName>
    <definedName name="_xlchart.v2.1" hidden="1">'Sheet desgin'!$E$82</definedName>
    <definedName name="_xlchart.v2.2" hidden="1">'Sheet desgin'!$E$83:$E$85</definedName>
    <definedName name="_xlchart.v2.3" hidden="1">'Sheet desgin'!$D$83:$D$85</definedName>
    <definedName name="_xlchart.v2.4" hidden="1">'Sheet desgin'!$E$82</definedName>
    <definedName name="_xlchart.v2.5" hidden="1">'Sheet desgin'!$E$83:$E$85</definedName>
    <definedName name="Slicer_Item_Type">#N/A</definedName>
    <definedName name="Slicer_Outlet_Location_Type">#N/A</definedName>
    <definedName name="Slicer_Outlet_Size">#N/A</definedName>
  </definedNames>
  <calcPr calcId="191029"/>
  <pivotCaches>
    <pivotCache cacheId="1"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5" i="2" l="1"/>
  <c r="D84" i="2"/>
  <c r="D83" i="2"/>
  <c r="E83" i="2"/>
  <c r="A8" i="2"/>
  <c r="E85" i="2"/>
  <c r="B8" i="2"/>
  <c r="D8" i="2"/>
  <c r="E84" i="2"/>
  <c r="C8" i="2"/>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<sst xmlns="http://schemas.openxmlformats.org/spreadsheetml/2006/main" count="59753" uniqueCount="1631">
  <si>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</si>
  <si>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</si>
  <si>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</si>
  <si>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</si>
  <si>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</si>
  <si>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</si>
  <si>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</si>
  <si>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</si>
  <si>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</si>
  <si>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</si>
  <si>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</si>
  <si>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</si>
  <si>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</si>
  <si>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</si>
  <si>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</si>
  <si>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</si>
  <si>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</si>
  <si>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</si>
  <si>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</si>
  <si>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</si>
  <si>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</si>
  <si>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</si>
  <si>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</si>
  <si>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</si>
  <si>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</si>
  <si>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</si>
  <si>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</si>
  <si>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</si>
  <si>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</si>
  <si>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</si>
  <si>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</si>
  <si>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</si>
  <si>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</si>
  <si>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</si>
  <si>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</si>
  <si>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</si>
  <si>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</si>
  <si>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</si>
  <si>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</si>
  <si>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</si>
  <si>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</si>
  <si>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</si>
  <si>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</si>
  <si>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</si>
  <si>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</si>
  <si>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</si>
  <si>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</si>
  <si>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</si>
  <si>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</si>
  <si>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</si>
  <si>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</si>
  <si>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</si>
  <si>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</si>
  <si>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</si>
  <si>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</si>
  <si>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</si>
  <si>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</si>
  <si>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</si>
  <si>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</si>
  <si>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</si>
  <si>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</si>
  <si>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</si>
  <si>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</si>
  <si>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</si>
  <si>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</si>
  <si>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</si>
  <si>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</si>
  <si>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</si>
  <si>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</si>
  <si>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</si>
  <si>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</si>
  <si>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</si>
  <si>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</si>
  <si>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</si>
  <si>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</si>
  <si>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</si>
  <si>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</si>
  <si>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</si>
  <si>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</si>
  <si>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</si>
  <si>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</si>
  <si>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</si>
  <si>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</si>
  <si>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</si>
  <si>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</si>
  <si>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</si>
  <si>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</si>
  <si>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</si>
  <si>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</si>
  <si>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</si>
  <si>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</si>
  <si>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</si>
  <si>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</si>
  <si>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</si>
  <si>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</si>
  <si>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</si>
  <si>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</si>
  <si>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</si>
  <si>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</si>
  <si>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</si>
  <si>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</si>
  <si>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</si>
  <si>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</si>
  <si>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</si>
  <si>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</si>
  <si>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</si>
  <si>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</si>
  <si>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</si>
  <si>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</si>
  <si>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</si>
  <si>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</si>
  <si>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</si>
  <si>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</si>
  <si>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</si>
  <si>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</si>
  <si>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</si>
  <si>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</si>
  <si>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</si>
  <si>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</si>
  <si>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</si>
  <si>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</si>
  <si>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</si>
  <si>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</si>
  <si>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</si>
  <si>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</si>
  <si>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</si>
  <si>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</si>
  <si>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</si>
  <si>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</si>
  <si>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</si>
  <si>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</si>
  <si>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</si>
  <si>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</si>
  <si>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</si>
  <si>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</si>
  <si>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</si>
  <si>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</si>
  <si>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</si>
  <si>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</si>
  <si>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</si>
  <si>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</si>
  <si>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</si>
  <si>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</si>
  <si>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</si>
  <si>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</si>
  <si>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</si>
  <si>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</si>
  <si>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</si>
  <si>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</si>
  <si>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</si>
  <si>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</si>
  <si>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</si>
  <si>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</si>
  <si>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</si>
  <si>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</si>
  <si>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</si>
  <si>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</si>
  <si>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</si>
  <si>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</si>
  <si>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</si>
  <si>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</si>
  <si>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</si>
  <si>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</si>
  <si>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</si>
  <si>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</si>
  <si>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</si>
  <si>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</si>
  <si>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</si>
  <si>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</si>
  <si>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</si>
  <si>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</si>
  <si>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</si>
  <si>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</si>
  <si>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</si>
  <si>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</si>
  <si>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</si>
  <si>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</si>
  <si>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</si>
  <si>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</si>
  <si>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</si>
  <si>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</si>
  <si>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</si>
  <si>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</si>
  <si>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</si>
  <si>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</si>
  <si>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</si>
  <si>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</si>
  <si>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</si>
  <si>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</si>
  <si>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</si>
  <si>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</si>
  <si>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</si>
  <si>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</si>
  <si>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</si>
  <si>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</si>
  <si>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</si>
  <si>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</si>
  <si>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</si>
  <si>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</si>
  <si>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</si>
  <si>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</si>
  <si>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</si>
  <si>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</si>
  <si>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</si>
  <si>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</si>
  <si>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</si>
  <si>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</si>
  <si>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</si>
  <si>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</si>
  <si>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</si>
  <si>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</si>
  <si>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</si>
  <si>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</si>
  <si>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</si>
  <si>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</si>
  <si>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</si>
  <si>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</si>
  <si>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</si>
  <si>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</si>
  <si>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</si>
  <si>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</si>
  <si>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</si>
  <si>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</si>
  <si>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</si>
  <si>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</si>
  <si>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</si>
  <si>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</si>
  <si>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</si>
  <si>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</si>
  <si>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</si>
  <si>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</si>
  <si>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</si>
  <si>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</si>
  <si>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</si>
  <si>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</si>
  <si>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</si>
  <si>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</si>
  <si>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</si>
  <si>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</si>
  <si>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</si>
  <si>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</si>
  <si>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</si>
  <si>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</si>
  <si>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</si>
  <si>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</si>
  <si>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</si>
  <si>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</si>
  <si>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</si>
  <si>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</si>
  <si>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</si>
  <si>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</si>
  <si>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</si>
  <si>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</si>
  <si>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</si>
  <si>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</si>
  <si>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</si>
  <si>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</si>
  <si>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</si>
  <si>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</si>
  <si>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</si>
  <si>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</si>
  <si>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</si>
  <si>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</si>
  <si>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</si>
  <si>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</si>
  <si>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</si>
  <si>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</si>
  <si>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</si>
  <si>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</si>
  <si>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</si>
  <si>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</si>
  <si>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</si>
  <si>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</si>
  <si>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</si>
  <si>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</si>
  <si>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</si>
  <si>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</si>
  <si>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</si>
  <si>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</si>
  <si>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</si>
  <si>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</si>
  <si>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</si>
  <si>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</si>
  <si>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</si>
  <si>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</si>
  <si>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</si>
  <si>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</si>
  <si>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</si>
  <si>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</si>
  <si>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</si>
  <si>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</si>
  <si>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</si>
  <si>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</si>
  <si>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</si>
  <si>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</si>
  <si>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</si>
  <si>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</si>
  <si>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</si>
  <si>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</si>
  <si>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</si>
  <si>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</si>
  <si>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</si>
  <si>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</si>
  <si>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</si>
  <si>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</si>
  <si>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</si>
  <si>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</si>
  <si>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</si>
  <si>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</si>
  <si>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</si>
  <si>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</si>
  <si>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</si>
  <si>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</si>
  <si>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</si>
  <si>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</si>
  <si>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</si>
  <si>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</si>
  <si>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</si>
  <si>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</si>
  <si>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</si>
  <si>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</si>
  <si>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</si>
  <si>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</si>
  <si>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</si>
  <si>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</si>
  <si>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</si>
  <si>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</si>
  <si>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</si>
  <si>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</si>
  <si>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</si>
  <si>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</si>
  <si>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</si>
  <si>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</si>
  <si>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</si>
  <si>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</si>
  <si>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</si>
  <si>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</si>
  <si>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</si>
  <si>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</si>
  <si>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</si>
  <si>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</si>
  <si>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</si>
  <si>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</si>
  <si>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</si>
  <si>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</si>
  <si>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</si>
  <si>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</si>
  <si>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</si>
  <si>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</si>
  <si>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</si>
  <si>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</si>
  <si>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</si>
  <si>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</si>
  <si>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</si>
  <si>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</si>
  <si>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</si>
  <si>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</si>
  <si>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</si>
  <si>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</si>
  <si>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</si>
  <si>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</si>
  <si>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</si>
  <si>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</si>
  <si>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</si>
  <si>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</si>
  <si>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</si>
  <si>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</si>
  <si>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</si>
  <si>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</si>
  <si>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</si>
  <si>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</si>
  <si>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</si>
  <si>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</si>
  <si>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</si>
  <si>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</si>
  <si>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</si>
  <si>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</si>
  <si>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</si>
  <si>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</si>
  <si>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</si>
  <si>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</si>
  <si>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</si>
  <si>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</si>
  <si>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</si>
  <si>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</si>
  <si>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</si>
  <si>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</si>
  <si>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</si>
  <si>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</si>
  <si>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</si>
  <si>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</si>
  <si>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</si>
  <si>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</si>
  <si>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</si>
  <si>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</si>
  <si>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</si>
  <si>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</si>
  <si>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</si>
  <si>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</si>
  <si>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</si>
  <si>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</si>
  <si>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</si>
  <si>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</si>
  <si>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</si>
  <si>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</si>
  <si>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</si>
  <si>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</si>
  <si>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</si>
  <si>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</si>
  <si>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</si>
  <si>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</si>
  <si>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</si>
  <si>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</si>
  <si>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</si>
  <si>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</si>
  <si>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</si>
  <si>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</si>
  <si>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</si>
  <si>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</si>
  <si>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</si>
  <si>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</si>
  <si>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</si>
  <si>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</si>
  <si>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</si>
  <si>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</si>
  <si>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</si>
  <si>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</si>
  <si>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</si>
  <si>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</si>
  <si>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</si>
  <si>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</si>
  <si>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</si>
  <si>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</si>
  <si>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</si>
  <si>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</si>
  <si>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</si>
  <si>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</si>
  <si>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</si>
  <si>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</si>
  <si>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</si>
  <si>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</si>
  <si>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</si>
  <si>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</si>
  <si>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</si>
  <si>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</si>
  <si>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</si>
  <si>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</si>
  <si>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</si>
  <si>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</si>
  <si>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</si>
  <si>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</si>
  <si>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</si>
  <si>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</si>
  <si>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</si>
  <si>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</si>
  <si>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</si>
  <si>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</si>
  <si>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</si>
  <si>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</si>
  <si>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</si>
  <si>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</si>
  <si>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</si>
  <si>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</si>
  <si>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</si>
  <si>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</si>
  <si>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</si>
  <si>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</si>
  <si>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</si>
  <si>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</si>
  <si>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</si>
  <si>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</si>
  <si>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</si>
  <si>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</si>
  <si>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</si>
  <si>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</si>
  <si>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</si>
  <si>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</si>
  <si>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</si>
  <si>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</si>
  <si>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</si>
  <si>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</si>
  <si>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</si>
  <si>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</si>
  <si>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</si>
  <si>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</si>
  <si>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</si>
  <si>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</si>
  <si>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</si>
  <si>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</si>
  <si>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</si>
  <si>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</si>
  <si>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</si>
  <si>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</si>
  <si>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</si>
  <si>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</si>
  <si>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</si>
  <si>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</si>
  <si>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</si>
  <si>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</si>
  <si>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</si>
  <si>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</si>
  <si>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</si>
  <si>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</si>
  <si>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</si>
  <si>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</si>
  <si>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</si>
  <si>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</si>
  <si>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</si>
  <si>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</si>
  <si>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</si>
  <si>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</si>
  <si>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</si>
  <si>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</si>
  <si>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</si>
  <si>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</si>
  <si>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</si>
  <si>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</si>
  <si>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</si>
  <si>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</si>
  <si>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</si>
  <si>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</si>
  <si>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</si>
  <si>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</si>
  <si>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</si>
  <si>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</si>
  <si>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</si>
  <si>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</si>
  <si>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</si>
  <si>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</si>
  <si>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</si>
  <si>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</si>
  <si>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</si>
  <si>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</si>
  <si>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</si>
  <si>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</si>
  <si>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</si>
  <si>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</si>
  <si>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</si>
  <si>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</si>
  <si>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</si>
  <si>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</si>
  <si>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</si>
  <si>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</si>
  <si>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</si>
  <si>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</si>
  <si>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</si>
  <si>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</si>
  <si>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</si>
  <si>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</si>
  <si>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</si>
  <si>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</si>
  <si>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</si>
  <si>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</si>
  <si>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</si>
  <si>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</si>
  <si>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</si>
  <si>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</si>
  <si>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</si>
  <si>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</si>
  <si>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</si>
  <si>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</si>
  <si>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</si>
  <si>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</si>
  <si>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</si>
  <si>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</si>
  <si>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</si>
  <si>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</si>
  <si>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</si>
  <si>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</si>
  <si>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</si>
  <si>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</si>
  <si>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</si>
  <si>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</si>
  <si>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</si>
  <si>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</si>
  <si>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</si>
  <si>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</si>
  <si>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</si>
  <si>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</si>
  <si>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</si>
  <si>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</si>
  <si>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</si>
  <si>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</si>
  <si>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</si>
  <si>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</si>
  <si>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</si>
  <si>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</si>
  <si>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</si>
  <si>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</si>
  <si>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</si>
  <si>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</si>
  <si>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</si>
  <si>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</si>
  <si>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</si>
  <si>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</si>
  <si>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</si>
  <si>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</si>
  <si>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</si>
  <si>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</si>
  <si>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</si>
  <si>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</si>
  <si>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</si>
  <si>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</si>
  <si>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</si>
  <si>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</si>
  <si>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</si>
  <si>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</si>
  <si>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</si>
  <si>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</si>
  <si>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</si>
  <si>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</si>
  <si>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</si>
  <si>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</si>
  <si>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</si>
  <si>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</si>
  <si>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</si>
  <si>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</si>
  <si>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</si>
  <si>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</si>
  <si>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</si>
  <si>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</si>
  <si>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</si>
  <si>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</si>
  <si>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</si>
  <si>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</si>
  <si>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</si>
  <si>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</si>
  <si>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</si>
  <si>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</si>
  <si>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</si>
  <si>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</si>
  <si>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</si>
  <si>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</si>
  <si>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</si>
  <si>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</si>
  <si>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</si>
  <si>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</si>
  <si>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</si>
  <si>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</si>
  <si>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</si>
  <si>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</si>
  <si>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</si>
  <si>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</si>
  <si>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</si>
  <si>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</si>
  <si>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</si>
  <si>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</si>
  <si>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</si>
  <si>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</si>
  <si>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</si>
  <si>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</si>
  <si>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</si>
  <si>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</si>
  <si>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</si>
  <si>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</si>
  <si>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</si>
  <si>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</si>
  <si>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</si>
  <si>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</si>
  <si>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</si>
  <si>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</si>
  <si>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</si>
  <si>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</si>
  <si>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</si>
  <si>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</si>
  <si>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</si>
  <si>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</si>
  <si>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</si>
  <si>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</si>
  <si>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</si>
  <si>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</si>
  <si>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</si>
  <si>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</si>
  <si>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</si>
  <si>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</si>
  <si>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</si>
  <si>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</si>
  <si>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</si>
  <si>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</si>
  <si>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</si>
  <si>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</si>
  <si>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</si>
  <si>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</si>
  <si>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</si>
  <si>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</si>
  <si>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</si>
  <si>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</si>
  <si>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</si>
  <si>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</si>
  <si>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</si>
  <si>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</si>
  <si>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</si>
  <si>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</si>
  <si>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</si>
  <si>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</si>
  <si>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</si>
  <si>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</si>
  <si>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</si>
  <si>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</si>
  <si>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</si>
  <si>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</si>
  <si>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</si>
  <si>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</si>
  <si>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</si>
  <si>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</si>
  <si>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</si>
  <si>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</si>
  <si>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</si>
  <si>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</si>
  <si>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</si>
  <si>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</si>
  <si>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</si>
  <si>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</si>
  <si>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</si>
  <si>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</si>
  <si>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</si>
  <si>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</si>
  <si>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</si>
  <si>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</si>
  <si>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</si>
  <si>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</si>
  <si>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</si>
  <si>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</si>
  <si>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</si>
  <si>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</si>
  <si>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</si>
  <si>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</si>
  <si>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</si>
  <si>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</si>
  <si>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</si>
  <si>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</si>
  <si>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</si>
  <si>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</si>
  <si>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</si>
  <si>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</si>
  <si>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</si>
  <si>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</si>
  <si>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</si>
  <si>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</si>
  <si>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</si>
  <si>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</si>
  <si>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</si>
  <si>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</si>
  <si>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</si>
  <si>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</si>
  <si>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</si>
  <si>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</si>
  <si>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</si>
  <si>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</si>
  <si>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</si>
  <si>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</si>
  <si>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</si>
  <si>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</si>
  <si>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</si>
  <si>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</si>
  <si>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</si>
  <si>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</si>
  <si>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</si>
  <si>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</si>
  <si>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</si>
  <si>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</si>
  <si>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</si>
  <si>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</si>
  <si>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</si>
  <si>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</si>
  <si>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</si>
  <si>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</si>
  <si>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</si>
  <si>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</si>
  <si>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</si>
  <si>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</si>
  <si>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</si>
  <si>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</si>
  <si>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</si>
  <si>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</si>
  <si>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</si>
  <si>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</si>
  <si>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</si>
  <si>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</si>
  <si>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</si>
  <si>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</si>
  <si>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</si>
  <si>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</si>
  <si>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</si>
  <si>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</si>
  <si>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</si>
  <si>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</si>
  <si>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</si>
  <si>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</si>
  <si>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</si>
  <si>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</si>
  <si>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</si>
  <si>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</si>
  <si>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</si>
  <si>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</si>
  <si>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</si>
  <si>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</si>
  <si>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</si>
  <si>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</si>
  <si>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</si>
  <si>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</si>
  <si>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</si>
  <si>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</si>
  <si>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</si>
  <si>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</si>
  <si>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</si>
  <si>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</si>
  <si>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</si>
  <si>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</si>
  <si>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</si>
  <si>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</si>
  <si>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</si>
  <si>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</si>
  <si>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</si>
  <si>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</si>
  <si>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</si>
  <si>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</si>
  <si>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</si>
  <si>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</si>
  <si>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</si>
  <si>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</si>
  <si>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</si>
  <si>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</si>
  <si>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</si>
  <si>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</si>
  <si>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</si>
  <si>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</si>
  <si>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</si>
  <si>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</si>
  <si>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</si>
  <si>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</si>
  <si>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</si>
  <si>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</si>
  <si>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</si>
  <si>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</si>
  <si>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</si>
  <si>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</si>
  <si>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</si>
  <si>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</si>
  <si>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</si>
  <si>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</si>
  <si>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</si>
  <si>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</si>
  <si>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</si>
  <si>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</si>
  <si>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</si>
  <si>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</si>
  <si>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</si>
  <si>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</si>
  <si>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</si>
  <si>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</si>
  <si>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</si>
  <si>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</si>
  <si>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</si>
  <si>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</si>
  <si>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</si>
  <si>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</si>
  <si>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</si>
  <si>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</si>
  <si>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</si>
  <si>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</si>
  <si>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</si>
  <si>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</si>
  <si>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</si>
  <si>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</si>
  <si>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</si>
  <si>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</si>
  <si>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</si>
  <si>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</si>
  <si>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</si>
  <si>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</si>
  <si>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</si>
  <si>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</si>
  <si>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</si>
  <si>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</si>
  <si>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</si>
  <si>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</si>
  <si>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</si>
  <si>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</si>
  <si>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</si>
  <si>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</si>
  <si>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</si>
  <si>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</si>
  <si>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</si>
  <si>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</si>
  <si>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</si>
  <si>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</si>
  <si>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</si>
  <si>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</si>
  <si>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</si>
  <si>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</si>
  <si>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</si>
  <si>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</si>
  <si>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</si>
  <si>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</si>
  <si>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</si>
  <si>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</si>
  <si>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</si>
  <si>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</si>
  <si>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</si>
  <si>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</si>
  <si>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</si>
  <si>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</si>
  <si>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</si>
  <si>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</si>
  <si>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</si>
  <si>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</si>
  <si>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</si>
  <si>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</si>
  <si>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</si>
  <si>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</si>
  <si>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</si>
  <si>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</si>
  <si>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</si>
  <si>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</si>
  <si>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</si>
  <si>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</si>
  <si>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</si>
  <si>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</si>
  <si>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</si>
  <si>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</si>
  <si>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</si>
  <si>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</si>
  <si>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</si>
  <si>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</si>
  <si>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</si>
  <si>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</si>
  <si>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</si>
  <si>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</si>
  <si>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</si>
  <si>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</si>
  <si>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</si>
  <si>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</si>
  <si>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</si>
  <si>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</si>
  <si>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</si>
  <si>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</si>
  <si>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</si>
  <si>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</si>
  <si>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</si>
  <si>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</si>
  <si>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</si>
  <si>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</si>
  <si>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</si>
  <si>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</si>
  <si>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</si>
  <si>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</si>
  <si>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</si>
  <si>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</si>
  <si>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</si>
  <si>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</si>
  <si>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</si>
  <si>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</si>
  <si>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</si>
  <si>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</si>
  <si>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</si>
  <si>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</si>
  <si>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</si>
  <si>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</si>
  <si>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</si>
  <si>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</si>
  <si>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</si>
  <si>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</si>
  <si>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</si>
  <si>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</si>
  <si>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</si>
  <si>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</si>
  <si>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</si>
  <si>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</si>
  <si>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</si>
  <si>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</si>
  <si>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</si>
  <si>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</si>
  <si>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</si>
  <si>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</si>
  <si>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</si>
  <si>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</si>
  <si>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</si>
  <si>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</si>
  <si>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</si>
  <si>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</si>
  <si>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</si>
  <si>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</si>
  <si>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</si>
  <si>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</si>
  <si>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</si>
  <si>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</si>
  <si>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</si>
  <si>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</si>
  <si>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</si>
  <si>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</si>
  <si>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</si>
  <si>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</si>
  <si>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</si>
  <si>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</si>
  <si>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</si>
  <si>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</si>
  <si>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</si>
  <si>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</si>
  <si>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</si>
  <si>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</si>
  <si>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</si>
  <si>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</si>
  <si>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</si>
  <si>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</si>
  <si>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</si>
  <si>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</si>
  <si>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</si>
  <si>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</si>
  <si>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</si>
  <si>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</si>
  <si>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</si>
  <si>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</si>
  <si>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</si>
  <si>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</si>
  <si>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</si>
  <si>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</si>
  <si>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</si>
  <si>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</si>
  <si>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</si>
  <si>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</si>
  <si>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</si>
  <si>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</si>
  <si>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</si>
  <si>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</si>
  <si>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</si>
  <si>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</si>
  <si>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</si>
  <si>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</si>
  <si>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</si>
  <si>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</si>
  <si>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</si>
  <si>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</si>
  <si>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</si>
  <si>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</si>
  <si>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</si>
  <si>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</si>
  <si>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</si>
  <si>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</si>
  <si>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</si>
  <si>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</si>
  <si>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</si>
  <si>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</si>
  <si>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</si>
  <si>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</si>
  <si>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</si>
  <si>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</si>
  <si>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</si>
  <si>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</si>
  <si>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</si>
  <si>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</si>
  <si>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</si>
  <si>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</si>
  <si>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</si>
  <si>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</si>
  <si>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</si>
  <si>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</si>
  <si>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</si>
  <si>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</si>
  <si>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</si>
  <si>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</si>
  <si>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</si>
  <si>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</si>
  <si>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</si>
  <si>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</si>
  <si>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</si>
  <si>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</si>
  <si>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</si>
  <si>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</si>
  <si>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</si>
  <si>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</si>
  <si>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</si>
  <si>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</si>
  <si>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</si>
  <si>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</si>
  <si>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</si>
  <si>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</si>
  <si>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</si>
  <si>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</si>
  <si>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</si>
  <si>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</si>
  <si>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</si>
  <si>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</si>
  <si>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</si>
  <si>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</si>
  <si>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</si>
  <si>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</si>
  <si>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</si>
  <si>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</si>
  <si>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</si>
  <si>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</si>
  <si>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</si>
  <si>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</si>
  <si>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</si>
  <si>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</si>
  <si>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</si>
  <si>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</si>
  <si>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</si>
  <si>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</si>
  <si>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</si>
  <si>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</si>
  <si>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</si>
  <si>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</si>
  <si>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</si>
  <si>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</si>
  <si>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</si>
  <si>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</si>
  <si>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</si>
  <si>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</si>
  <si>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</si>
  <si>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</si>
  <si>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</si>
  <si>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</si>
  <si>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</si>
  <si>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</si>
  <si>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</si>
  <si>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</si>
  <si>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</si>
  <si>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</si>
  <si>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</si>
  <si>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</si>
  <si>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</si>
  <si>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</si>
  <si>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</si>
  <si>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</si>
  <si>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</si>
  <si>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</si>
  <si>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</si>
  <si>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</si>
  <si>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</si>
  <si>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</si>
  <si>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</si>
  <si>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</si>
  <si>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</si>
  <si>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</si>
  <si>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</si>
  <si>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</si>
  <si>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</si>
  <si>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</si>
  <si>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</si>
  <si>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</si>
  <si>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</si>
  <si>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</si>
  <si>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</si>
  <si>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</si>
  <si>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</si>
  <si>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</si>
  <si>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</si>
  <si>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</si>
  <si>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</si>
  <si>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</si>
  <si>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</si>
  <si>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</si>
  <si>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</si>
  <si>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</si>
  <si>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</si>
  <si>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</si>
  <si>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</si>
  <si>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</si>
  <si>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</si>
  <si>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</si>
  <si>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</si>
  <si>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</si>
  <si>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</si>
  <si>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</si>
  <si>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</si>
  <si>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</si>
  <si>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</si>
  <si>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</si>
  <si>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</si>
  <si>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</si>
  <si>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</si>
  <si>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</si>
  <si>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</si>
  <si>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</si>
  <si>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</si>
  <si>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</si>
  <si>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</si>
  <si>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</si>
  <si>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</si>
  <si>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</si>
  <si>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</si>
  <si>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</si>
  <si>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</si>
  <si>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</si>
  <si>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</si>
  <si>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</si>
  <si>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</si>
  <si>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</si>
  <si>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</si>
  <si>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</si>
  <si>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</si>
  <si>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</si>
  <si>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</si>
  <si>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</si>
  <si>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</si>
  <si>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</si>
  <si>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</si>
  <si>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</si>
  <si>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</si>
  <si>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</si>
  <si>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</si>
  <si>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</si>
  <si>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</si>
  <si>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</si>
  <si>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</si>
  <si>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</si>
  <si>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</si>
  <si>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</si>
  <si>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</si>
  <si>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</si>
  <si>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</si>
  <si>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</si>
  <si>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</si>
  <si>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</si>
  <si>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</si>
  <si>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</si>
  <si>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</si>
  <si>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</si>
  <si>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</si>
  <si>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</si>
  <si>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</si>
  <si>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</si>
  <si>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</si>
  <si>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</si>
  <si>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</si>
  <si>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</si>
  <si>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</si>
  <si>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</si>
  <si>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</si>
  <si>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</si>
  <si>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</si>
  <si>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</si>
  <si>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</si>
  <si>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</si>
  <si>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</si>
  <si>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</si>
  <si>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</si>
  <si>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</si>
  <si>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</si>
  <si>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</si>
  <si>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</si>
  <si>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</si>
  <si>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</si>
  <si>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</si>
  <si>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</si>
  <si>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</si>
  <si>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</si>
  <si>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</si>
  <si>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</si>
  <si>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</si>
  <si>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</si>
  <si>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</si>
  <si>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</si>
  <si>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</si>
  <si>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</si>
  <si>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</si>
  <si>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</si>
  <si>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</si>
  <si>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</si>
  <si>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</si>
  <si>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</si>
  <si>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</si>
  <si>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</si>
  <si>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</si>
  <si>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</si>
  <si>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</si>
  <si>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</si>
  <si>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</si>
  <si>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</si>
  <si>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</si>
  <si>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</si>
  <si>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</si>
  <si>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</si>
  <si>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</si>
  <si>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</si>
  <si>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</si>
  <si>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</si>
  <si>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</si>
  <si>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</si>
  <si>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</si>
  <si>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</si>
  <si>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</si>
  <si>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</si>
  <si>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</si>
  <si>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</si>
  <si>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</si>
  <si>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</si>
  <si>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</si>
  <si>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</si>
  <si>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</si>
  <si>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</si>
  <si>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</si>
  <si>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</si>
  <si>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</si>
  <si>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</si>
  <si>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</si>
  <si>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</si>
  <si>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</si>
  <si>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</si>
  <si>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</si>
  <si>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</si>
  <si>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</si>
  <si>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</si>
  <si>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</si>
  <si>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</si>
  <si>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</si>
  <si>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</si>
  <si>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</si>
  <si>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</si>
  <si>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</si>
  <si>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</si>
  <si>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</si>
  <si>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</si>
  <si>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</si>
  <si>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</si>
  <si>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</si>
  <si>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</si>
  <si>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</si>
  <si>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</si>
  <si>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</si>
  <si>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</si>
  <si>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</si>
  <si>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</si>
  <si>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</si>
  <si>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</si>
  <si>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</si>
  <si>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</si>
  <si>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</si>
  <si>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</si>
  <si>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</si>
  <si>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</si>
  <si>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</si>
  <si>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</si>
  <si>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</si>
  <si>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</si>
  <si>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</si>
  <si>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</si>
  <si>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</si>
  <si>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</si>
  <si>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</si>
  <si>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</si>
  <si>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</si>
  <si>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</si>
  <si>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</si>
  <si>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</si>
  <si>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</si>
  <si>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</si>
  <si>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</si>
  <si>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</si>
  <si>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</si>
  <si>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</si>
  <si>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</si>
  <si>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</si>
  <si>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</si>
  <si>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</si>
  <si>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</si>
  <si>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</si>
  <si>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</si>
  <si>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</si>
  <si>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</si>
  <si>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</si>
  <si>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</si>
  <si>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</si>
  <si>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</si>
  <si>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</si>
  <si>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</si>
  <si>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</si>
  <si>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</si>
  <si>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</si>
  <si>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</si>
  <si>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</si>
  <si>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</si>
  <si>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</si>
  <si>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</si>
  <si>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</si>
  <si>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</si>
  <si>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</si>
  <si>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</si>
  <si>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</si>
  <si>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</si>
  <si>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</si>
  <si>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</si>
  <si>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</si>
  <si>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</si>
  <si>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</si>
  <si>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</si>
  <si>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</si>
  <si>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</si>
  <si>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</si>
  <si>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</si>
  <si>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</si>
  <si>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</si>
  <si>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</si>
  <si>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</si>
  <si>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</si>
  <si>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</si>
  <si>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</si>
  <si>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</si>
  <si>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</si>
  <si>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</si>
  <si>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</si>
  <si>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</si>
  <si>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</si>
  <si>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</si>
  <si>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</si>
  <si>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</si>
  <si>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</si>
  <si>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</si>
  <si>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</si>
  <si>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</si>
  <si>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</si>
  <si>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</si>
  <si>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</si>
  <si>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</si>
  <si>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</si>
  <si>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</si>
  <si>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</si>
  <si>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</si>
  <si>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</si>
  <si>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</si>
  <si>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</si>
  <si>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</si>
  <si>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</si>
  <si>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</si>
  <si>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</si>
  <si>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</si>
  <si>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</si>
  <si>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</si>
  <si>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</si>
  <si>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</si>
  <si>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</si>
  <si>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</si>
  <si>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</si>
  <si>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</si>
  <si>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</si>
  <si>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</si>
  <si>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</si>
  <si>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</si>
  <si>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</si>
  <si>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</si>
  <si>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</si>
  <si>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</si>
  <si>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</si>
  <si>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</si>
  <si>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</si>
  <si>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</si>
  <si>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</si>
  <si>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</si>
  <si>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</si>
  <si>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</si>
  <si>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</si>
  <si>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</si>
  <si>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</si>
  <si>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</si>
  <si>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</si>
  <si>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</si>
  <si>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</si>
  <si>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</si>
  <si>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</si>
  <si>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</si>
  <si>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</si>
  <si>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</si>
  <si>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</si>
  <si>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</si>
  <si>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</si>
  <si>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</si>
  <si>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</si>
  <si>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</si>
  <si>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</si>
  <si>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</si>
  <si>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</si>
  <si>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</si>
  <si>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</si>
  <si>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</si>
  <si>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</si>
  <si>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</si>
  <si>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</si>
  <si>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</si>
  <si>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</si>
  <si>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</si>
  <si>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</si>
  <si>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</si>
  <si>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</si>
  <si>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</si>
  <si>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</si>
  <si>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</si>
  <si>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</si>
  <si>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</si>
  <si>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</si>
  <si>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</si>
  <si>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</si>
  <si>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</si>
  <si>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</si>
  <si>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</si>
  <si>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</si>
  <si>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</si>
  <si>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</si>
  <si>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</si>
  <si>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</si>
  <si>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</si>
  <si>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</si>
  <si>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</si>
  <si>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</si>
  <si>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</si>
  <si>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</si>
  <si>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</si>
  <si>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</si>
  <si>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</si>
  <si>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</si>
  <si>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</si>
  <si>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</si>
  <si>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</si>
  <si>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</si>
  <si>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</si>
  <si>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</si>
  <si>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</si>
  <si>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</si>
  <si>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</si>
  <si>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</si>
  <si>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</si>
  <si>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</si>
  <si>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</si>
  <si>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</si>
  <si>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</si>
  <si>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</si>
  <si>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</si>
  <si>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</si>
  <si>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</si>
  <si>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</si>
  <si>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</si>
  <si>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</si>
  <si>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</si>
  <si>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</si>
  <si>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</si>
  <si>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</si>
  <si>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</si>
  <si>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</si>
  <si>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</si>
  <si>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</si>
  <si>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</si>
  <si>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</si>
  <si>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</si>
  <si>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</si>
  <si>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</si>
  <si>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</si>
  <si>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</si>
  <si>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</si>
  <si>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</si>
  <si>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</si>
  <si>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</si>
  <si>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</si>
  <si>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</si>
  <si>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</si>
  <si>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</si>
  <si>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</si>
  <si>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</si>
  <si>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</si>
  <si>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</si>
  <si>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</si>
  <si>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</si>
  <si>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</si>
  <si>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</si>
  <si>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</si>
  <si>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</si>
  <si>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</si>
  <si>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</si>
  <si>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</si>
  <si>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</si>
  <si>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</si>
  <si>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</si>
  <si>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</si>
  <si>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</si>
  <si>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</si>
  <si>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</si>
  <si>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</si>
  <si>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</si>
  <si>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</si>
  <si>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</si>
  <si>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</si>
  <si>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</si>
  <si>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</si>
  <si>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</si>
  <si>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</si>
  <si>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</si>
  <si>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</si>
  <si>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</si>
  <si>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</si>
  <si>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</si>
  <si>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</si>
  <si>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</si>
  <si>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</si>
  <si>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</si>
  <si>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</si>
  <si>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</si>
  <si>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</si>
  <si>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</si>
  <si>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</si>
  <si>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</si>
  <si>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</si>
  <si>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</si>
  <si>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</si>
  <si>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</si>
  <si>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</si>
  <si>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</si>
  <si>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</si>
  <si>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</si>
  <si>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</si>
  <si>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</si>
  <si>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</si>
  <si>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</si>
  <si>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</si>
  <si>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 xml:space="preserve"> </t>
  </si>
  <si>
    <t>Sr No</t>
  </si>
  <si>
    <t>Number of Items</t>
  </si>
  <si>
    <t>Average of Rating</t>
  </si>
  <si>
    <t>Total Sales</t>
  </si>
  <si>
    <t xml:space="preserve">Avg Sales </t>
  </si>
  <si>
    <t>No of Items</t>
  </si>
  <si>
    <t>Avg Rating</t>
  </si>
  <si>
    <t>KPI's Requirments</t>
  </si>
  <si>
    <t>Row Labels</t>
  </si>
  <si>
    <t>Total Sales by Fat Content</t>
  </si>
  <si>
    <t>Column Labels</t>
  </si>
  <si>
    <t>Total Sales by Outlet Establishment</t>
  </si>
  <si>
    <t>Total Sales by Outlet Size</t>
  </si>
  <si>
    <t>Outlet Location</t>
  </si>
  <si>
    <t>Total Sales by Outlet Location</t>
  </si>
  <si>
    <t>Average of Sales</t>
  </si>
  <si>
    <t>Count of Sr No</t>
  </si>
  <si>
    <t xml:space="preserve">All Metrics by Outlet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</si>
</sst>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quot;$&quot;0.00,,&quot;M&quot;"/>
    <numFmt numFmtId="167" formatCode="&quot;$&quot;0.0,&quot;K&quot;"/>
    <numFmt numFmtId="168" formatCode="&quot;$&quot;0.0,&quot;k&quot;"/>
    <numFmt numFmtId="169" formatCode="&quot;$&quot;0\ &quot;k&quot;"/>
    <numFmt numFmtId="170" formatCode="&quot;$&quot;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7" xfId="0" applyBorder="1"/>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0" xfId="0" applyAlignment="1">
      <alignment horizontal="center"/>
    </xf>
    <xf numFmtId="0" fontId="0" fillId="0" borderId="22" xfId="0" applyBorder="1" applyAlignment="1">
      <alignment horizontal="left"/>
    </xf>
    <xf numFmtId="168" fontId="0" fillId="0" borderId="15" xfId="0" applyNumberFormat="1" applyBorder="1"/>
    <xf numFmtId="168" fontId="0" fillId="0" borderId="18" xfId="0" applyNumberFormat="1" applyBorder="1"/>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xf numFmtId="169" fontId="0" fillId="0" borderId="10" xfId="0" applyNumberFormat="1" applyBorder="1"/>
    <xf numFmtId="170" fontId="0" fillId="0" borderId="22" xfId="0" applyNumberFormat="1" applyBorder="1"/>
    <xf numFmtId="170" fontId="0" fillId="0" borderId="24" xfId="0" applyNumberFormat="1" applyBorder="1"/>
    <xf numFmtId="170"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4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9" formatCode="&quot;$&quot;0\ &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553F063E-C1E7-4814-AD6A-17BB72387A06}">
      <tableStyleElement type="wholeTable" dxfId="3442"/>
      <tableStyleElement type="headerRow" dxfId="3441"/>
    </tableStyle>
  </tableStyles>
  <colors>
    <mruColors>
      <color rgb="FFFFD200"/>
      <color rgb="FFD0AC2C"/>
      <color rgb="FFF6F8FC"/>
      <color rgb="FFFAFAFA"/>
      <color rgb="FFD09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22/10/relationships/richValueRel" Target="richData/richValueRel.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desgin'!$B$11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38-4BCB-898F-6986939CC8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38-4BCB-898F-6986939CC8A6}"/>
              </c:ext>
            </c:extLst>
          </c:dPt>
          <c:cat>
            <c:strRef>
              <c:f>'Sheet desgin'!$A$12:$A$13</c:f>
              <c:strCache>
                <c:ptCount val="2"/>
                <c:pt idx="0">
                  <c:v>Low Fat</c:v>
                </c:pt>
                <c:pt idx="1">
                  <c:v>Regular</c:v>
                </c:pt>
              </c:strCache>
            </c:strRef>
          </c:cat>
          <c:val>
            <c:numRef>
              <c:f>'Sheet desgin'!$B$12:$B$13</c:f>
              <c:numCache>
                <c:formatCode>"$"0.0,"K"</c:formatCode>
                <c:ptCount val="2"/>
                <c:pt idx="0">
                  <c:v>776319.68840000057</c:v>
                </c:pt>
                <c:pt idx="1">
                  <c:v>425361.8043999995</c:v>
                </c:pt>
              </c:numCache>
            </c:numRef>
          </c:val>
          <c:extLst>
            <c:ext xmlns:c16="http://schemas.microsoft.com/office/drawing/2014/chart" uri="{C3380CC4-5D6E-409C-BE32-E72D297353CC}">
              <c16:uniqueId val="{00000000-7307-4E44-9E97-5BF280D56E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21641835446985946"/>
          <c:y val="0.26597991998572995"/>
          <c:w val="0.71654934815049398"/>
          <c:h val="0.63693270137349334"/>
        </c:manualLayout>
      </c:layout>
      <c:barChart>
        <c:barDir val="bar"/>
        <c:grouping val="clustered"/>
        <c:varyColors val="0"/>
        <c:ser>
          <c:idx val="0"/>
          <c:order val="0"/>
          <c:tx>
            <c:strRef>
              <c:f>'Sheet desgin'!$B$22:$B$23</c:f>
              <c:strCache>
                <c:ptCount val="1"/>
                <c:pt idx="0">
                  <c:v>Regular</c:v>
                </c:pt>
              </c:strCache>
            </c:strRef>
          </c:tx>
          <c:spPr>
            <a:solidFill>
              <a:schemeClr val="accent1"/>
            </a:solidFill>
            <a:ln>
              <a:noFill/>
            </a:ln>
            <a:effectLst/>
          </c:spPr>
          <c:invertIfNegative val="0"/>
          <c:cat>
            <c:strRef>
              <c:f>'Sheet desgin'!$A$24:$A$26</c:f>
              <c:strCache>
                <c:ptCount val="3"/>
                <c:pt idx="0">
                  <c:v>Tier 1</c:v>
                </c:pt>
                <c:pt idx="1">
                  <c:v>Tier 2</c:v>
                </c:pt>
                <c:pt idx="2">
                  <c:v>Tier 3</c:v>
                </c:pt>
              </c:strCache>
            </c:strRef>
          </c:cat>
          <c:val>
            <c:numRef>
              <c:f>'Sheet desgin'!$B$24:$B$26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0BF-46DA-B0E9-AC4637DCFB90}"/>
            </c:ext>
          </c:extLst>
        </c:ser>
        <c:ser>
          <c:idx val="1"/>
          <c:order val="1"/>
          <c:tx>
            <c:strRef>
              <c:f>'Sheet desgin'!$C$22:$C$23</c:f>
              <c:strCache>
                <c:ptCount val="1"/>
                <c:pt idx="0">
                  <c:v>Low Fat</c:v>
                </c:pt>
              </c:strCache>
            </c:strRef>
          </c:tx>
          <c:spPr>
            <a:solidFill>
              <a:schemeClr val="accent2"/>
            </a:solidFill>
            <a:ln>
              <a:noFill/>
            </a:ln>
            <a:effectLst/>
          </c:spPr>
          <c:invertIfNegative val="0"/>
          <c:cat>
            <c:strRef>
              <c:f>'Sheet desgin'!$A$24:$A$26</c:f>
              <c:strCache>
                <c:ptCount val="3"/>
                <c:pt idx="0">
                  <c:v>Tier 1</c:v>
                </c:pt>
                <c:pt idx="1">
                  <c:v>Tier 2</c:v>
                </c:pt>
                <c:pt idx="2">
                  <c:v>Tier 3</c:v>
                </c:pt>
              </c:strCache>
            </c:strRef>
          </c:cat>
          <c:val>
            <c:numRef>
              <c:f>'Sheet desgin'!$C$24:$C$26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7F3F-4B35-B07B-002B826996E5}"/>
            </c:ext>
          </c:extLst>
        </c:ser>
        <c:dLbls>
          <c:showLegendKey val="0"/>
          <c:showVal val="0"/>
          <c:showCatName val="0"/>
          <c:showSerName val="0"/>
          <c:showPercent val="0"/>
          <c:showBubbleSize val="0"/>
        </c:dLbls>
        <c:gapWidth val="182"/>
        <c:axId val="638120832"/>
        <c:axId val="638121312"/>
      </c:barChart>
      <c:catAx>
        <c:axId val="638120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121312"/>
        <c:crosses val="autoZero"/>
        <c:auto val="1"/>
        <c:lblAlgn val="ctr"/>
        <c:lblOffset val="100"/>
        <c:noMultiLvlLbl val="0"/>
      </c:catAx>
      <c:valAx>
        <c:axId val="638121312"/>
        <c:scaling>
          <c:orientation val="minMax"/>
        </c:scaling>
        <c:delete val="1"/>
        <c:axPos val="b"/>
        <c:numFmt formatCode="&quot;$&quot;0.0,&quot;K&quot;" sourceLinked="1"/>
        <c:majorTickMark val="out"/>
        <c:minorTickMark val="none"/>
        <c:tickLblPos val="nextTo"/>
        <c:crossAx val="6381208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487259888974053"/>
          <c:y val="3.9553978450062165E-2"/>
          <c:w val="0.58252251523758503"/>
          <c:h val="0.8797814207650273"/>
        </c:manualLayout>
      </c:layout>
      <c:barChart>
        <c:barDir val="bar"/>
        <c:grouping val="clustered"/>
        <c:varyColors val="0"/>
        <c:ser>
          <c:idx val="0"/>
          <c:order val="0"/>
          <c:tx>
            <c:strRef>
              <c:f>'Sheet desgin'!$B$36</c:f>
              <c:strCache>
                <c:ptCount val="1"/>
                <c:pt idx="0">
                  <c:v>Total</c:v>
                </c:pt>
              </c:strCache>
            </c:strRef>
          </c:tx>
          <c:spPr>
            <a:solidFill>
              <a:schemeClr val="accent1"/>
            </a:solidFill>
            <a:ln>
              <a:noFill/>
            </a:ln>
            <a:effectLst/>
          </c:spPr>
          <c:invertIfNegative val="0"/>
          <c:cat>
            <c:strRef>
              <c:f>'Sheet desgin'!$A$37:$A$52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desgin'!$B$37:$B$52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D59-48CD-BA56-3FCDA97E08A4}"/>
            </c:ext>
          </c:extLst>
        </c:ser>
        <c:dLbls>
          <c:showLegendKey val="0"/>
          <c:showVal val="0"/>
          <c:showCatName val="0"/>
          <c:showSerName val="0"/>
          <c:showPercent val="0"/>
          <c:showBubbleSize val="0"/>
        </c:dLbls>
        <c:gapWidth val="182"/>
        <c:axId val="779618832"/>
        <c:axId val="779619792"/>
      </c:barChart>
      <c:catAx>
        <c:axId val="77961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19792"/>
        <c:crosses val="autoZero"/>
        <c:auto val="1"/>
        <c:lblAlgn val="ctr"/>
        <c:lblOffset val="100"/>
        <c:noMultiLvlLbl val="0"/>
      </c:catAx>
      <c:valAx>
        <c:axId val="779619792"/>
        <c:scaling>
          <c:orientation val="minMax"/>
        </c:scaling>
        <c:delete val="1"/>
        <c:axPos val="b"/>
        <c:numFmt formatCode="&quot;$&quot;0.0,&quot;K&quot;" sourceLinked="1"/>
        <c:majorTickMark val="none"/>
        <c:minorTickMark val="none"/>
        <c:tickLblPos val="nextTo"/>
        <c:crossAx val="77961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desgin!PivotTable7</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desgin'!$B$56</c:f>
              <c:strCache>
                <c:ptCount val="1"/>
                <c:pt idx="0">
                  <c:v>Total</c:v>
                </c:pt>
              </c:strCache>
            </c:strRef>
          </c:tx>
          <c:spPr>
            <a:solidFill>
              <a:schemeClr val="accent1"/>
            </a:solidFill>
            <a:ln>
              <a:noFill/>
            </a:ln>
            <a:effectLst/>
          </c:spPr>
          <c:cat>
            <c:strRef>
              <c:f>'Sheet desgin'!$A$57:$A$65</c:f>
              <c:strCache>
                <c:ptCount val="9"/>
                <c:pt idx="0">
                  <c:v>2011</c:v>
                </c:pt>
                <c:pt idx="1">
                  <c:v>2012</c:v>
                </c:pt>
                <c:pt idx="2">
                  <c:v>2014</c:v>
                </c:pt>
                <c:pt idx="3">
                  <c:v>2015</c:v>
                </c:pt>
                <c:pt idx="4">
                  <c:v>2016</c:v>
                </c:pt>
                <c:pt idx="5">
                  <c:v>2017</c:v>
                </c:pt>
                <c:pt idx="6">
                  <c:v>2018</c:v>
                </c:pt>
                <c:pt idx="7">
                  <c:v>2020</c:v>
                </c:pt>
                <c:pt idx="8">
                  <c:v>2022</c:v>
                </c:pt>
              </c:strCache>
            </c:strRef>
          </c:cat>
          <c:val>
            <c:numRef>
              <c:f>'Sheet desgin'!$B$57:$B$65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F47-4A34-8936-D53BD02C90FB}"/>
            </c:ext>
          </c:extLst>
        </c:ser>
        <c:dLbls>
          <c:showLegendKey val="0"/>
          <c:showVal val="0"/>
          <c:showCatName val="0"/>
          <c:showSerName val="0"/>
          <c:showPercent val="0"/>
          <c:showBubbleSize val="0"/>
        </c:dLbls>
        <c:axId val="638468112"/>
        <c:axId val="714969904"/>
      </c:areaChart>
      <c:catAx>
        <c:axId val="638468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969904"/>
        <c:crosses val="autoZero"/>
        <c:auto val="1"/>
        <c:lblAlgn val="ctr"/>
        <c:lblOffset val="100"/>
        <c:noMultiLvlLbl val="0"/>
      </c:catAx>
      <c:valAx>
        <c:axId val="714969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4681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desgin!PivotTable8</c:name>
    <c:fmtId val="4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desgin'!$B$70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C9-425B-9E5D-A3B06A592E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C9-425B-9E5D-A3B06A592E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C9-425B-9E5D-A3B06A592EBA}"/>
              </c:ext>
            </c:extLst>
          </c:dPt>
          <c:cat>
            <c:strRef>
              <c:f>'Sheet desgin'!$A$71:$A$73</c:f>
              <c:strCache>
                <c:ptCount val="3"/>
                <c:pt idx="0">
                  <c:v>High</c:v>
                </c:pt>
                <c:pt idx="1">
                  <c:v>Medium</c:v>
                </c:pt>
                <c:pt idx="2">
                  <c:v>Small</c:v>
                </c:pt>
              </c:strCache>
            </c:strRef>
          </c:cat>
          <c:val>
            <c:numRef>
              <c:f>'Sheet desgin'!$B$71:$B$73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BD8-4D2D-9403-45121B7B9FB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desgin!PivotTable12</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desgin'!$B$90</c:f>
              <c:strCache>
                <c:ptCount val="1"/>
                <c:pt idx="0">
                  <c:v>Total</c:v>
                </c:pt>
              </c:strCache>
            </c:strRef>
          </c:tx>
          <c:spPr>
            <a:solidFill>
              <a:schemeClr val="accent1"/>
            </a:solidFill>
            <a:ln>
              <a:noFill/>
            </a:ln>
            <a:effectLst/>
          </c:spPr>
          <c:invertIfNegative val="0"/>
          <c:cat>
            <c:strRef>
              <c:f>'Sheet desgin'!$A$91:$A$94</c:f>
              <c:strCache>
                <c:ptCount val="4"/>
                <c:pt idx="0">
                  <c:v>Grocery Store</c:v>
                </c:pt>
                <c:pt idx="1">
                  <c:v>Supermarket Type3</c:v>
                </c:pt>
                <c:pt idx="2">
                  <c:v>Supermarket Type2</c:v>
                </c:pt>
                <c:pt idx="3">
                  <c:v>Supermarket Type1</c:v>
                </c:pt>
              </c:strCache>
            </c:strRef>
          </c:cat>
          <c:val>
            <c:numRef>
              <c:f>'Sheet desgin'!$B$91:$B$94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10D-4C2D-A0C6-71A96BBD167A}"/>
            </c:ext>
          </c:extLst>
        </c:ser>
        <c:dLbls>
          <c:showLegendKey val="0"/>
          <c:showVal val="0"/>
          <c:showCatName val="0"/>
          <c:showSerName val="0"/>
          <c:showPercent val="0"/>
          <c:showBubbleSize val="0"/>
        </c:dLbls>
        <c:gapWidth val="182"/>
        <c:axId val="700639776"/>
        <c:axId val="700640256"/>
      </c:barChart>
      <c:catAx>
        <c:axId val="70063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40256"/>
        <c:crosses val="autoZero"/>
        <c:auto val="1"/>
        <c:lblAlgn val="ctr"/>
        <c:lblOffset val="100"/>
        <c:noMultiLvlLbl val="0"/>
      </c:catAx>
      <c:valAx>
        <c:axId val="700640256"/>
        <c:scaling>
          <c:orientation val="minMax"/>
        </c:scaling>
        <c:delete val="1"/>
        <c:axPos val="b"/>
        <c:numFmt formatCode="&quot;$&quot;0.0,&quot;K&quot;" sourceLinked="1"/>
        <c:majorTickMark val="none"/>
        <c:minorTickMark val="none"/>
        <c:tickLblPos val="nextTo"/>
        <c:crossAx val="70063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desgin!PivotTable12</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377184559247167"/>
          <c:y val="0.13743998463606683"/>
          <c:w val="0.50379791047519829"/>
          <c:h val="0.85432098765432096"/>
        </c:manualLayout>
      </c:layout>
      <c:barChart>
        <c:barDir val="bar"/>
        <c:grouping val="clustered"/>
        <c:varyColors val="0"/>
        <c:ser>
          <c:idx val="0"/>
          <c:order val="0"/>
          <c:tx>
            <c:strRef>
              <c:f>'Sheet desgin'!$B$90</c:f>
              <c:strCache>
                <c:ptCount val="1"/>
                <c:pt idx="0">
                  <c:v>Total</c:v>
                </c:pt>
              </c:strCache>
            </c:strRef>
          </c:tx>
          <c:spPr>
            <a:solidFill>
              <a:srgbClr val="C00000"/>
            </a:solidFill>
            <a:ln>
              <a:noFill/>
            </a:ln>
            <a:effectLst/>
          </c:spPr>
          <c:invertIfNegative val="0"/>
          <c:cat>
            <c:strRef>
              <c:f>'Sheet desgin'!$A$91:$A$94</c:f>
              <c:strCache>
                <c:ptCount val="4"/>
                <c:pt idx="0">
                  <c:v>Grocery Store</c:v>
                </c:pt>
                <c:pt idx="1">
                  <c:v>Supermarket Type3</c:v>
                </c:pt>
                <c:pt idx="2">
                  <c:v>Supermarket Type2</c:v>
                </c:pt>
                <c:pt idx="3">
                  <c:v>Supermarket Type1</c:v>
                </c:pt>
              </c:strCache>
            </c:strRef>
          </c:cat>
          <c:val>
            <c:numRef>
              <c:f>'Sheet desgin'!$B$91:$B$94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E40-4C51-A7D0-F8B8BF0BC8EB}"/>
            </c:ext>
          </c:extLst>
        </c:ser>
        <c:dLbls>
          <c:showLegendKey val="0"/>
          <c:showVal val="0"/>
          <c:showCatName val="0"/>
          <c:showSerName val="0"/>
          <c:showPercent val="0"/>
          <c:showBubbleSize val="0"/>
        </c:dLbls>
        <c:gapWidth val="52"/>
        <c:axId val="700639776"/>
        <c:axId val="700640256"/>
      </c:barChart>
      <c:catAx>
        <c:axId val="70063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00640256"/>
        <c:crosses val="autoZero"/>
        <c:auto val="1"/>
        <c:lblAlgn val="ctr"/>
        <c:lblOffset val="100"/>
        <c:noMultiLvlLbl val="0"/>
      </c:catAx>
      <c:valAx>
        <c:axId val="700640256"/>
        <c:scaling>
          <c:orientation val="minMax"/>
        </c:scaling>
        <c:delete val="1"/>
        <c:axPos val="b"/>
        <c:numFmt formatCode="&quot;$&quot;0.0,&quot;K&quot;" sourceLinked="1"/>
        <c:majorTickMark val="none"/>
        <c:minorTickMark val="none"/>
        <c:tickLblPos val="nextTo"/>
        <c:crossAx val="7006397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desgin!PivotTable2</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99736323282171"/>
          <c:y val="0.11494234568993482"/>
          <c:w val="0.59038002763315789"/>
          <c:h val="0.77011494252873558"/>
        </c:manualLayout>
      </c:layout>
      <c:barChart>
        <c:barDir val="bar"/>
        <c:grouping val="clustered"/>
        <c:varyColors val="0"/>
        <c:ser>
          <c:idx val="0"/>
          <c:order val="0"/>
          <c:tx>
            <c:strRef>
              <c:f>'Sheet desgin'!$B$97</c:f>
              <c:strCache>
                <c:ptCount val="1"/>
                <c:pt idx="0">
                  <c:v>Total</c:v>
                </c:pt>
              </c:strCache>
            </c:strRef>
          </c:tx>
          <c:spPr>
            <a:solidFill>
              <a:schemeClr val="accent1"/>
            </a:solidFill>
            <a:ln>
              <a:noFill/>
            </a:ln>
            <a:effectLst/>
          </c:spPr>
          <c:invertIfNegative val="0"/>
          <c:cat>
            <c:strRef>
              <c:f>'Sheet desgin'!$A$98:$A$101</c:f>
              <c:strCache>
                <c:ptCount val="4"/>
                <c:pt idx="0">
                  <c:v>Grocery Store</c:v>
                </c:pt>
                <c:pt idx="1">
                  <c:v>Supermarket Type3</c:v>
                </c:pt>
                <c:pt idx="2">
                  <c:v>Supermarket Type2</c:v>
                </c:pt>
                <c:pt idx="3">
                  <c:v>Supermarket Type1</c:v>
                </c:pt>
              </c:strCache>
            </c:strRef>
          </c:cat>
          <c:val>
            <c:numRef>
              <c:f>'Sheet desgin'!$B$98:$B$101</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A38-4FCF-B87E-0E4F6373AD81}"/>
            </c:ext>
          </c:extLst>
        </c:ser>
        <c:dLbls>
          <c:showLegendKey val="0"/>
          <c:showVal val="0"/>
          <c:showCatName val="0"/>
          <c:showSerName val="0"/>
          <c:showPercent val="0"/>
          <c:showBubbleSize val="0"/>
        </c:dLbls>
        <c:gapWidth val="182"/>
        <c:axId val="1758758000"/>
        <c:axId val="1758747920"/>
      </c:barChart>
      <c:catAx>
        <c:axId val="175875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747920"/>
        <c:crosses val="autoZero"/>
        <c:auto val="1"/>
        <c:lblAlgn val="ctr"/>
        <c:lblOffset val="100"/>
        <c:noMultiLvlLbl val="0"/>
      </c:catAx>
      <c:valAx>
        <c:axId val="175874792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175875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desgin!PivotTable6</c:name>
    <c:fmtId val="7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189376751634858"/>
          <c:y val="0.13574783779333857"/>
          <c:w val="0.55347430797954389"/>
          <c:h val="0.64452445581054507"/>
        </c:manualLayout>
      </c:layout>
      <c:barChart>
        <c:barDir val="bar"/>
        <c:grouping val="clustered"/>
        <c:varyColors val="0"/>
        <c:ser>
          <c:idx val="0"/>
          <c:order val="0"/>
          <c:tx>
            <c:strRef>
              <c:f>'Sheet desgin'!$B$104</c:f>
              <c:strCache>
                <c:ptCount val="1"/>
                <c:pt idx="0">
                  <c:v>Total</c:v>
                </c:pt>
              </c:strCache>
            </c:strRef>
          </c:tx>
          <c:spPr>
            <a:solidFill>
              <a:schemeClr val="accent1"/>
            </a:solidFill>
            <a:ln>
              <a:noFill/>
            </a:ln>
            <a:effectLst/>
          </c:spPr>
          <c:invertIfNegative val="0"/>
          <c:cat>
            <c:strRef>
              <c:f>'Sheet desgin'!$A$105:$A$108</c:f>
              <c:strCache>
                <c:ptCount val="4"/>
                <c:pt idx="0">
                  <c:v>Grocery Store</c:v>
                </c:pt>
                <c:pt idx="1">
                  <c:v>Supermarket Type3</c:v>
                </c:pt>
                <c:pt idx="2">
                  <c:v>Supermarket Type2</c:v>
                </c:pt>
                <c:pt idx="3">
                  <c:v>Supermarket Type1</c:v>
                </c:pt>
              </c:strCache>
            </c:strRef>
          </c:cat>
          <c:val>
            <c:numRef>
              <c:f>'Sheet desgin'!$B$105:$B$108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48D-49C6-99A9-59EECE05799A}"/>
            </c:ext>
          </c:extLst>
        </c:ser>
        <c:dLbls>
          <c:showLegendKey val="0"/>
          <c:showVal val="0"/>
          <c:showCatName val="0"/>
          <c:showSerName val="0"/>
          <c:showPercent val="0"/>
          <c:showBubbleSize val="0"/>
        </c:dLbls>
        <c:gapWidth val="182"/>
        <c:axId val="1925100320"/>
        <c:axId val="1925102240"/>
      </c:barChart>
      <c:catAx>
        <c:axId val="192510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02240"/>
        <c:crosses val="autoZero"/>
        <c:auto val="1"/>
        <c:lblAlgn val="ctr"/>
        <c:lblOffset val="100"/>
        <c:noMultiLvlLbl val="0"/>
      </c:catAx>
      <c:valAx>
        <c:axId val="1925102240"/>
        <c:scaling>
          <c:orientation val="minMax"/>
        </c:scaling>
        <c:delete val="1"/>
        <c:axPos val="b"/>
        <c:numFmt formatCode="0" sourceLinked="1"/>
        <c:majorTickMark val="none"/>
        <c:minorTickMark val="none"/>
        <c:tickLblPos val="nextTo"/>
        <c:crossAx val="192510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5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D09E00"/>
          </a:solidFill>
          <a:ln w="19050">
            <a:solidFill>
              <a:schemeClr val="lt1"/>
            </a:solidFill>
          </a:ln>
          <a:effectLst/>
        </c:spPr>
        <c:dLbl>
          <c:idx val="0"/>
          <c:layout>
            <c:manualLayout>
              <c:x val="0.14200802962870751"/>
              <c:y val="3.04347826086955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fld id="{C157F267-00C6-4E85-8446-A7DC23BF77F3}" type="VALUE">
                  <a:rPr lang="en-US" sz="900" b="0">
                    <a:latin typeface="Segoe UI Semibold" panose="020B0702040204020203" pitchFamily="34" charset="0"/>
                    <a:cs typeface="Segoe UI Semibold" panose="020B0702040204020203" pitchFamily="34" charset="0"/>
                  </a:rPr>
                  <a:pPr>
                    <a:defRPr>
                      <a:latin typeface="Segoe UI Semibold" panose="020B0702040204020203" pitchFamily="34" charset="0"/>
                      <a:ea typeface="Segoe UI Black" panose="020B0A02040204020203" pitchFamily="34" charset="0"/>
                      <a:cs typeface="Segoe UI Semibold" panose="020B0702040204020203" pitchFamily="34" charset="0"/>
                    </a:defRPr>
                  </a:pPr>
                  <a:t>[VALUE]</a:t>
                </a:fld>
                <a:r>
                  <a:rPr lang="en-US" sz="900" b="0" baseline="0">
                    <a:latin typeface="Segoe UI Semibold" panose="020B0702040204020203" pitchFamily="34" charset="0"/>
                    <a:cs typeface="Segoe UI Semibold" panose="020B0702040204020203" pitchFamily="34" charset="0"/>
                  </a:rPr>
                  <a:t>, </a:t>
                </a:r>
                <a:fld id="{C0BCB431-0D6C-4371-BBF5-69B0AEE5E553}" type="PERCENTAGE">
                  <a:rPr lang="en-US" sz="900" b="0" baseline="0">
                    <a:latin typeface="Segoe UI Semibold" panose="020B0702040204020203" pitchFamily="34" charset="0"/>
                    <a:cs typeface="Segoe UI Semibold" panose="020B0702040204020203" pitchFamily="34" charset="0"/>
                  </a:rPr>
                  <a:pPr>
                    <a:defRPr>
                      <a:latin typeface="Segoe UI Semibold" panose="020B0702040204020203" pitchFamily="34" charset="0"/>
                      <a:ea typeface="Segoe UI Black" panose="020B0A02040204020203" pitchFamily="34" charset="0"/>
                      <a:cs typeface="Segoe UI Semibold" panose="020B0702040204020203" pitchFamily="34" charset="0"/>
                    </a:defRPr>
                  </a:pPr>
                  <a:t>[PERCENTAGE]</a:t>
                </a:fld>
                <a:endParaRPr lang="en-US" sz="900" b="0" baseline="0">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61411098316268"/>
                  <c:h val="0.27691030469017458"/>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5.4091558322651528E-2"/>
              <c:y val="-0.1601745271531780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fld id="{C157F267-00C6-4E85-8446-A7DC23BF77F3}" type="VALUE">
                  <a:rPr lang="en-US" b="1">
                    <a:latin typeface="Segoe UI Semibold" panose="020B0702040204020203" pitchFamily="34" charset="0"/>
                    <a:cs typeface="Segoe UI Semibold" panose="020B0702040204020203" pitchFamily="34" charset="0"/>
                  </a:rPr>
                  <a:pPr>
                    <a:defRPr>
                      <a:latin typeface="Segoe UI Semibold" panose="020B0702040204020203" pitchFamily="34" charset="0"/>
                      <a:ea typeface="Segoe UI Black" panose="020B0A02040204020203" pitchFamily="34" charset="0"/>
                      <a:cs typeface="Segoe UI Semibold" panose="020B0702040204020203" pitchFamily="34" charset="0"/>
                    </a:defRPr>
                  </a:pPr>
                  <a:t>[VALUE]</a:t>
                </a:fld>
                <a:r>
                  <a:rPr lang="en-US" sz="1200" b="1" baseline="0">
                    <a:latin typeface="Segoe UI Semibold" panose="020B0702040204020203" pitchFamily="34" charset="0"/>
                    <a:cs typeface="Segoe UI Semibold" panose="020B0702040204020203" pitchFamily="34" charset="0"/>
                  </a:rPr>
                  <a:t>,</a:t>
                </a:r>
                <a:r>
                  <a:rPr lang="en-US" b="1" baseline="0">
                    <a:latin typeface="Segoe UI Semibold" panose="020B0702040204020203" pitchFamily="34" charset="0"/>
                    <a:cs typeface="Segoe UI Semibold" panose="020B0702040204020203" pitchFamily="34" charset="0"/>
                  </a:rPr>
                  <a:t> </a:t>
                </a:r>
                <a:fld id="{C0BCB431-0D6C-4371-BBF5-69B0AEE5E553}" type="PERCENTAGE">
                  <a:rPr lang="en-US" sz="1050" b="0" baseline="0">
                    <a:latin typeface="Segoe UI Semibold" panose="020B0702040204020203" pitchFamily="34" charset="0"/>
                    <a:cs typeface="Segoe UI Semibold" panose="020B0702040204020203" pitchFamily="34" charset="0"/>
                  </a:rPr>
                  <a:pPr>
                    <a:defRPr>
                      <a:latin typeface="Segoe UI Semibold" panose="020B0702040204020203" pitchFamily="34" charset="0"/>
                      <a:ea typeface="Segoe UI Black" panose="020B0A02040204020203" pitchFamily="34" charset="0"/>
                      <a:cs typeface="Segoe UI Semibold" panose="020B0702040204020203" pitchFamily="34" charset="0"/>
                    </a:defRPr>
                  </a:pPr>
                  <a:t>[PERCENTAGE]</a:t>
                </a:fld>
                <a:endParaRPr lang="en-US" b="1" baseline="0">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095403772202894"/>
                  <c:h val="0.25682928809156585"/>
                </c:manualLayout>
              </c15:layout>
              <c15:dlblFieldTable/>
              <c15:showDataLabelsRange val="0"/>
            </c:ext>
          </c:extLst>
        </c:dLbl>
      </c:pivotFmt>
    </c:pivotFmts>
    <c:plotArea>
      <c:layout>
        <c:manualLayout>
          <c:layoutTarget val="inner"/>
          <c:xMode val="edge"/>
          <c:yMode val="edge"/>
          <c:x val="0.1343779527559055"/>
          <c:y val="0.28173634223557104"/>
          <c:w val="0.6084818399676325"/>
          <c:h val="0.66933002396439578"/>
        </c:manualLayout>
      </c:layout>
      <c:doughnutChart>
        <c:varyColors val="1"/>
        <c:ser>
          <c:idx val="0"/>
          <c:order val="0"/>
          <c:tx>
            <c:strRef>
              <c:f>'Sheet desgin'!$B$11</c:f>
              <c:strCache>
                <c:ptCount val="1"/>
                <c:pt idx="0">
                  <c:v>Total</c:v>
                </c:pt>
              </c:strCache>
            </c:strRef>
          </c:tx>
          <c:spPr>
            <a:solidFill>
              <a:schemeClr val="accent6">
                <a:lumMod val="50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7756-4A86-8BE5-A4084E01F01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756-4A86-8BE5-A4084E01F015}"/>
              </c:ext>
            </c:extLst>
          </c:dPt>
          <c:dLbls>
            <c:dLbl>
              <c:idx val="0"/>
              <c:layout>
                <c:manualLayout>
                  <c:x val="0.14200802962870751"/>
                  <c:y val="3.04347826086955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fld id="{C157F267-00C6-4E85-8446-A7DC23BF77F3}" type="VALUE">
                      <a:rPr lang="en-US" sz="900" b="0">
                        <a:latin typeface="Segoe UI Semibold" panose="020B0702040204020203" pitchFamily="34" charset="0"/>
                        <a:cs typeface="Segoe UI Semibold" panose="020B0702040204020203" pitchFamily="34" charset="0"/>
                      </a:rPr>
                      <a:pPr>
                        <a:defRPr>
                          <a:latin typeface="Segoe UI Semibold" panose="020B0702040204020203" pitchFamily="34" charset="0"/>
                          <a:ea typeface="Segoe UI Black" panose="020B0A02040204020203" pitchFamily="34" charset="0"/>
                          <a:cs typeface="Segoe UI Semibold" panose="020B0702040204020203" pitchFamily="34" charset="0"/>
                        </a:defRPr>
                      </a:pPr>
                      <a:t>[VALUE]</a:t>
                    </a:fld>
                    <a:r>
                      <a:rPr lang="en-US" sz="900" b="0" baseline="0">
                        <a:latin typeface="Segoe UI Semibold" panose="020B0702040204020203" pitchFamily="34" charset="0"/>
                        <a:cs typeface="Segoe UI Semibold" panose="020B0702040204020203" pitchFamily="34" charset="0"/>
                      </a:rPr>
                      <a:t>, </a:t>
                    </a:r>
                    <a:fld id="{C0BCB431-0D6C-4371-BBF5-69B0AEE5E553}" type="PERCENTAGE">
                      <a:rPr lang="en-US" sz="900" b="0" baseline="0">
                        <a:latin typeface="Segoe UI Semibold" panose="020B0702040204020203" pitchFamily="34" charset="0"/>
                        <a:cs typeface="Segoe UI Semibold" panose="020B0702040204020203" pitchFamily="34" charset="0"/>
                      </a:rPr>
                      <a:pPr>
                        <a:defRPr>
                          <a:latin typeface="Segoe UI Semibold" panose="020B0702040204020203" pitchFamily="34" charset="0"/>
                          <a:ea typeface="Segoe UI Black" panose="020B0A02040204020203" pitchFamily="34" charset="0"/>
                          <a:cs typeface="Segoe UI Semibold" panose="020B0702040204020203" pitchFamily="34" charset="0"/>
                        </a:defRPr>
                      </a:pPr>
                      <a:t>[PERCENTAGE]</a:t>
                    </a:fld>
                    <a:endParaRPr lang="en-US" sz="900" b="0" baseline="0">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61411098316268"/>
                      <c:h val="0.27691030469017458"/>
                    </c:manualLayout>
                  </c15:layout>
                  <c15:dlblFieldTable/>
                  <c15:showDataLabelsRange val="0"/>
                </c:ext>
                <c:ext xmlns:c16="http://schemas.microsoft.com/office/drawing/2014/chart" uri="{C3380CC4-5D6E-409C-BE32-E72D297353CC}">
                  <c16:uniqueId val="{00000001-7756-4A86-8BE5-A4084E01F015}"/>
                </c:ext>
              </c:extLst>
            </c:dLbl>
            <c:dLbl>
              <c:idx val="1"/>
              <c:layout>
                <c:manualLayout>
                  <c:x val="-5.4091558322651528E-2"/>
                  <c:y val="-0.1601745271531780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fld id="{C157F267-00C6-4E85-8446-A7DC23BF77F3}" type="VALUE">
                      <a:rPr lang="en-US" b="1">
                        <a:latin typeface="Segoe UI Semibold" panose="020B0702040204020203" pitchFamily="34" charset="0"/>
                        <a:cs typeface="Segoe UI Semibold" panose="020B0702040204020203" pitchFamily="34" charset="0"/>
                      </a:rPr>
                      <a:pPr>
                        <a:defRPr>
                          <a:latin typeface="Segoe UI Semibold" panose="020B0702040204020203" pitchFamily="34" charset="0"/>
                          <a:ea typeface="Segoe UI Black" panose="020B0A02040204020203" pitchFamily="34" charset="0"/>
                          <a:cs typeface="Segoe UI Semibold" panose="020B0702040204020203" pitchFamily="34" charset="0"/>
                        </a:defRPr>
                      </a:pPr>
                      <a:t>[VALUE]</a:t>
                    </a:fld>
                    <a:r>
                      <a:rPr lang="en-US" sz="1200" b="1" baseline="0">
                        <a:latin typeface="Segoe UI Semibold" panose="020B0702040204020203" pitchFamily="34" charset="0"/>
                        <a:cs typeface="Segoe UI Semibold" panose="020B0702040204020203" pitchFamily="34" charset="0"/>
                      </a:rPr>
                      <a:t>,</a:t>
                    </a:r>
                    <a:r>
                      <a:rPr lang="en-US" b="1" baseline="0">
                        <a:latin typeface="Segoe UI Semibold" panose="020B0702040204020203" pitchFamily="34" charset="0"/>
                        <a:cs typeface="Segoe UI Semibold" panose="020B0702040204020203" pitchFamily="34" charset="0"/>
                      </a:rPr>
                      <a:t> </a:t>
                    </a:r>
                    <a:fld id="{C0BCB431-0D6C-4371-BBF5-69B0AEE5E553}" type="PERCENTAGE">
                      <a:rPr lang="en-US" sz="1050" b="0" baseline="0">
                        <a:latin typeface="Segoe UI Semibold" panose="020B0702040204020203" pitchFamily="34" charset="0"/>
                        <a:cs typeface="Segoe UI Semibold" panose="020B0702040204020203" pitchFamily="34" charset="0"/>
                      </a:rPr>
                      <a:pPr>
                        <a:defRPr>
                          <a:latin typeface="Segoe UI Semibold" panose="020B0702040204020203" pitchFamily="34" charset="0"/>
                          <a:ea typeface="Segoe UI Black" panose="020B0A02040204020203" pitchFamily="34" charset="0"/>
                          <a:cs typeface="Segoe UI Semibold" panose="020B0702040204020203" pitchFamily="34" charset="0"/>
                        </a:defRPr>
                      </a:pPr>
                      <a:t>[PERCENTAGE]</a:t>
                    </a:fld>
                    <a:endParaRPr lang="en-US" b="1" baseline="0">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095403772202894"/>
                      <c:h val="0.25682928809156585"/>
                    </c:manualLayout>
                  </c15:layout>
                  <c15:dlblFieldTable/>
                  <c15:showDataLabelsRange val="0"/>
                </c:ext>
                <c:ext xmlns:c16="http://schemas.microsoft.com/office/drawing/2014/chart" uri="{C3380CC4-5D6E-409C-BE32-E72D297353CC}">
                  <c16:uniqueId val="{00000003-7756-4A86-8BE5-A4084E01F015}"/>
                </c:ext>
              </c:extLst>
            </c:dLbl>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'Sheet desgin'!$A$12:$A$13</c:f>
              <c:strCache>
                <c:ptCount val="2"/>
                <c:pt idx="0">
                  <c:v>Low Fat</c:v>
                </c:pt>
                <c:pt idx="1">
                  <c:v>Regular</c:v>
                </c:pt>
              </c:strCache>
            </c:strRef>
          </c:cat>
          <c:val>
            <c:numRef>
              <c:f>'Sheet desgin'!$B$12:$B$13</c:f>
              <c:numCache>
                <c:formatCode>"$"0.0,"K"</c:formatCode>
                <c:ptCount val="2"/>
                <c:pt idx="0">
                  <c:v>776319.68840000057</c:v>
                </c:pt>
                <c:pt idx="1">
                  <c:v>425361.8043999995</c:v>
                </c:pt>
              </c:numCache>
            </c:numRef>
          </c:val>
          <c:extLst>
            <c:ext xmlns:c16="http://schemas.microsoft.com/office/drawing/2014/chart" uri="{C3380CC4-5D6E-409C-BE32-E72D297353CC}">
              <c16:uniqueId val="{00000004-7756-4A86-8BE5-A4084E01F01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ayout>
        <c:manualLayout>
          <c:xMode val="edge"/>
          <c:yMode val="edge"/>
          <c:x val="3.255813953488372E-2"/>
          <c:y val="0.16177977108531535"/>
          <c:w val="0.79006068905418425"/>
          <c:h val="7.470005438509375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desgin!PivotTable4</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43150288032177"/>
          <c:y val="0.1847298228346457"/>
          <c:w val="0.71654934815049398"/>
          <c:h val="0.7994325787401575"/>
        </c:manualLayout>
      </c:layout>
      <c:barChart>
        <c:barDir val="bar"/>
        <c:grouping val="clustered"/>
        <c:varyColors val="0"/>
        <c:ser>
          <c:idx val="0"/>
          <c:order val="0"/>
          <c:tx>
            <c:strRef>
              <c:f>'Sheet desgin'!$B$22:$B$23</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desgin'!$A$24:$A$26</c:f>
              <c:strCache>
                <c:ptCount val="3"/>
                <c:pt idx="0">
                  <c:v>Tier 1</c:v>
                </c:pt>
                <c:pt idx="1">
                  <c:v>Tier 2</c:v>
                </c:pt>
                <c:pt idx="2">
                  <c:v>Tier 3</c:v>
                </c:pt>
              </c:strCache>
            </c:strRef>
          </c:cat>
          <c:val>
            <c:numRef>
              <c:f>'Sheet desgin'!$B$24:$B$26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335-4F2C-835D-200B5AA4850E}"/>
            </c:ext>
          </c:extLst>
        </c:ser>
        <c:ser>
          <c:idx val="1"/>
          <c:order val="1"/>
          <c:tx>
            <c:strRef>
              <c:f>'Sheet desgin'!$C$22:$C$23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desgin'!$A$24:$A$26</c:f>
              <c:strCache>
                <c:ptCount val="3"/>
                <c:pt idx="0">
                  <c:v>Tier 1</c:v>
                </c:pt>
                <c:pt idx="1">
                  <c:v>Tier 2</c:v>
                </c:pt>
                <c:pt idx="2">
                  <c:v>Tier 3</c:v>
                </c:pt>
              </c:strCache>
            </c:strRef>
          </c:cat>
          <c:val>
            <c:numRef>
              <c:f>'Sheet desgin'!$C$24:$C$26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76B-4037-9E22-30689AC68A76}"/>
            </c:ext>
          </c:extLst>
        </c:ser>
        <c:dLbls>
          <c:dLblPos val="outEnd"/>
          <c:showLegendKey val="0"/>
          <c:showVal val="1"/>
          <c:showCatName val="0"/>
          <c:showSerName val="0"/>
          <c:showPercent val="0"/>
          <c:showBubbleSize val="0"/>
        </c:dLbls>
        <c:gapWidth val="182"/>
        <c:axId val="638120832"/>
        <c:axId val="638121312"/>
      </c:barChart>
      <c:catAx>
        <c:axId val="638120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638121312"/>
        <c:crosses val="autoZero"/>
        <c:auto val="1"/>
        <c:lblAlgn val="ctr"/>
        <c:lblOffset val="100"/>
        <c:noMultiLvlLbl val="0"/>
      </c:catAx>
      <c:valAx>
        <c:axId val="638121312"/>
        <c:scaling>
          <c:orientation val="minMax"/>
        </c:scaling>
        <c:delete val="1"/>
        <c:axPos val="b"/>
        <c:numFmt formatCode="&quot;$&quot;0.0,&quot;K&quot;" sourceLinked="1"/>
        <c:majorTickMark val="out"/>
        <c:minorTickMark val="none"/>
        <c:tickLblPos val="nextTo"/>
        <c:crossAx val="638120832"/>
        <c:crosses val="autoZero"/>
        <c:crossBetween val="between"/>
      </c:valAx>
      <c:spPr>
        <a:noFill/>
        <a:ln>
          <a:noFill/>
        </a:ln>
        <a:effectLst/>
      </c:spPr>
    </c:plotArea>
    <c:legend>
      <c:legendPos val="t"/>
      <c:layout>
        <c:manualLayout>
          <c:xMode val="edge"/>
          <c:yMode val="edge"/>
          <c:x val="7.4970174182772603E-2"/>
          <c:y val="0.05"/>
          <c:w val="0.58306122123299453"/>
          <c:h val="0.1295151415355597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desgin!PivotTable7</c:name>
    <c:fmtId val="41"/>
  </c:pivotSource>
  <c:chart>
    <c:autoTitleDeleted val="1"/>
    <c:pivotFmts>
      <c:pivotFmt>
        <c:idx val="0"/>
      </c:pivotFmt>
      <c:pivotFmt>
        <c:idx val="1"/>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3696682464454978E-3"/>
              <c:y val="-0.203389830508474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7393364928909956E-3"/>
              <c:y val="-0.28813559322033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4786729857819912E-3"/>
              <c:y val="-0.30508474576271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1090047393364926E-3"/>
              <c:y val="-0.293785310734463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1090047393364926E-3"/>
              <c:y val="-0.2881355932203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4218009478672985E-2"/>
              <c:y val="-0.299435028248587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3696682464455845E-3"/>
              <c:y val="-0.418079096045197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6587677725118311E-2"/>
              <c:y val="-0.293785310734463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1090047393364926E-3"/>
              <c:y val="-0.293785310734463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180953091763987E-2"/>
          <c:y val="9.0905289381200224E-2"/>
          <c:w val="0.85872858902115912"/>
          <c:h val="0.80267449619644993"/>
        </c:manualLayout>
      </c:layout>
      <c:areaChart>
        <c:grouping val="standard"/>
        <c:varyColors val="0"/>
        <c:ser>
          <c:idx val="0"/>
          <c:order val="0"/>
          <c:tx>
            <c:strRef>
              <c:f>'Sheet desgin'!$B$56</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B39-447A-B859-822976093202}"/>
              </c:ext>
            </c:extLst>
          </c:dPt>
          <c:dPt>
            <c:idx val="1"/>
            <c:bubble3D val="0"/>
            <c:extLst>
              <c:ext xmlns:c16="http://schemas.microsoft.com/office/drawing/2014/chart" uri="{C3380CC4-5D6E-409C-BE32-E72D297353CC}">
                <c16:uniqueId val="{00000002-9B39-447A-B859-822976093202}"/>
              </c:ext>
            </c:extLst>
          </c:dPt>
          <c:dPt>
            <c:idx val="2"/>
            <c:bubble3D val="0"/>
            <c:extLst>
              <c:ext xmlns:c16="http://schemas.microsoft.com/office/drawing/2014/chart" uri="{C3380CC4-5D6E-409C-BE32-E72D297353CC}">
                <c16:uniqueId val="{00000003-9B39-447A-B859-822976093202}"/>
              </c:ext>
            </c:extLst>
          </c:dPt>
          <c:dPt>
            <c:idx val="3"/>
            <c:bubble3D val="0"/>
            <c:extLst>
              <c:ext xmlns:c16="http://schemas.microsoft.com/office/drawing/2014/chart" uri="{C3380CC4-5D6E-409C-BE32-E72D297353CC}">
                <c16:uniqueId val="{00000004-9B39-447A-B859-822976093202}"/>
              </c:ext>
            </c:extLst>
          </c:dPt>
          <c:dPt>
            <c:idx val="4"/>
            <c:bubble3D val="0"/>
            <c:extLst>
              <c:ext xmlns:c16="http://schemas.microsoft.com/office/drawing/2014/chart" uri="{C3380CC4-5D6E-409C-BE32-E72D297353CC}">
                <c16:uniqueId val="{00000005-9B39-447A-B859-822976093202}"/>
              </c:ext>
            </c:extLst>
          </c:dPt>
          <c:dPt>
            <c:idx val="5"/>
            <c:bubble3D val="0"/>
            <c:extLst>
              <c:ext xmlns:c16="http://schemas.microsoft.com/office/drawing/2014/chart" uri="{C3380CC4-5D6E-409C-BE32-E72D297353CC}">
                <c16:uniqueId val="{00000006-9B39-447A-B859-822976093202}"/>
              </c:ext>
            </c:extLst>
          </c:dPt>
          <c:dPt>
            <c:idx val="6"/>
            <c:bubble3D val="0"/>
            <c:extLst>
              <c:ext xmlns:c16="http://schemas.microsoft.com/office/drawing/2014/chart" uri="{C3380CC4-5D6E-409C-BE32-E72D297353CC}">
                <c16:uniqueId val="{00000007-9B39-447A-B859-822976093202}"/>
              </c:ext>
            </c:extLst>
          </c:dPt>
          <c:dPt>
            <c:idx val="7"/>
            <c:bubble3D val="0"/>
            <c:extLst>
              <c:ext xmlns:c16="http://schemas.microsoft.com/office/drawing/2014/chart" uri="{C3380CC4-5D6E-409C-BE32-E72D297353CC}">
                <c16:uniqueId val="{00000008-9B39-447A-B859-822976093202}"/>
              </c:ext>
            </c:extLst>
          </c:dPt>
          <c:dPt>
            <c:idx val="8"/>
            <c:bubble3D val="0"/>
            <c:extLst>
              <c:ext xmlns:c16="http://schemas.microsoft.com/office/drawing/2014/chart" uri="{C3380CC4-5D6E-409C-BE32-E72D297353CC}">
                <c16:uniqueId val="{00000009-9B39-447A-B859-822976093202}"/>
              </c:ext>
            </c:extLst>
          </c:dPt>
          <c:dLbls>
            <c:dLbl>
              <c:idx val="0"/>
              <c:layout>
                <c:manualLayout>
                  <c:x val="-2.3696682464454978E-3"/>
                  <c:y val="-0.203389830508474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39-447A-B859-822976093202}"/>
                </c:ext>
              </c:extLst>
            </c:dLbl>
            <c:dLbl>
              <c:idx val="1"/>
              <c:layout>
                <c:manualLayout>
                  <c:x val="-4.7393364928909956E-3"/>
                  <c:y val="-0.28813559322033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B39-447A-B859-822976093202}"/>
                </c:ext>
              </c:extLst>
            </c:dLbl>
            <c:dLbl>
              <c:idx val="2"/>
              <c:layout>
                <c:manualLayout>
                  <c:x val="-9.4786729857819912E-3"/>
                  <c:y val="-0.305084745762711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39-447A-B859-822976093202}"/>
                </c:ext>
              </c:extLst>
            </c:dLbl>
            <c:dLbl>
              <c:idx val="3"/>
              <c:layout>
                <c:manualLayout>
                  <c:x val="-7.1090047393364926E-3"/>
                  <c:y val="-0.29378531073446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B39-447A-B859-822976093202}"/>
                </c:ext>
              </c:extLst>
            </c:dLbl>
            <c:dLbl>
              <c:idx val="4"/>
              <c:layout>
                <c:manualLayout>
                  <c:x val="-7.1090047393364926E-3"/>
                  <c:y val="-0.28813559322033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39-447A-B859-822976093202}"/>
                </c:ext>
              </c:extLst>
            </c:dLbl>
            <c:dLbl>
              <c:idx val="5"/>
              <c:layout>
                <c:manualLayout>
                  <c:x val="-1.4218009478672985E-2"/>
                  <c:y val="-0.299435028248587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B39-447A-B859-822976093202}"/>
                </c:ext>
              </c:extLst>
            </c:dLbl>
            <c:dLbl>
              <c:idx val="6"/>
              <c:layout>
                <c:manualLayout>
                  <c:x val="2.3696682464455845E-3"/>
                  <c:y val="-0.418079096045197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B39-447A-B859-822976093202}"/>
                </c:ext>
              </c:extLst>
            </c:dLbl>
            <c:dLbl>
              <c:idx val="7"/>
              <c:layout>
                <c:manualLayout>
                  <c:x val="1.6587677725118311E-2"/>
                  <c:y val="-0.293785310734463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B39-447A-B859-822976093202}"/>
                </c:ext>
              </c:extLst>
            </c:dLbl>
            <c:dLbl>
              <c:idx val="8"/>
              <c:layout>
                <c:manualLayout>
                  <c:x val="7.1090047393364926E-3"/>
                  <c:y val="-0.29378531073446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B39-447A-B859-8229760932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desgin'!$A$57:$A$65</c:f>
              <c:strCache>
                <c:ptCount val="9"/>
                <c:pt idx="0">
                  <c:v>2011</c:v>
                </c:pt>
                <c:pt idx="1">
                  <c:v>2012</c:v>
                </c:pt>
                <c:pt idx="2">
                  <c:v>2014</c:v>
                </c:pt>
                <c:pt idx="3">
                  <c:v>2015</c:v>
                </c:pt>
                <c:pt idx="4">
                  <c:v>2016</c:v>
                </c:pt>
                <c:pt idx="5">
                  <c:v>2017</c:v>
                </c:pt>
                <c:pt idx="6">
                  <c:v>2018</c:v>
                </c:pt>
                <c:pt idx="7">
                  <c:v>2020</c:v>
                </c:pt>
                <c:pt idx="8">
                  <c:v>2022</c:v>
                </c:pt>
              </c:strCache>
            </c:strRef>
          </c:cat>
          <c:val>
            <c:numRef>
              <c:f>'Sheet desgin'!$B$57:$B$65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B39-447A-B859-822976093202}"/>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638468112"/>
        <c:axId val="714969904"/>
      </c:areaChart>
      <c:catAx>
        <c:axId val="63846811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714969904"/>
        <c:crosses val="autoZero"/>
        <c:auto val="1"/>
        <c:lblAlgn val="ctr"/>
        <c:lblOffset val="100"/>
        <c:noMultiLvlLbl val="0"/>
      </c:catAx>
      <c:valAx>
        <c:axId val="714969904"/>
        <c:scaling>
          <c:orientation val="minMax"/>
        </c:scaling>
        <c:delete val="1"/>
        <c:axPos val="l"/>
        <c:numFmt formatCode="&quot;$&quot;0.0,&quot;K&quot;" sourceLinked="1"/>
        <c:majorTickMark val="out"/>
        <c:minorTickMark val="none"/>
        <c:tickLblPos val="nextTo"/>
        <c:crossAx val="6384681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desgin!PivotTable5</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817818606007574"/>
          <c:y val="3.4670153171152115E-2"/>
          <c:w val="0.42569349664625261"/>
          <c:h val="0.93677302464057666"/>
        </c:manualLayout>
      </c:layout>
      <c:barChart>
        <c:barDir val="bar"/>
        <c:grouping val="clustered"/>
        <c:varyColors val="0"/>
        <c:ser>
          <c:idx val="0"/>
          <c:order val="0"/>
          <c:tx>
            <c:strRef>
              <c:f>'Sheet desgin'!$B$36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desgin'!$B$37:$B$52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94A-4971-B3B0-52AD132D20F3}"/>
            </c:ext>
          </c:extLst>
        </c:ser>
        <c:dLbls>
          <c:dLblPos val="outEnd"/>
          <c:showLegendKey val="0"/>
          <c:showVal val="1"/>
          <c:showCatName val="0"/>
          <c:showSerName val="0"/>
          <c:showPercent val="0"/>
          <c:showBubbleSize val="0"/>
        </c:dLbls>
        <c:gapWidth val="70"/>
        <c:axId val="779618832"/>
        <c:axId val="779619792"/>
      </c:barChart>
      <c:catAx>
        <c:axId val="77961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79619792"/>
        <c:crosses val="autoZero"/>
        <c:auto val="1"/>
        <c:lblAlgn val="ctr"/>
        <c:lblOffset val="100"/>
        <c:noMultiLvlLbl val="0"/>
      </c:catAx>
      <c:valAx>
        <c:axId val="779619792"/>
        <c:scaling>
          <c:orientation val="minMax"/>
        </c:scaling>
        <c:delete val="1"/>
        <c:axPos val="b"/>
        <c:numFmt formatCode="&quot;$&quot;0.0,&quot;K&quot;" sourceLinked="1"/>
        <c:majorTickMark val="none"/>
        <c:minorTickMark val="none"/>
        <c:tickLblPos val="nextTo"/>
        <c:crossAx val="77961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desgin!PivotTable8</c:name>
    <c:fmtId val="5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553784860557768"/>
              <c:y val="-9.039548022598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1952191235059761"/>
              <c:y val="7.344632768361582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5.5776892430278883E-2"/>
              <c:y val="-0.175141242937853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105553435776474"/>
          <c:y val="0.17122914720405716"/>
          <c:w val="0.5818786638454333"/>
          <c:h val="0.74625116775657274"/>
        </c:manualLayout>
      </c:layout>
      <c:doughnutChart>
        <c:varyColors val="1"/>
        <c:ser>
          <c:idx val="0"/>
          <c:order val="0"/>
          <c:tx>
            <c:strRef>
              <c:f>'Sheet desgin'!$B$70</c:f>
              <c:strCache>
                <c:ptCount val="1"/>
                <c:pt idx="0">
                  <c:v>Total</c:v>
                </c:pt>
              </c:strCache>
            </c:strRef>
          </c:tx>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9E3-47C3-B5E7-D754D04AB64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9E3-47C3-B5E7-D754D04AB64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79E3-47C3-B5E7-D754D04AB641}"/>
              </c:ext>
            </c:extLst>
          </c:dPt>
          <c:dLbls>
            <c:dLbl>
              <c:idx val="0"/>
              <c:layout>
                <c:manualLayout>
                  <c:x val="0.11553784860557768"/>
                  <c:y val="-9.0395480225988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9E3-47C3-B5E7-D754D04AB641}"/>
                </c:ext>
              </c:extLst>
            </c:dLbl>
            <c:dLbl>
              <c:idx val="1"/>
              <c:layout>
                <c:manualLayout>
                  <c:x val="0.11952191235059761"/>
                  <c:y val="7.344632768361582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9E3-47C3-B5E7-D754D04AB641}"/>
                </c:ext>
              </c:extLst>
            </c:dLbl>
            <c:dLbl>
              <c:idx val="2"/>
              <c:layout>
                <c:manualLayout>
                  <c:x val="-5.5776892430278883E-2"/>
                  <c:y val="-0.1751412429378531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9E3-47C3-B5E7-D754D04AB64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desgin'!$A$71:$A$73</c:f>
              <c:strCache>
                <c:ptCount val="3"/>
                <c:pt idx="0">
                  <c:v>High</c:v>
                </c:pt>
                <c:pt idx="1">
                  <c:v>Medium</c:v>
                </c:pt>
                <c:pt idx="2">
                  <c:v>Small</c:v>
                </c:pt>
              </c:strCache>
            </c:strRef>
          </c:cat>
          <c:val>
            <c:numRef>
              <c:f>'Sheet desgin'!$B$71:$B$73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9E3-47C3-B5E7-D754D04AB64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3233113102241531"/>
          <c:y val="1.6949152542372881E-2"/>
          <c:w val="0.83402327697085676"/>
          <c:h val="9.533965034031763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desgin!PivotTable12</c:name>
    <c:fmtId val="6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292399330912651"/>
          <c:y val="6.4327485380116955E-2"/>
          <c:w val="0.49453714658724657"/>
          <c:h val="0.87134502923976609"/>
        </c:manualLayout>
      </c:layout>
      <c:barChart>
        <c:barDir val="bar"/>
        <c:grouping val="clustered"/>
        <c:varyColors val="0"/>
        <c:ser>
          <c:idx val="0"/>
          <c:order val="0"/>
          <c:tx>
            <c:strRef>
              <c:f>'Sheet desgin'!$B$90</c:f>
              <c:strCache>
                <c:ptCount val="1"/>
                <c:pt idx="0">
                  <c:v>Total</c:v>
                </c:pt>
              </c:strCache>
            </c:strRef>
          </c:tx>
          <c:spPr>
            <a:solidFill>
              <a:srgbClr val="C00000"/>
            </a:solidFill>
            <a:ln>
              <a:noFill/>
            </a:ln>
            <a:effectLst/>
          </c:spPr>
          <c:invertIfNegative val="0"/>
          <c:dLbls>
            <c:dLbl>
              <c:idx val="3"/>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041-4168-9584-2C81D4AE1B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desgin'!$A$91:$A$94</c:f>
              <c:strCache>
                <c:ptCount val="4"/>
                <c:pt idx="0">
                  <c:v>Grocery Store</c:v>
                </c:pt>
                <c:pt idx="1">
                  <c:v>Supermarket Type3</c:v>
                </c:pt>
                <c:pt idx="2">
                  <c:v>Supermarket Type2</c:v>
                </c:pt>
                <c:pt idx="3">
                  <c:v>Supermarket Type1</c:v>
                </c:pt>
              </c:strCache>
            </c:strRef>
          </c:cat>
          <c:val>
            <c:numRef>
              <c:f>'Sheet desgin'!$B$91:$B$94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932-49E4-8E7C-FF4002AD76BB}"/>
            </c:ext>
          </c:extLst>
        </c:ser>
        <c:dLbls>
          <c:showLegendKey val="0"/>
          <c:showVal val="0"/>
          <c:showCatName val="0"/>
          <c:showSerName val="0"/>
          <c:showPercent val="0"/>
          <c:showBubbleSize val="0"/>
        </c:dLbls>
        <c:gapWidth val="50"/>
        <c:axId val="700639776"/>
        <c:axId val="700640256"/>
      </c:barChart>
      <c:catAx>
        <c:axId val="70063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40256"/>
        <c:crosses val="autoZero"/>
        <c:auto val="1"/>
        <c:lblAlgn val="ctr"/>
        <c:lblOffset val="100"/>
        <c:noMultiLvlLbl val="0"/>
      </c:catAx>
      <c:valAx>
        <c:axId val="700640256"/>
        <c:scaling>
          <c:orientation val="minMax"/>
        </c:scaling>
        <c:delete val="1"/>
        <c:axPos val="b"/>
        <c:numFmt formatCode="&quot;$&quot;0.0,&quot;K&quot;" sourceLinked="1"/>
        <c:majorTickMark val="none"/>
        <c:minorTickMark val="none"/>
        <c:tickLblPos val="nextTo"/>
        <c:crossAx val="70063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desgin!PivotTable2</c:name>
    <c:fmtId val="7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2306669693792249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33365791818623"/>
                  <c:h val="0.14535961170086226"/>
                </c:manualLayout>
              </c15:layout>
            </c:ext>
          </c:extLst>
        </c:dLbl>
      </c:pivotFmt>
      <c:pivotFmt>
        <c:idx val="4"/>
        <c:spPr>
          <a:solidFill>
            <a:schemeClr val="accent6">
              <a:lumMod val="75000"/>
            </a:schemeClr>
          </a:solidFill>
          <a:ln>
            <a:noFill/>
          </a:ln>
          <a:effectLst/>
        </c:spPr>
        <c:dLbl>
          <c:idx val="0"/>
          <c:layout>
            <c:manualLayout>
              <c:x val="-0.13535450833924978"/>
              <c:y val="-5.336194291983185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33372353507026"/>
                  <c:h val="0.14535961170086226"/>
                </c:manualLayout>
              </c15:layout>
            </c:ext>
          </c:extLst>
        </c:dLbl>
      </c:pivotFmt>
      <c:pivotFmt>
        <c:idx val="5"/>
        <c:spPr>
          <a:solidFill>
            <a:schemeClr val="accent6">
              <a:lumMod val="75000"/>
            </a:schemeClr>
          </a:solidFill>
          <a:ln>
            <a:noFill/>
          </a:ln>
          <a:effectLst/>
        </c:spPr>
        <c:dLbl>
          <c:idx val="0"/>
          <c:layout>
            <c:manualLayout>
              <c:x val="-0.28066703499610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00034645714759"/>
                  <c:h val="0.14535961170086226"/>
                </c:manualLayout>
              </c15:layout>
            </c:ext>
          </c:extLst>
        </c:dLbl>
      </c:pivotFmt>
      <c:pivotFmt>
        <c:idx val="6"/>
        <c:spPr>
          <a:solidFill>
            <a:schemeClr val="accent6">
              <a:lumMod val="75000"/>
            </a:schemeClr>
          </a:solidFill>
          <a:ln>
            <a:noFill/>
          </a:ln>
          <a:effectLst/>
        </c:spPr>
        <c:dLbl>
          <c:idx val="0"/>
          <c:layout>
            <c:manualLayout>
              <c:x val="-0.29316705140032995"/>
              <c:y val="5.82137011216909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00031364870558"/>
                  <c:h val="0.14535961170086226"/>
                </c:manualLayout>
              </c15:layout>
            </c:ext>
          </c:extLst>
        </c:dLbl>
      </c:pivotFmt>
    </c:pivotFmts>
    <c:plotArea>
      <c:layout>
        <c:manualLayout>
          <c:layoutTarget val="inner"/>
          <c:xMode val="edge"/>
          <c:yMode val="edge"/>
          <c:x val="0.15061174620964068"/>
          <c:y val="5.7656316392840724E-2"/>
          <c:w val="0.76734969548492071"/>
          <c:h val="0.86729934722730895"/>
        </c:manualLayout>
      </c:layout>
      <c:barChart>
        <c:barDir val="bar"/>
        <c:grouping val="clustered"/>
        <c:varyColors val="0"/>
        <c:ser>
          <c:idx val="0"/>
          <c:order val="0"/>
          <c:tx>
            <c:strRef>
              <c:f>'Sheet desgin'!$B$97</c:f>
              <c:strCache>
                <c:ptCount val="1"/>
                <c:pt idx="0">
                  <c:v>Total</c:v>
                </c:pt>
              </c:strCache>
            </c:strRef>
          </c:tx>
          <c:spPr>
            <a:solidFill>
              <a:schemeClr val="accent6">
                <a:lumMod val="75000"/>
              </a:schemeClr>
            </a:solidFill>
            <a:ln>
              <a:noFill/>
            </a:ln>
            <a:effectLst/>
          </c:spPr>
          <c:invertIfNegative val="0"/>
          <c:dLbls>
            <c:dLbl>
              <c:idx val="0"/>
              <c:layout>
                <c:manualLayout>
                  <c:x val="-0.29316705140032995"/>
                  <c:y val="5.821370112169092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900031364870558"/>
                      <c:h val="0.14535961170086226"/>
                    </c:manualLayout>
                  </c15:layout>
                </c:ext>
                <c:ext xmlns:c16="http://schemas.microsoft.com/office/drawing/2014/chart" uri="{C3380CC4-5D6E-409C-BE32-E72D297353CC}">
                  <c16:uniqueId val="{00000004-2537-4B04-A2C4-1CB2EE3AFD75}"/>
                </c:ext>
              </c:extLst>
            </c:dLbl>
            <c:dLbl>
              <c:idx val="1"/>
              <c:layout>
                <c:manualLayout>
                  <c:x val="-0.2806670349961089"/>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400034645714759"/>
                      <c:h val="0.14535961170086226"/>
                    </c:manualLayout>
                  </c15:layout>
                </c:ext>
                <c:ext xmlns:c16="http://schemas.microsoft.com/office/drawing/2014/chart" uri="{C3380CC4-5D6E-409C-BE32-E72D297353CC}">
                  <c16:uniqueId val="{00000003-2537-4B04-A2C4-1CB2EE3AFD75}"/>
                </c:ext>
              </c:extLst>
            </c:dLbl>
            <c:dLbl>
              <c:idx val="2"/>
              <c:layout>
                <c:manualLayout>
                  <c:x val="-0.13535450833924978"/>
                  <c:y val="-5.3361942919831855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733372353507026"/>
                      <c:h val="0.14535961170086226"/>
                    </c:manualLayout>
                  </c15:layout>
                </c:ext>
                <c:ext xmlns:c16="http://schemas.microsoft.com/office/drawing/2014/chart" uri="{C3380CC4-5D6E-409C-BE32-E72D297353CC}">
                  <c16:uniqueId val="{00000002-2537-4B04-A2C4-1CB2EE3AFD75}"/>
                </c:ext>
              </c:extLst>
            </c:dLbl>
            <c:dLbl>
              <c:idx val="3"/>
              <c:layout>
                <c:manualLayout>
                  <c:x val="-0.23066696937922498"/>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733365791818623"/>
                      <c:h val="0.14535961170086226"/>
                    </c:manualLayout>
                  </c15:layout>
                </c:ext>
                <c:ext xmlns:c16="http://schemas.microsoft.com/office/drawing/2014/chart" uri="{C3380CC4-5D6E-409C-BE32-E72D297353CC}">
                  <c16:uniqueId val="{00000001-2537-4B04-A2C4-1CB2EE3AFD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desgin'!$A$98:$A$101</c:f>
              <c:strCache>
                <c:ptCount val="4"/>
                <c:pt idx="0">
                  <c:v>Grocery Store</c:v>
                </c:pt>
                <c:pt idx="1">
                  <c:v>Supermarket Type3</c:v>
                </c:pt>
                <c:pt idx="2">
                  <c:v>Supermarket Type2</c:v>
                </c:pt>
                <c:pt idx="3">
                  <c:v>Supermarket Type1</c:v>
                </c:pt>
              </c:strCache>
            </c:strRef>
          </c:cat>
          <c:val>
            <c:numRef>
              <c:f>'Sheet desgin'!$B$98:$B$101</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537-4B04-A2C4-1CB2EE3AFD75}"/>
            </c:ext>
          </c:extLst>
        </c:ser>
        <c:dLbls>
          <c:dLblPos val="inEnd"/>
          <c:showLegendKey val="0"/>
          <c:showVal val="1"/>
          <c:showCatName val="0"/>
          <c:showSerName val="0"/>
          <c:showPercent val="0"/>
          <c:showBubbleSize val="0"/>
        </c:dLbls>
        <c:gapWidth val="50"/>
        <c:axId val="1758758000"/>
        <c:axId val="1758747920"/>
      </c:barChart>
      <c:catAx>
        <c:axId val="1758758000"/>
        <c:scaling>
          <c:orientation val="minMax"/>
        </c:scaling>
        <c:delete val="1"/>
        <c:axPos val="l"/>
        <c:numFmt formatCode="General" sourceLinked="1"/>
        <c:majorTickMark val="none"/>
        <c:minorTickMark val="none"/>
        <c:tickLblPos val="nextTo"/>
        <c:crossAx val="1758747920"/>
        <c:crosses val="autoZero"/>
        <c:auto val="1"/>
        <c:lblAlgn val="ctr"/>
        <c:lblOffset val="100"/>
        <c:noMultiLvlLbl val="0"/>
      </c:catAx>
      <c:valAx>
        <c:axId val="1758747920"/>
        <c:scaling>
          <c:orientation val="minMax"/>
        </c:scaling>
        <c:delete val="1"/>
        <c:axPos val="b"/>
        <c:numFmt formatCode="&quot;$&quot;0&quot;k&quot;" sourceLinked="1"/>
        <c:majorTickMark val="none"/>
        <c:minorTickMark val="none"/>
        <c:tickLblPos val="nextTo"/>
        <c:crossAx val="175875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Analytics Dashboard.xlsx]Sheet desgin!PivotTable6</c:name>
    <c:fmtId val="79"/>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3.2808377422324526E-7"/>
              <c:y val="8.990144819198971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791793443705"/>
                  <c:h val="0.16745643083227976"/>
                </c:manualLayout>
              </c15:layout>
            </c:ext>
          </c:extLst>
        </c:dLbl>
      </c:pivotFmt>
      <c:pivotFmt>
        <c:idx val="4"/>
        <c:spPr>
          <a:solidFill>
            <a:srgbClr val="D0AC2C"/>
          </a:solidFill>
          <a:ln>
            <a:noFill/>
          </a:ln>
          <a:effectLst/>
        </c:spPr>
        <c:dLbl>
          <c:idx val="0"/>
          <c:layout>
            <c:manualLayout>
              <c:x val="-8.333327865270448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74983809065743"/>
                  <c:h val="0.16146300095281377"/>
                </c:manualLayout>
              </c15:layout>
            </c:ext>
          </c:extLst>
        </c:dLbl>
      </c:pivotFmt>
    </c:pivotFmts>
    <c:plotArea>
      <c:layout>
        <c:manualLayout>
          <c:layoutTarget val="inner"/>
          <c:xMode val="edge"/>
          <c:yMode val="edge"/>
          <c:x val="5.1562083433388112E-3"/>
          <c:y val="3.3529700952957757E-2"/>
          <c:w val="0.8865302581822454"/>
          <c:h val="0.88620525391090199"/>
        </c:manualLayout>
      </c:layout>
      <c:barChart>
        <c:barDir val="bar"/>
        <c:grouping val="clustered"/>
        <c:varyColors val="0"/>
        <c:ser>
          <c:idx val="0"/>
          <c:order val="0"/>
          <c:tx>
            <c:strRef>
              <c:f>'Sheet desgin'!$B$104</c:f>
              <c:strCache>
                <c:ptCount val="1"/>
                <c:pt idx="0">
                  <c:v>Total</c:v>
                </c:pt>
              </c:strCache>
            </c:strRef>
          </c:tx>
          <c:spPr>
            <a:solidFill>
              <a:srgbClr val="D0AC2C"/>
            </a:solidFill>
            <a:ln>
              <a:noFill/>
            </a:ln>
            <a:effectLst/>
          </c:spPr>
          <c:invertIfNegative val="0"/>
          <c:dLbls>
            <c:dLbl>
              <c:idx val="0"/>
              <c:layout>
                <c:manualLayout>
                  <c:x val="-8.3333278652704488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674983809065743"/>
                      <c:h val="0.16146300095281377"/>
                    </c:manualLayout>
                  </c15:layout>
                </c:ext>
                <c:ext xmlns:c16="http://schemas.microsoft.com/office/drawing/2014/chart" uri="{C3380CC4-5D6E-409C-BE32-E72D297353CC}">
                  <c16:uniqueId val="{00000002-F620-4AF7-9E83-7E7248496C85}"/>
                </c:ext>
              </c:extLst>
            </c:dLbl>
            <c:dLbl>
              <c:idx val="3"/>
              <c:layout>
                <c:manualLayout>
                  <c:x val="-3.2808377422324526E-7"/>
                  <c:y val="8.990144819198971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791793443705"/>
                      <c:h val="0.16745643083227976"/>
                    </c:manualLayout>
                  </c15:layout>
                </c:ext>
                <c:ext xmlns:c16="http://schemas.microsoft.com/office/drawing/2014/chart" uri="{C3380CC4-5D6E-409C-BE32-E72D297353CC}">
                  <c16:uniqueId val="{00000001-F620-4AF7-9E83-7E7248496C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desgin'!$A$105:$A$108</c:f>
              <c:strCache>
                <c:ptCount val="4"/>
                <c:pt idx="0">
                  <c:v>Grocery Store</c:v>
                </c:pt>
                <c:pt idx="1">
                  <c:v>Supermarket Type3</c:v>
                </c:pt>
                <c:pt idx="2">
                  <c:v>Supermarket Type2</c:v>
                </c:pt>
                <c:pt idx="3">
                  <c:v>Supermarket Type1</c:v>
                </c:pt>
              </c:strCache>
            </c:strRef>
          </c:cat>
          <c:val>
            <c:numRef>
              <c:f>'Sheet desgin'!$B$105:$B$108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620-4AF7-9E83-7E7248496C85}"/>
            </c:ext>
          </c:extLst>
        </c:ser>
        <c:dLbls>
          <c:showLegendKey val="0"/>
          <c:showVal val="0"/>
          <c:showCatName val="0"/>
          <c:showSerName val="0"/>
          <c:showPercent val="0"/>
          <c:showBubbleSize val="0"/>
        </c:dLbls>
        <c:gapWidth val="50"/>
        <c:axId val="1925100320"/>
        <c:axId val="1925102240"/>
      </c:barChart>
      <c:catAx>
        <c:axId val="1925100320"/>
        <c:scaling>
          <c:orientation val="minMax"/>
        </c:scaling>
        <c:delete val="1"/>
        <c:axPos val="l"/>
        <c:numFmt formatCode="General" sourceLinked="1"/>
        <c:majorTickMark val="none"/>
        <c:minorTickMark val="none"/>
        <c:tickLblPos val="nextTo"/>
        <c:crossAx val="1925102240"/>
        <c:crosses val="autoZero"/>
        <c:auto val="1"/>
        <c:lblAlgn val="ctr"/>
        <c:lblOffset val="100"/>
        <c:noMultiLvlLbl val="0"/>
      </c:catAx>
      <c:valAx>
        <c:axId val="1925102240"/>
        <c:scaling>
          <c:orientation val="minMax"/>
        </c:scaling>
        <c:delete val="1"/>
        <c:axPos val="b"/>
        <c:numFmt formatCode="0" sourceLinked="1"/>
        <c:majorTickMark val="none"/>
        <c:minorTickMark val="none"/>
        <c:tickLblPos val="nextTo"/>
        <c:crossAx val="192510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55D51AA-4F95-4853-8628-796DF63E1EE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755D51AA-4F95-4853-8628-796DF63E1EEA}">
          <cx:tx>
            <cx:txData>
              <cx:f>_xlchart.v2.4</cx:f>
              <cx:v>Sales</cx:v>
            </cx:txData>
          </cx:tx>
          <cx:dataPt idx="0">
            <cx:spPr>
              <a:solidFill>
                <a:srgbClr val="D0AC2C"/>
              </a:solidFill>
            </cx:spPr>
          </cx:dataPt>
          <cx:dataPt idx="1">
            <cx:spPr>
              <a:solidFill>
                <a:srgbClr val="FFD200"/>
              </a:solidFill>
            </cx:spPr>
          </cx:dataPt>
          <cx:dataPt idx="2">
            <cx:spPr>
              <a:solidFill>
                <a:srgbClr val="70AD47">
                  <a:lumMod val="75000"/>
                </a:srgbClr>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7.xml"/><Relationship Id="rId1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chart" Target="../charts/chart12.xml"/><Relationship Id="rId12" Type="http://schemas.openxmlformats.org/officeDocument/2006/relationships/chart" Target="../charts/chart16.xml"/><Relationship Id="rId17" Type="http://schemas.openxmlformats.org/officeDocument/2006/relationships/hyperlink" Target="#'Sheet desgin'!A1"/><Relationship Id="rId2" Type="http://schemas.openxmlformats.org/officeDocument/2006/relationships/image" Target="../media/image3.png"/><Relationship Id="rId16" Type="http://schemas.openxmlformats.org/officeDocument/2006/relationships/image" Target="../media/image7.png"/><Relationship Id="rId1" Type="http://schemas.openxmlformats.org/officeDocument/2006/relationships/image" Target="../media/image2.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5.png"/><Relationship Id="rId9" Type="http://schemas.openxmlformats.org/officeDocument/2006/relationships/chart" Target="../charts/chart14.xml"/><Relationship Id="rId1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0</xdr:row>
      <xdr:rowOff>182881</xdr:rowOff>
    </xdr:from>
    <xdr:to>
      <xdr:col>7</xdr:col>
      <xdr:colOff>22860</xdr:colOff>
      <xdr:row>6</xdr:row>
      <xdr:rowOff>144781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EC93A134-3FB2-CFE4-DEA4-1458BB51EBB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07180" y="18288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53340</xdr:colOff>
      <xdr:row>10</xdr:row>
      <xdr:rowOff>0</xdr:rowOff>
    </xdr:from>
    <xdr:to>
      <xdr:col>3</xdr:col>
      <xdr:colOff>1143000</xdr:colOff>
      <xdr:row>16</xdr:row>
      <xdr:rowOff>182880</xdr:rowOff>
    </xdr:to>
    <xdr:graphicFrame macro="">
      <xdr:nvGraphicFramePr>
        <xdr:cNvPr id="4" name="Chart 3">
          <a:extLst>
            <a:ext uri="{FF2B5EF4-FFF2-40B4-BE49-F238E27FC236}">
              <a16:creationId xmlns:a16="http://schemas.microsoft.com/office/drawing/2014/main" id="{D040C5C4-FA3E-102E-EF4C-EB9FF3853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560070</xdr:colOff>
      <xdr:row>21</xdr:row>
      <xdr:rowOff>0</xdr:rowOff>
    </xdr:from>
    <xdr:to>
      <xdr:col>5</xdr:col>
      <xdr:colOff>259080</xdr:colOff>
      <xdr:row>28</xdr:row>
      <xdr:rowOff>160020</xdr:rowOff>
    </xdr:to>
    <xdr:graphicFrame macro="">
      <xdr:nvGraphicFramePr>
        <xdr:cNvPr id="5" name="Chart 4">
          <a:extLst>
            <a:ext uri="{FF2B5EF4-FFF2-40B4-BE49-F238E27FC236}">
              <a16:creationId xmlns:a16="http://schemas.microsoft.com/office/drawing/2014/main" id="{34E4602D-4E2F-FFE4-813E-65CB2E7F5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xdr:colOff>
      <xdr:row>35</xdr:row>
      <xdr:rowOff>7620</xdr:rowOff>
    </xdr:from>
    <xdr:to>
      <xdr:col>5</xdr:col>
      <xdr:colOff>655320</xdr:colOff>
      <xdr:row>46</xdr:row>
      <xdr:rowOff>137160</xdr:rowOff>
    </xdr:to>
    <xdr:graphicFrame macro="">
      <xdr:nvGraphicFramePr>
        <xdr:cNvPr id="6" name="Chart 5">
          <a:extLst>
            <a:ext uri="{FF2B5EF4-FFF2-40B4-BE49-F238E27FC236}">
              <a16:creationId xmlns:a16="http://schemas.microsoft.com/office/drawing/2014/main" id="{A6DA5B23-111D-5C80-38AE-59B8314D00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xdr:colOff>
      <xdr:row>55</xdr:row>
      <xdr:rowOff>30480</xdr:rowOff>
    </xdr:from>
    <xdr:to>
      <xdr:col>5</xdr:col>
      <xdr:colOff>655320</xdr:colOff>
      <xdr:row>65</xdr:row>
      <xdr:rowOff>53340</xdr:rowOff>
    </xdr:to>
    <xdr:graphicFrame macro="">
      <xdr:nvGraphicFramePr>
        <xdr:cNvPr id="8" name="Chart 7">
          <a:extLst>
            <a:ext uri="{FF2B5EF4-FFF2-40B4-BE49-F238E27FC236}">
              <a16:creationId xmlns:a16="http://schemas.microsoft.com/office/drawing/2014/main" id="{5950714B-E5E6-E4C2-8E07-8E6763809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xdr:colOff>
      <xdr:row>69</xdr:row>
      <xdr:rowOff>0</xdr:rowOff>
    </xdr:from>
    <xdr:to>
      <xdr:col>5</xdr:col>
      <xdr:colOff>655320</xdr:colOff>
      <xdr:row>78</xdr:row>
      <xdr:rowOff>152400</xdr:rowOff>
    </xdr:to>
    <xdr:graphicFrame macro="">
      <xdr:nvGraphicFramePr>
        <xdr:cNvPr id="9" name="Chart 8">
          <a:extLst>
            <a:ext uri="{FF2B5EF4-FFF2-40B4-BE49-F238E27FC236}">
              <a16:creationId xmlns:a16="http://schemas.microsoft.com/office/drawing/2014/main" id="{ED955739-BFE9-6E6C-4E2A-DFA0843E1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22860</xdr:colOff>
      <xdr:row>80</xdr:row>
      <xdr:rowOff>22860</xdr:rowOff>
    </xdr:from>
    <xdr:to>
      <xdr:col>9</xdr:col>
      <xdr:colOff>647700</xdr:colOff>
      <xdr:row>85</xdr:row>
      <xdr:rowOff>182880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91EF9624-8F3B-0703-231E-20A0BEF11F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65420" y="16123920"/>
              <a:ext cx="2636520" cy="1173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xdr:colOff>
      <xdr:row>88</xdr:row>
      <xdr:rowOff>186690</xdr:rowOff>
    </xdr:from>
    <xdr:to>
      <xdr:col>4</xdr:col>
      <xdr:colOff>594360</xdr:colOff>
      <xdr:row>94</xdr:row>
      <xdr:rowOff>38100</xdr:rowOff>
    </xdr:to>
    <xdr:graphicFrame macro="">
      <xdr:nvGraphicFramePr>
        <xdr:cNvPr id="13" name="Chart 12">
          <a:extLst>
            <a:ext uri="{FF2B5EF4-FFF2-40B4-BE49-F238E27FC236}">
              <a16:creationId xmlns:a16="http://schemas.microsoft.com/office/drawing/2014/main" id="{FAB866FD-248E-06F5-D9B7-879231A1C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541020</xdr:colOff>
      <xdr:row>88</xdr:row>
      <xdr:rowOff>137160</xdr:rowOff>
    </xdr:from>
    <xdr:to>
      <xdr:col>7</xdr:col>
      <xdr:colOff>121920</xdr:colOff>
      <xdr:row>94</xdr:row>
      <xdr:rowOff>15240</xdr:rowOff>
    </xdr:to>
    <xdr:graphicFrame macro="">
      <xdr:nvGraphicFramePr>
        <xdr:cNvPr id="14" name="Chart 13">
          <a:extLst>
            <a:ext uri="{FF2B5EF4-FFF2-40B4-BE49-F238E27FC236}">
              <a16:creationId xmlns:a16="http://schemas.microsoft.com/office/drawing/2014/main" id="{02A34595-919A-4F96-BC0C-B79B9D004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xdr:colOff>
      <xdr:row>96</xdr:row>
      <xdr:rowOff>11430</xdr:rowOff>
    </xdr:from>
    <xdr:to>
      <xdr:col>4</xdr:col>
      <xdr:colOff>556260</xdr:colOff>
      <xdr:row>101</xdr:row>
      <xdr:rowOff>7620</xdr:rowOff>
    </xdr:to>
    <xdr:graphicFrame macro="">
      <xdr:nvGraphicFramePr>
        <xdr:cNvPr id="7" name="Chart 6">
          <a:extLst>
            <a:ext uri="{FF2B5EF4-FFF2-40B4-BE49-F238E27FC236}">
              <a16:creationId xmlns:a16="http://schemas.microsoft.com/office/drawing/2014/main" id="{43A4609C-C04E-0F84-07F4-6AF9C60E6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22860</xdr:colOff>
      <xdr:row>102</xdr:row>
      <xdr:rowOff>163830</xdr:rowOff>
    </xdr:from>
    <xdr:to>
      <xdr:col>4</xdr:col>
      <xdr:colOff>556260</xdr:colOff>
      <xdr:row>107</xdr:row>
      <xdr:rowOff>190500</xdr:rowOff>
    </xdr:to>
    <xdr:graphicFrame macro="">
      <xdr:nvGraphicFramePr>
        <xdr:cNvPr id="10" name="Chart 9">
          <a:extLst>
            <a:ext uri="{FF2B5EF4-FFF2-40B4-BE49-F238E27FC236}">
              <a16:creationId xmlns:a16="http://schemas.microsoft.com/office/drawing/2014/main" id="{0B5D2452-D721-F0D3-19B7-DBA7814A3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243840</xdr:colOff>
      <xdr:row>7</xdr:row>
      <xdr:rowOff>129541</xdr:rowOff>
    </xdr:from>
    <xdr:to>
      <xdr:col>7</xdr:col>
      <xdr:colOff>60960</xdr:colOff>
      <xdr:row>13</xdr:row>
      <xdr:rowOff>121920</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F20DA8A4-1FC0-A248-6D8E-14AE4B44CF1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290060" y="1546861"/>
              <a:ext cx="182880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xdr:colOff>
      <xdr:row>0</xdr:row>
      <xdr:rowOff>175260</xdr:rowOff>
    </xdr:from>
    <xdr:to>
      <xdr:col>9</xdr:col>
      <xdr:colOff>510540</xdr:colOff>
      <xdr:row>14</xdr:row>
      <xdr:rowOff>22859</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29200CA9-6A28-A084-454E-99B0382068F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080760" y="175260"/>
              <a:ext cx="1828800" cy="2689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214449</xdr:colOff>
      <xdr:row>0</xdr:row>
      <xdr:rowOff>65315</xdr:rowOff>
    </xdr:from>
    <xdr:to>
      <xdr:col>24</xdr:col>
      <xdr:colOff>126335</xdr:colOff>
      <xdr:row>40</xdr:row>
      <xdr:rowOff>64801</xdr:rowOff>
    </xdr:to>
    <xdr:sp macro="" textlink="">
      <xdr:nvSpPr>
        <xdr:cNvPr id="2" name="Rectangle 1">
          <a:extLst>
            <a:ext uri="{FF2B5EF4-FFF2-40B4-BE49-F238E27FC236}">
              <a16:creationId xmlns:a16="http://schemas.microsoft.com/office/drawing/2014/main" id="{ED909839-4F01-D374-A9B5-288F7E26FB4D}"/>
            </a:ext>
          </a:extLst>
        </xdr:cNvPr>
        <xdr:cNvSpPr/>
      </xdr:nvSpPr>
      <xdr:spPr>
        <a:xfrm>
          <a:off x="1564278" y="65315"/>
          <a:ext cx="14760000" cy="78372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357864</xdr:colOff>
      <xdr:row>0</xdr:row>
      <xdr:rowOff>163286</xdr:rowOff>
    </xdr:from>
    <xdr:to>
      <xdr:col>5</xdr:col>
      <xdr:colOff>664028</xdr:colOff>
      <xdr:row>39</xdr:row>
      <xdr:rowOff>163285</xdr:rowOff>
    </xdr:to>
    <xdr:sp macro="" textlink="">
      <xdr:nvSpPr>
        <xdr:cNvPr id="3" name="Rectangle: Top Corners Rounded 2">
          <a:extLst>
            <a:ext uri="{FF2B5EF4-FFF2-40B4-BE49-F238E27FC236}">
              <a16:creationId xmlns:a16="http://schemas.microsoft.com/office/drawing/2014/main" id="{A8C0B470-4CB5-B8DD-2D1B-865375B1F04B}"/>
            </a:ext>
          </a:extLst>
        </xdr:cNvPr>
        <xdr:cNvSpPr/>
      </xdr:nvSpPr>
      <xdr:spPr>
        <a:xfrm rot="5400000">
          <a:off x="-952651" y="2811947"/>
          <a:ext cx="7610706" cy="2313384"/>
        </a:xfrm>
        <a:prstGeom prst="round2SameRect">
          <a:avLst>
            <a:gd name="adj1" fmla="val 33334"/>
            <a:gd name="adj2" fmla="val 0"/>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283027</xdr:colOff>
      <xdr:row>0</xdr:row>
      <xdr:rowOff>65314</xdr:rowOff>
    </xdr:from>
    <xdr:ext cx="2329544" cy="796037"/>
    <xdr:sp macro="" textlink="">
      <xdr:nvSpPr>
        <xdr:cNvPr id="4" name="TextBox 3">
          <a:extLst>
            <a:ext uri="{FF2B5EF4-FFF2-40B4-BE49-F238E27FC236}">
              <a16:creationId xmlns:a16="http://schemas.microsoft.com/office/drawing/2014/main" id="{13596B71-D0B8-4F29-51E3-A8201E0E3F18}"/>
            </a:ext>
          </a:extLst>
        </xdr:cNvPr>
        <xdr:cNvSpPr txBox="1"/>
      </xdr:nvSpPr>
      <xdr:spPr>
        <a:xfrm>
          <a:off x="1632856" y="65314"/>
          <a:ext cx="2329544" cy="7960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598712</xdr:colOff>
      <xdr:row>3</xdr:row>
      <xdr:rowOff>87086</xdr:rowOff>
    </xdr:from>
    <xdr:ext cx="1752601" cy="359228"/>
    <xdr:sp macro="" textlink="">
      <xdr:nvSpPr>
        <xdr:cNvPr id="5" name="TextBox 4">
          <a:extLst>
            <a:ext uri="{FF2B5EF4-FFF2-40B4-BE49-F238E27FC236}">
              <a16:creationId xmlns:a16="http://schemas.microsoft.com/office/drawing/2014/main" id="{3E4F78A4-0003-19BE-29BE-275615B5351B}"/>
            </a:ext>
          </a:extLst>
        </xdr:cNvPr>
        <xdr:cNvSpPr txBox="1"/>
      </xdr:nvSpPr>
      <xdr:spPr>
        <a:xfrm>
          <a:off x="1948541" y="674915"/>
          <a:ext cx="1752601" cy="359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a:latin typeface="Aptos Display" panose="020B0004020202020204" pitchFamily="34" charset="0"/>
            </a:rPr>
            <a:t>India's</a:t>
          </a:r>
          <a:r>
            <a:rPr lang="en-IN" sz="1200" b="1" baseline="0">
              <a:latin typeface="Aptos Display" panose="020B0004020202020204" pitchFamily="34" charset="0"/>
            </a:rPr>
            <a:t> Last Minute App</a:t>
          </a:r>
          <a:endParaRPr lang="en-IN" sz="1200" b="1">
            <a:latin typeface="Aptos Display" panose="020B0004020202020204" pitchFamily="34" charset="0"/>
          </a:endParaRPr>
        </a:p>
      </xdr:txBody>
    </xdr:sp>
    <xdr:clientData/>
  </xdr:oneCellAnchor>
  <xdr:twoCellAnchor>
    <xdr:from>
      <xdr:col>6</xdr:col>
      <xdr:colOff>259718</xdr:colOff>
      <xdr:row>1</xdr:row>
      <xdr:rowOff>43542</xdr:rowOff>
    </xdr:from>
    <xdr:to>
      <xdr:col>15</xdr:col>
      <xdr:colOff>351415</xdr:colOff>
      <xdr:row>13</xdr:row>
      <xdr:rowOff>59870</xdr:rowOff>
    </xdr:to>
    <xdr:grpSp>
      <xdr:nvGrpSpPr>
        <xdr:cNvPr id="18" name="Group 17">
          <a:extLst>
            <a:ext uri="{FF2B5EF4-FFF2-40B4-BE49-F238E27FC236}">
              <a16:creationId xmlns:a16="http://schemas.microsoft.com/office/drawing/2014/main" id="{DCE7FA45-0767-A0E8-C777-B78340F3CBEC}"/>
            </a:ext>
          </a:extLst>
        </xdr:cNvPr>
        <xdr:cNvGrpSpPr/>
      </xdr:nvGrpSpPr>
      <xdr:grpSpPr>
        <a:xfrm>
          <a:off x="4315524" y="240187"/>
          <a:ext cx="6175407" cy="2376070"/>
          <a:chOff x="4265664" y="228599"/>
          <a:chExt cx="6165925" cy="2367642"/>
        </a:xfrm>
      </xdr:grpSpPr>
      <xdr:sp macro="" textlink="">
        <xdr:nvSpPr>
          <xdr:cNvPr id="6" name="Rectangle: Rounded Corners 5">
            <a:extLst>
              <a:ext uri="{FF2B5EF4-FFF2-40B4-BE49-F238E27FC236}">
                <a16:creationId xmlns:a16="http://schemas.microsoft.com/office/drawing/2014/main" id="{A49752F5-F99D-1587-2E4B-B5D4821B6DE1}"/>
              </a:ext>
            </a:extLst>
          </xdr:cNvPr>
          <xdr:cNvSpPr/>
        </xdr:nvSpPr>
        <xdr:spPr>
          <a:xfrm rot="16200000">
            <a:off x="5219702" y="-725439"/>
            <a:ext cx="1110341" cy="3018417"/>
          </a:xfrm>
          <a:prstGeom prst="roundRect">
            <a:avLst/>
          </a:prstGeom>
          <a:gradFill>
            <a:gsLst>
              <a:gs pos="38000">
                <a:schemeClr val="accent6">
                  <a:alpha val="50000"/>
                  <a:lumMod val="50000"/>
                </a:schemeClr>
              </a:gs>
              <a:gs pos="0">
                <a:srgbClr val="FFD200">
                  <a:alpha val="60000"/>
                </a:srgbClr>
              </a:gs>
              <a:gs pos="94000">
                <a:schemeClr val="accent6">
                  <a:alpha val="50000"/>
                  <a:lumMod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72DD2142-BF78-4122-8BAF-B3B46B47DFC2}"/>
              </a:ext>
            </a:extLst>
          </xdr:cNvPr>
          <xdr:cNvSpPr/>
        </xdr:nvSpPr>
        <xdr:spPr>
          <a:xfrm rot="16200000">
            <a:off x="8367210" y="-725439"/>
            <a:ext cx="1110341" cy="30184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9F1E9EA-4440-4477-B4D4-5A60E5DEB618}"/>
              </a:ext>
            </a:extLst>
          </xdr:cNvPr>
          <xdr:cNvSpPr/>
        </xdr:nvSpPr>
        <xdr:spPr>
          <a:xfrm rot="16200000">
            <a:off x="5219702" y="531862"/>
            <a:ext cx="1110341" cy="30184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9E1233F7-7D10-4DFF-8DA1-E2B84233410F}"/>
              </a:ext>
            </a:extLst>
          </xdr:cNvPr>
          <xdr:cNvSpPr/>
        </xdr:nvSpPr>
        <xdr:spPr>
          <a:xfrm rot="16200000">
            <a:off x="8367210" y="531862"/>
            <a:ext cx="1110341" cy="30184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oneCellAnchor>
    <xdr:from>
      <xdr:col>6</xdr:col>
      <xdr:colOff>566052</xdr:colOff>
      <xdr:row>1</xdr:row>
      <xdr:rowOff>174171</xdr:rowOff>
    </xdr:from>
    <xdr:ext cx="1480461" cy="540006"/>
    <xdr:sp macro="" textlink="'Sheet desgin'!A8">
      <xdr:nvSpPr>
        <xdr:cNvPr id="20" name="TextBox 19">
          <a:extLst>
            <a:ext uri="{FF2B5EF4-FFF2-40B4-BE49-F238E27FC236}">
              <a16:creationId xmlns:a16="http://schemas.microsoft.com/office/drawing/2014/main" id="{8CCF676F-4A71-63AC-8175-3EDAEF111372}"/>
            </a:ext>
          </a:extLst>
        </xdr:cNvPr>
        <xdr:cNvSpPr txBox="1"/>
      </xdr:nvSpPr>
      <xdr:spPr>
        <a:xfrm rot="10800000" flipV="1">
          <a:off x="4615538" y="370114"/>
          <a:ext cx="1480461" cy="54000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64D2B55-6098-4B5F-A293-843336D3E994}"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US" sz="2400">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editAs="oneCell">
    <xdr:from>
      <xdr:col>2</xdr:col>
      <xdr:colOff>436755</xdr:colOff>
      <xdr:row>6</xdr:row>
      <xdr:rowOff>186355</xdr:rowOff>
    </xdr:from>
    <xdr:to>
      <xdr:col>5</xdr:col>
      <xdr:colOff>613316</xdr:colOff>
      <xdr:row>13</xdr:row>
      <xdr:rowOff>74342</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6BA394E9-0AB4-48F8-BD99-87AB8AB0B00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88690" y="1366226"/>
              <a:ext cx="2204465" cy="12645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43544</xdr:colOff>
      <xdr:row>4</xdr:row>
      <xdr:rowOff>21774</xdr:rowOff>
    </xdr:from>
    <xdr:to>
      <xdr:col>8</xdr:col>
      <xdr:colOff>544285</xdr:colOff>
      <xdr:row>5</xdr:row>
      <xdr:rowOff>54431</xdr:rowOff>
    </xdr:to>
    <xdr:sp macro="" textlink="">
      <xdr:nvSpPr>
        <xdr:cNvPr id="24" name="TextBox 23">
          <a:extLst>
            <a:ext uri="{FF2B5EF4-FFF2-40B4-BE49-F238E27FC236}">
              <a16:creationId xmlns:a16="http://schemas.microsoft.com/office/drawing/2014/main" id="{1685879F-7D8E-EFB1-5919-098522468E6B}"/>
            </a:ext>
          </a:extLst>
        </xdr:cNvPr>
        <xdr:cNvSpPr txBox="1"/>
      </xdr:nvSpPr>
      <xdr:spPr>
        <a:xfrm>
          <a:off x="4767944" y="805545"/>
          <a:ext cx="117565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TOTAL SALES </a:t>
          </a:r>
        </a:p>
      </xdr:txBody>
    </xdr:sp>
    <xdr:clientData/>
  </xdr:twoCellAnchor>
  <xdr:oneCellAnchor>
    <xdr:from>
      <xdr:col>11</xdr:col>
      <xdr:colOff>87086</xdr:colOff>
      <xdr:row>1</xdr:row>
      <xdr:rowOff>108857</xdr:rowOff>
    </xdr:from>
    <xdr:ext cx="1480461" cy="540006"/>
    <xdr:sp macro="" textlink="'Sheet desgin'!B8">
      <xdr:nvSpPr>
        <xdr:cNvPr id="25" name="TextBox 24">
          <a:extLst>
            <a:ext uri="{FF2B5EF4-FFF2-40B4-BE49-F238E27FC236}">
              <a16:creationId xmlns:a16="http://schemas.microsoft.com/office/drawing/2014/main" id="{7D5121B9-741B-4B54-B3C7-694E6BF319D2}"/>
            </a:ext>
          </a:extLst>
        </xdr:cNvPr>
        <xdr:cNvSpPr txBox="1"/>
      </xdr:nvSpPr>
      <xdr:spPr>
        <a:xfrm rot="10800000" flipV="1">
          <a:off x="7511143" y="304800"/>
          <a:ext cx="1480461" cy="54000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FC5C010A-4F04-47B0-B499-78FDD406E4D0}"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$141</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11</xdr:col>
      <xdr:colOff>228600</xdr:colOff>
      <xdr:row>4</xdr:row>
      <xdr:rowOff>65313</xdr:rowOff>
    </xdr:from>
    <xdr:to>
      <xdr:col>13</xdr:col>
      <xdr:colOff>54426</xdr:colOff>
      <xdr:row>5</xdr:row>
      <xdr:rowOff>97970</xdr:rowOff>
    </xdr:to>
    <xdr:sp macro="" textlink="">
      <xdr:nvSpPr>
        <xdr:cNvPr id="28" name="TextBox 27">
          <a:extLst>
            <a:ext uri="{FF2B5EF4-FFF2-40B4-BE49-F238E27FC236}">
              <a16:creationId xmlns:a16="http://schemas.microsoft.com/office/drawing/2014/main" id="{425D09ED-7400-42F5-AD46-EB87E48312AB}"/>
            </a:ext>
          </a:extLst>
        </xdr:cNvPr>
        <xdr:cNvSpPr txBox="1"/>
      </xdr:nvSpPr>
      <xdr:spPr>
        <a:xfrm>
          <a:off x="7652657" y="849084"/>
          <a:ext cx="117565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r>
            <a:rPr lang="en-IN" sz="1200">
              <a:latin typeface="Segoe UI Semibold" panose="020B0702040204020203" pitchFamily="34" charset="0"/>
              <a:cs typeface="Segoe UI Semibold" panose="020B0702040204020203" pitchFamily="34" charset="0"/>
            </a:rPr>
            <a:t> </a:t>
          </a:r>
        </a:p>
      </xdr:txBody>
    </xdr:sp>
    <xdr:clientData/>
  </xdr:twoCellAnchor>
  <xdr:oneCellAnchor>
    <xdr:from>
      <xdr:col>7</xdr:col>
      <xdr:colOff>0</xdr:colOff>
      <xdr:row>8</xdr:row>
      <xdr:rowOff>43543</xdr:rowOff>
    </xdr:from>
    <xdr:ext cx="1480461" cy="540006"/>
    <xdr:sp macro="" textlink="'Sheet desgin'!D8">
      <xdr:nvSpPr>
        <xdr:cNvPr id="29" name="TextBox 28">
          <a:extLst>
            <a:ext uri="{FF2B5EF4-FFF2-40B4-BE49-F238E27FC236}">
              <a16:creationId xmlns:a16="http://schemas.microsoft.com/office/drawing/2014/main" id="{1EB2D60C-B1E6-4709-8A3C-04EC0A9D84E6}"/>
            </a:ext>
          </a:extLst>
        </xdr:cNvPr>
        <xdr:cNvSpPr txBox="1"/>
      </xdr:nvSpPr>
      <xdr:spPr>
        <a:xfrm rot="10800000" flipV="1">
          <a:off x="4724400" y="1611086"/>
          <a:ext cx="1480461" cy="54000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A07E033-6209-4058-B951-4BF281219715}"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7</xdr:col>
      <xdr:colOff>141514</xdr:colOff>
      <xdr:row>10</xdr:row>
      <xdr:rowOff>108856</xdr:rowOff>
    </xdr:from>
    <xdr:to>
      <xdr:col>8</xdr:col>
      <xdr:colOff>634635</xdr:colOff>
      <xdr:row>11</xdr:row>
      <xdr:rowOff>141514</xdr:rowOff>
    </xdr:to>
    <xdr:sp macro="" textlink="">
      <xdr:nvSpPr>
        <xdr:cNvPr id="30" name="TextBox 29">
          <a:extLst>
            <a:ext uri="{FF2B5EF4-FFF2-40B4-BE49-F238E27FC236}">
              <a16:creationId xmlns:a16="http://schemas.microsoft.com/office/drawing/2014/main" id="{5FB147B7-A7A3-431C-81AE-04156606219E}"/>
            </a:ext>
          </a:extLst>
        </xdr:cNvPr>
        <xdr:cNvSpPr txBox="1"/>
      </xdr:nvSpPr>
      <xdr:spPr>
        <a:xfrm>
          <a:off x="4865914" y="2068285"/>
          <a:ext cx="116803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oneCellAnchor>
    <xdr:from>
      <xdr:col>11</xdr:col>
      <xdr:colOff>283028</xdr:colOff>
      <xdr:row>8</xdr:row>
      <xdr:rowOff>119742</xdr:rowOff>
    </xdr:from>
    <xdr:ext cx="1153886" cy="413656"/>
    <xdr:sp macro="" textlink="'Sheet desgin'!C8">
      <xdr:nvSpPr>
        <xdr:cNvPr id="33" name="TextBox 32">
          <a:extLst>
            <a:ext uri="{FF2B5EF4-FFF2-40B4-BE49-F238E27FC236}">
              <a16:creationId xmlns:a16="http://schemas.microsoft.com/office/drawing/2014/main" id="{855EAE84-EF2B-4ABD-B622-FB11D0A631BA}"/>
            </a:ext>
          </a:extLst>
        </xdr:cNvPr>
        <xdr:cNvSpPr txBox="1"/>
      </xdr:nvSpPr>
      <xdr:spPr>
        <a:xfrm rot="10800000" flipV="1">
          <a:off x="7707085" y="1687285"/>
          <a:ext cx="1153886" cy="4136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B4E5616-D9A7-45E5-BA37-42F036F9F7BD}"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11</xdr:col>
      <xdr:colOff>348342</xdr:colOff>
      <xdr:row>10</xdr:row>
      <xdr:rowOff>97970</xdr:rowOff>
    </xdr:from>
    <xdr:to>
      <xdr:col>13</xdr:col>
      <xdr:colOff>97972</xdr:colOff>
      <xdr:row>11</xdr:row>
      <xdr:rowOff>185057</xdr:rowOff>
    </xdr:to>
    <xdr:sp macro="" textlink="">
      <xdr:nvSpPr>
        <xdr:cNvPr id="36" name="TextBox 35">
          <a:extLst>
            <a:ext uri="{FF2B5EF4-FFF2-40B4-BE49-F238E27FC236}">
              <a16:creationId xmlns:a16="http://schemas.microsoft.com/office/drawing/2014/main" id="{2D634F47-6BE9-48C1-BD8D-9AF3041DDDD5}"/>
            </a:ext>
          </a:extLst>
        </xdr:cNvPr>
        <xdr:cNvSpPr txBox="1"/>
      </xdr:nvSpPr>
      <xdr:spPr>
        <a:xfrm>
          <a:off x="7772399" y="2057399"/>
          <a:ext cx="1099459"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AVG</a:t>
          </a:r>
          <a:r>
            <a:rPr lang="en-IN" sz="1200" b="1" baseline="0">
              <a:latin typeface="Segoe UI Semibold" panose="020B0702040204020203" pitchFamily="34" charset="0"/>
              <a:cs typeface="Segoe UI Semibold" panose="020B0702040204020203" pitchFamily="34" charset="0"/>
            </a:rPr>
            <a:t> RATING</a:t>
          </a: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10</xdr:col>
      <xdr:colOff>66526</xdr:colOff>
      <xdr:row>1</xdr:row>
      <xdr:rowOff>149869</xdr:rowOff>
    </xdr:from>
    <xdr:to>
      <xdr:col>10</xdr:col>
      <xdr:colOff>423448</xdr:colOff>
      <xdr:row>3</xdr:row>
      <xdr:rowOff>97971</xdr:rowOff>
    </xdr:to>
    <xdr:pic>
      <xdr:nvPicPr>
        <xdr:cNvPr id="37" name="Picture 36">
          <a:extLst>
            <a:ext uri="{FF2B5EF4-FFF2-40B4-BE49-F238E27FC236}">
              <a16:creationId xmlns:a16="http://schemas.microsoft.com/office/drawing/2014/main" id="{CD7DE30F-10E4-6FDF-051A-02B13CE353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15669" y="345812"/>
          <a:ext cx="356922" cy="339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598715</xdr:colOff>
      <xdr:row>1</xdr:row>
      <xdr:rowOff>163286</xdr:rowOff>
    </xdr:from>
    <xdr:to>
      <xdr:col>15</xdr:col>
      <xdr:colOff>239486</xdr:colOff>
      <xdr:row>3</xdr:row>
      <xdr:rowOff>81763</xdr:rowOff>
    </xdr:to>
    <xdr:pic>
      <xdr:nvPicPr>
        <xdr:cNvPr id="38" name="Picture 37">
          <a:extLst>
            <a:ext uri="{FF2B5EF4-FFF2-40B4-BE49-F238E27FC236}">
              <a16:creationId xmlns:a16="http://schemas.microsoft.com/office/drawing/2014/main" id="{B4482292-0559-B55A-20B2-B47CB31E45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47515" y="359229"/>
          <a:ext cx="315685" cy="310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97094</xdr:colOff>
      <xdr:row>8</xdr:row>
      <xdr:rowOff>74914</xdr:rowOff>
    </xdr:from>
    <xdr:to>
      <xdr:col>10</xdr:col>
      <xdr:colOff>413657</xdr:colOff>
      <xdr:row>9</xdr:row>
      <xdr:rowOff>97971</xdr:rowOff>
    </xdr:to>
    <xdr:pic>
      <xdr:nvPicPr>
        <xdr:cNvPr id="39" name="Picture 38">
          <a:extLst>
            <a:ext uri="{FF2B5EF4-FFF2-40B4-BE49-F238E27FC236}">
              <a16:creationId xmlns:a16="http://schemas.microsoft.com/office/drawing/2014/main" id="{EF300B87-F5EA-7B9A-70BE-AC1B5333D7E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846237" y="1642457"/>
          <a:ext cx="316563" cy="21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587828</xdr:colOff>
      <xdr:row>8</xdr:row>
      <xdr:rowOff>43544</xdr:rowOff>
    </xdr:from>
    <xdr:to>
      <xdr:col>15</xdr:col>
      <xdr:colOff>228599</xdr:colOff>
      <xdr:row>9</xdr:row>
      <xdr:rowOff>157964</xdr:rowOff>
    </xdr:to>
    <xdr:pic>
      <xdr:nvPicPr>
        <xdr:cNvPr id="40" name="Picture 39">
          <a:extLst>
            <a:ext uri="{FF2B5EF4-FFF2-40B4-BE49-F238E27FC236}">
              <a16:creationId xmlns:a16="http://schemas.microsoft.com/office/drawing/2014/main" id="{63C5CB8D-A7C8-286C-774E-4E838F0C707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36628" y="1611087"/>
          <a:ext cx="315685" cy="310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114300</xdr:colOff>
      <xdr:row>14</xdr:row>
      <xdr:rowOff>101600</xdr:rowOff>
    </xdr:from>
    <xdr:to>
      <xdr:col>15</xdr:col>
      <xdr:colOff>355600</xdr:colOff>
      <xdr:row>39</xdr:row>
      <xdr:rowOff>139700</xdr:rowOff>
    </xdr:to>
    <xdr:sp macro="" textlink="">
      <xdr:nvSpPr>
        <xdr:cNvPr id="41" name="Rectangle: Rounded Corners 40">
          <a:extLst>
            <a:ext uri="{FF2B5EF4-FFF2-40B4-BE49-F238E27FC236}">
              <a16:creationId xmlns:a16="http://schemas.microsoft.com/office/drawing/2014/main" id="{6256D0A6-0AF8-42D6-A3CF-95DE21879D01}"/>
            </a:ext>
          </a:extLst>
        </xdr:cNvPr>
        <xdr:cNvSpPr/>
      </xdr:nvSpPr>
      <xdr:spPr>
        <a:xfrm rot="16200000">
          <a:off x="4743450" y="2355850"/>
          <a:ext cx="5118100" cy="6299200"/>
        </a:xfrm>
        <a:prstGeom prst="roundRect">
          <a:avLst>
            <a:gd name="adj" fmla="val 11741"/>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190500</xdr:colOff>
      <xdr:row>14</xdr:row>
      <xdr:rowOff>165100</xdr:rowOff>
    </xdr:from>
    <xdr:to>
      <xdr:col>10</xdr:col>
      <xdr:colOff>228600</xdr:colOff>
      <xdr:row>26</xdr:row>
      <xdr:rowOff>190500</xdr:rowOff>
    </xdr:to>
    <xdr:graphicFrame macro="">
      <xdr:nvGraphicFramePr>
        <xdr:cNvPr id="42" name="Chart 41">
          <a:extLst>
            <a:ext uri="{FF2B5EF4-FFF2-40B4-BE49-F238E27FC236}">
              <a16:creationId xmlns:a16="http://schemas.microsoft.com/office/drawing/2014/main" id="{EC1EAD21-8BB6-4F88-BBFF-9313B8F7F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95358</xdr:colOff>
      <xdr:row>14</xdr:row>
      <xdr:rowOff>67485</xdr:rowOff>
    </xdr:from>
    <xdr:to>
      <xdr:col>8</xdr:col>
      <xdr:colOff>577958</xdr:colOff>
      <xdr:row>16</xdr:row>
      <xdr:rowOff>13841</xdr:rowOff>
    </xdr:to>
    <xdr:sp macro="" textlink="">
      <xdr:nvSpPr>
        <xdr:cNvPr id="44" name="TextBox 43">
          <a:extLst>
            <a:ext uri="{FF2B5EF4-FFF2-40B4-BE49-F238E27FC236}">
              <a16:creationId xmlns:a16="http://schemas.microsoft.com/office/drawing/2014/main" id="{7989435F-603E-424D-BEE7-C676AB0177CA}"/>
            </a:ext>
          </a:extLst>
        </xdr:cNvPr>
        <xdr:cNvSpPr txBox="1"/>
      </xdr:nvSpPr>
      <xdr:spPr>
        <a:xfrm>
          <a:off x="4121448" y="2774291"/>
          <a:ext cx="1824629" cy="333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584200</xdr:colOff>
      <xdr:row>15</xdr:row>
      <xdr:rowOff>25400</xdr:rowOff>
    </xdr:from>
    <xdr:to>
      <xdr:col>10</xdr:col>
      <xdr:colOff>622300</xdr:colOff>
      <xdr:row>38</xdr:row>
      <xdr:rowOff>165100</xdr:rowOff>
    </xdr:to>
    <xdr:cxnSp macro="">
      <xdr:nvCxnSpPr>
        <xdr:cNvPr id="48" name="Straight Connector 47">
          <a:extLst>
            <a:ext uri="{FF2B5EF4-FFF2-40B4-BE49-F238E27FC236}">
              <a16:creationId xmlns:a16="http://schemas.microsoft.com/office/drawing/2014/main" id="{FF3EFE8E-F833-FE98-5CE3-8D2ADD8F4979}"/>
            </a:ext>
          </a:extLst>
        </xdr:cNvPr>
        <xdr:cNvCxnSpPr/>
      </xdr:nvCxnSpPr>
      <xdr:spPr>
        <a:xfrm>
          <a:off x="7315200" y="3073400"/>
          <a:ext cx="38100" cy="4813300"/>
        </a:xfrm>
        <a:prstGeom prst="line">
          <a:avLst/>
        </a:prstGeom>
        <a:ln w="25400">
          <a:solidFill>
            <a:schemeClr val="bg1">
              <a:lumMod val="85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15</xdr:col>
      <xdr:colOff>520700</xdr:colOff>
      <xdr:row>0</xdr:row>
      <xdr:rowOff>177800</xdr:rowOff>
    </xdr:from>
    <xdr:to>
      <xdr:col>23</xdr:col>
      <xdr:colOff>660400</xdr:colOff>
      <xdr:row>39</xdr:row>
      <xdr:rowOff>114300</xdr:rowOff>
    </xdr:to>
    <xdr:sp macro="" textlink="">
      <xdr:nvSpPr>
        <xdr:cNvPr id="75" name="Rectangle: Rounded Corners 74">
          <a:extLst>
            <a:ext uri="{FF2B5EF4-FFF2-40B4-BE49-F238E27FC236}">
              <a16:creationId xmlns:a16="http://schemas.microsoft.com/office/drawing/2014/main" id="{F85E0E4F-D972-4E76-A719-7131391673ED}"/>
            </a:ext>
          </a:extLst>
        </xdr:cNvPr>
        <xdr:cNvSpPr/>
      </xdr:nvSpPr>
      <xdr:spPr>
        <a:xfrm rot="16200000">
          <a:off x="9447930" y="1271392"/>
          <a:ext cx="7671322" cy="5484138"/>
        </a:xfrm>
        <a:prstGeom prst="roundRect">
          <a:avLst>
            <a:gd name="adj" fmla="val 6454"/>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88900</xdr:colOff>
      <xdr:row>26</xdr:row>
      <xdr:rowOff>139700</xdr:rowOff>
    </xdr:from>
    <xdr:to>
      <xdr:col>10</xdr:col>
      <xdr:colOff>546100</xdr:colOff>
      <xdr:row>26</xdr:row>
      <xdr:rowOff>152400</xdr:rowOff>
    </xdr:to>
    <xdr:cxnSp macro="">
      <xdr:nvCxnSpPr>
        <xdr:cNvPr id="58" name="Straight Connector 57">
          <a:extLst>
            <a:ext uri="{FF2B5EF4-FFF2-40B4-BE49-F238E27FC236}">
              <a16:creationId xmlns:a16="http://schemas.microsoft.com/office/drawing/2014/main" id="{60CFD5AF-69C6-AA3E-07C1-3D9CA8986639}"/>
            </a:ext>
          </a:extLst>
        </xdr:cNvPr>
        <xdr:cNvCxnSpPr/>
      </xdr:nvCxnSpPr>
      <xdr:spPr>
        <a:xfrm flipV="1">
          <a:off x="4127500" y="5422900"/>
          <a:ext cx="3149600" cy="127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28</xdr:row>
      <xdr:rowOff>63500</xdr:rowOff>
    </xdr:from>
    <xdr:to>
      <xdr:col>10</xdr:col>
      <xdr:colOff>393700</xdr:colOff>
      <xdr:row>39</xdr:row>
      <xdr:rowOff>38100</xdr:rowOff>
    </xdr:to>
    <xdr:graphicFrame macro="">
      <xdr:nvGraphicFramePr>
        <xdr:cNvPr id="61" name="Chart 60">
          <a:extLst>
            <a:ext uri="{FF2B5EF4-FFF2-40B4-BE49-F238E27FC236}">
              <a16:creationId xmlns:a16="http://schemas.microsoft.com/office/drawing/2014/main" id="{218DB7F7-8D24-4DC9-886A-7B4A5C5CF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393700</xdr:colOff>
      <xdr:row>1</xdr:row>
      <xdr:rowOff>190500</xdr:rowOff>
    </xdr:from>
    <xdr:to>
      <xdr:col>23</xdr:col>
      <xdr:colOff>368300</xdr:colOff>
      <xdr:row>13</xdr:row>
      <xdr:rowOff>0</xdr:rowOff>
    </xdr:to>
    <xdr:graphicFrame macro="">
      <xdr:nvGraphicFramePr>
        <xdr:cNvPr id="74" name="Chart 73">
          <a:extLst>
            <a:ext uri="{FF2B5EF4-FFF2-40B4-BE49-F238E27FC236}">
              <a16:creationId xmlns:a16="http://schemas.microsoft.com/office/drawing/2014/main" id="{070F5301-9C10-4FDC-BB07-C2CA787C5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88900</xdr:colOff>
      <xdr:row>27</xdr:row>
      <xdr:rowOff>12700</xdr:rowOff>
    </xdr:from>
    <xdr:to>
      <xdr:col>8</xdr:col>
      <xdr:colOff>355600</xdr:colOff>
      <xdr:row>28</xdr:row>
      <xdr:rowOff>127000</xdr:rowOff>
    </xdr:to>
    <xdr:sp macro="" textlink="">
      <xdr:nvSpPr>
        <xdr:cNvPr id="65" name="TextBox 64">
          <a:extLst>
            <a:ext uri="{FF2B5EF4-FFF2-40B4-BE49-F238E27FC236}">
              <a16:creationId xmlns:a16="http://schemas.microsoft.com/office/drawing/2014/main" id="{A20E6003-707E-4CC9-A1AB-7F499D66A3E3}"/>
            </a:ext>
          </a:extLst>
        </xdr:cNvPr>
        <xdr:cNvSpPr txBox="1"/>
      </xdr:nvSpPr>
      <xdr:spPr>
        <a:xfrm>
          <a:off x="4127500" y="5499100"/>
          <a:ext cx="1612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FAT</a:t>
          </a:r>
          <a:r>
            <a:rPr lang="en-IN" sz="1200" b="1" baseline="0">
              <a:latin typeface="Segoe UI Semibold" panose="020B0702040204020203" pitchFamily="34" charset="0"/>
              <a:cs typeface="Segoe UI Semibold" panose="020B0702040204020203" pitchFamily="34" charset="0"/>
            </a:rPr>
            <a:t> BY OUTLET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622300</xdr:colOff>
      <xdr:row>15</xdr:row>
      <xdr:rowOff>0</xdr:rowOff>
    </xdr:from>
    <xdr:to>
      <xdr:col>16</xdr:col>
      <xdr:colOff>12700</xdr:colOff>
      <xdr:row>40</xdr:row>
      <xdr:rowOff>25400</xdr:rowOff>
    </xdr:to>
    <xdr:graphicFrame macro="">
      <xdr:nvGraphicFramePr>
        <xdr:cNvPr id="66" name="Chart 65">
          <a:extLst>
            <a:ext uri="{FF2B5EF4-FFF2-40B4-BE49-F238E27FC236}">
              <a16:creationId xmlns:a16="http://schemas.microsoft.com/office/drawing/2014/main" id="{2A0E0397-C095-4027-861A-E48D52A1D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215900</xdr:colOff>
      <xdr:row>14</xdr:row>
      <xdr:rowOff>50800</xdr:rowOff>
    </xdr:from>
    <xdr:to>
      <xdr:col>13</xdr:col>
      <xdr:colOff>25400</xdr:colOff>
      <xdr:row>15</xdr:row>
      <xdr:rowOff>190500</xdr:rowOff>
    </xdr:to>
    <xdr:sp macro="" textlink="">
      <xdr:nvSpPr>
        <xdr:cNvPr id="68" name="TextBox 67">
          <a:extLst>
            <a:ext uri="{FF2B5EF4-FFF2-40B4-BE49-F238E27FC236}">
              <a16:creationId xmlns:a16="http://schemas.microsoft.com/office/drawing/2014/main" id="{0EFAC628-2E97-41B6-8F84-0D642B696D4E}"/>
            </a:ext>
          </a:extLst>
        </xdr:cNvPr>
        <xdr:cNvSpPr txBox="1"/>
      </xdr:nvSpPr>
      <xdr:spPr>
        <a:xfrm>
          <a:off x="6946900" y="2895600"/>
          <a:ext cx="18288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292100</xdr:colOff>
      <xdr:row>0</xdr:row>
      <xdr:rowOff>127000</xdr:rowOff>
    </xdr:from>
    <xdr:to>
      <xdr:col>19</xdr:col>
      <xdr:colOff>444500</xdr:colOff>
      <xdr:row>3</xdr:row>
      <xdr:rowOff>50800</xdr:rowOff>
    </xdr:to>
    <xdr:sp macro="" textlink="">
      <xdr:nvSpPr>
        <xdr:cNvPr id="78" name="TextBox 77">
          <a:extLst>
            <a:ext uri="{FF2B5EF4-FFF2-40B4-BE49-F238E27FC236}">
              <a16:creationId xmlns:a16="http://schemas.microsoft.com/office/drawing/2014/main" id="{5B109C9A-4855-4105-9D0A-763246938992}"/>
            </a:ext>
          </a:extLst>
        </xdr:cNvPr>
        <xdr:cNvSpPr txBox="1"/>
      </xdr:nvSpPr>
      <xdr:spPr>
        <a:xfrm>
          <a:off x="10388600" y="127000"/>
          <a:ext cx="28448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ESTABLISHMENT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558800</xdr:colOff>
      <xdr:row>14</xdr:row>
      <xdr:rowOff>38100</xdr:rowOff>
    </xdr:from>
    <xdr:to>
      <xdr:col>23</xdr:col>
      <xdr:colOff>571500</xdr:colOff>
      <xdr:row>14</xdr:row>
      <xdr:rowOff>50800</xdr:rowOff>
    </xdr:to>
    <xdr:cxnSp macro="">
      <xdr:nvCxnSpPr>
        <xdr:cNvPr id="80" name="Straight Connector 79">
          <a:extLst>
            <a:ext uri="{FF2B5EF4-FFF2-40B4-BE49-F238E27FC236}">
              <a16:creationId xmlns:a16="http://schemas.microsoft.com/office/drawing/2014/main" id="{29056A81-41C7-C856-19D1-BF9C2D116B78}"/>
            </a:ext>
          </a:extLst>
        </xdr:cNvPr>
        <xdr:cNvCxnSpPr/>
      </xdr:nvCxnSpPr>
      <xdr:spPr>
        <a:xfrm>
          <a:off x="10655300" y="2882900"/>
          <a:ext cx="5397500" cy="127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342900</xdr:colOff>
      <xdr:row>15</xdr:row>
      <xdr:rowOff>63500</xdr:rowOff>
    </xdr:from>
    <xdr:to>
      <xdr:col>19</xdr:col>
      <xdr:colOff>533400</xdr:colOff>
      <xdr:row>26</xdr:row>
      <xdr:rowOff>76200</xdr:rowOff>
    </xdr:to>
    <xdr:graphicFrame macro="">
      <xdr:nvGraphicFramePr>
        <xdr:cNvPr id="86" name="Chart 85">
          <a:extLst>
            <a:ext uri="{FF2B5EF4-FFF2-40B4-BE49-F238E27FC236}">
              <a16:creationId xmlns:a16="http://schemas.microsoft.com/office/drawing/2014/main" id="{D045BFBD-4FE6-477D-BFCB-FBB65E001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63500</xdr:colOff>
      <xdr:row>13</xdr:row>
      <xdr:rowOff>88900</xdr:rowOff>
    </xdr:from>
    <xdr:to>
      <xdr:col>19</xdr:col>
      <xdr:colOff>0</xdr:colOff>
      <xdr:row>16</xdr:row>
      <xdr:rowOff>12700</xdr:rowOff>
    </xdr:to>
    <xdr:sp macro="" textlink="">
      <xdr:nvSpPr>
        <xdr:cNvPr id="88" name="TextBox 87">
          <a:extLst>
            <a:ext uri="{FF2B5EF4-FFF2-40B4-BE49-F238E27FC236}">
              <a16:creationId xmlns:a16="http://schemas.microsoft.com/office/drawing/2014/main" id="{4B87F4A7-E4B8-4D65-AE5E-3CF395A47B47}"/>
            </a:ext>
          </a:extLst>
        </xdr:cNvPr>
        <xdr:cNvSpPr txBox="1"/>
      </xdr:nvSpPr>
      <xdr:spPr>
        <a:xfrm>
          <a:off x="9486900" y="2730500"/>
          <a:ext cx="33020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584200</xdr:colOff>
      <xdr:row>26</xdr:row>
      <xdr:rowOff>177800</xdr:rowOff>
    </xdr:from>
    <xdr:to>
      <xdr:col>23</xdr:col>
      <xdr:colOff>609600</xdr:colOff>
      <xdr:row>26</xdr:row>
      <xdr:rowOff>177800</xdr:rowOff>
    </xdr:to>
    <xdr:cxnSp macro="">
      <xdr:nvCxnSpPr>
        <xdr:cNvPr id="92" name="Straight Connector 91">
          <a:extLst>
            <a:ext uri="{FF2B5EF4-FFF2-40B4-BE49-F238E27FC236}">
              <a16:creationId xmlns:a16="http://schemas.microsoft.com/office/drawing/2014/main" id="{2B7BAF3B-2FD5-9D9A-6D1C-77B9834177AC}"/>
            </a:ext>
          </a:extLst>
        </xdr:cNvPr>
        <xdr:cNvCxnSpPr/>
      </xdr:nvCxnSpPr>
      <xdr:spPr>
        <a:xfrm>
          <a:off x="10680700" y="5461000"/>
          <a:ext cx="54102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14</xdr:row>
      <xdr:rowOff>101600</xdr:rowOff>
    </xdr:from>
    <xdr:to>
      <xdr:col>20</xdr:col>
      <xdr:colOff>25400</xdr:colOff>
      <xdr:row>26</xdr:row>
      <xdr:rowOff>88900</xdr:rowOff>
    </xdr:to>
    <xdr:cxnSp macro="">
      <xdr:nvCxnSpPr>
        <xdr:cNvPr id="100" name="Straight Connector 99">
          <a:extLst>
            <a:ext uri="{FF2B5EF4-FFF2-40B4-BE49-F238E27FC236}">
              <a16:creationId xmlns:a16="http://schemas.microsoft.com/office/drawing/2014/main" id="{55095D74-875F-B7A9-2BCD-3B384EC66FFF}"/>
            </a:ext>
          </a:extLst>
        </xdr:cNvPr>
        <xdr:cNvCxnSpPr/>
      </xdr:nvCxnSpPr>
      <xdr:spPr>
        <a:xfrm>
          <a:off x="13474700" y="2946400"/>
          <a:ext cx="12700" cy="24257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xdr:row>
      <xdr:rowOff>63500</xdr:rowOff>
    </xdr:from>
    <xdr:to>
      <xdr:col>23</xdr:col>
      <xdr:colOff>554990</xdr:colOff>
      <xdr:row>25</xdr:row>
      <xdr:rowOff>114300</xdr:rowOff>
    </xdr:to>
    <mc:AlternateContent xmlns:mc="http://schemas.openxmlformats.org/markup-compatibility/2006">
      <mc:Choice xmlns:cx2="http://schemas.microsoft.com/office/drawing/2015/10/21/chartex" Requires="cx2">
        <xdr:graphicFrame macro="">
          <xdr:nvGraphicFramePr>
            <xdr:cNvPr id="103" name="Chart 102">
              <a:extLst>
                <a:ext uri="{FF2B5EF4-FFF2-40B4-BE49-F238E27FC236}">
                  <a16:creationId xmlns:a16="http://schemas.microsoft.com/office/drawing/2014/main" id="{9F4EA4B6-1A88-4544-98D9-411E8B7DD3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550900" y="3035300"/>
              <a:ext cx="2426970" cy="203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508000</xdr:colOff>
      <xdr:row>14</xdr:row>
      <xdr:rowOff>25400</xdr:rowOff>
    </xdr:from>
    <xdr:to>
      <xdr:col>22</xdr:col>
      <xdr:colOff>317500</xdr:colOff>
      <xdr:row>15</xdr:row>
      <xdr:rowOff>165100</xdr:rowOff>
    </xdr:to>
    <xdr:sp macro="" textlink="">
      <xdr:nvSpPr>
        <xdr:cNvPr id="109" name="TextBox 108">
          <a:extLst>
            <a:ext uri="{FF2B5EF4-FFF2-40B4-BE49-F238E27FC236}">
              <a16:creationId xmlns:a16="http://schemas.microsoft.com/office/drawing/2014/main" id="{A4E01448-27FB-4C3A-85AC-86EC4C4B595B}"/>
            </a:ext>
          </a:extLst>
        </xdr:cNvPr>
        <xdr:cNvSpPr txBox="1"/>
      </xdr:nvSpPr>
      <xdr:spPr>
        <a:xfrm>
          <a:off x="13296900" y="2870200"/>
          <a:ext cx="18288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LOCATION</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304800</xdr:colOff>
      <xdr:row>27</xdr:row>
      <xdr:rowOff>12178</xdr:rowOff>
    </xdr:from>
    <xdr:to>
      <xdr:col>17</xdr:col>
      <xdr:colOff>571500</xdr:colOff>
      <xdr:row>28</xdr:row>
      <xdr:rowOff>121607</xdr:rowOff>
    </xdr:to>
    <xdr:sp macro="" textlink="">
      <xdr:nvSpPr>
        <xdr:cNvPr id="115" name="TextBox 114">
          <a:extLst>
            <a:ext uri="{FF2B5EF4-FFF2-40B4-BE49-F238E27FC236}">
              <a16:creationId xmlns:a16="http://schemas.microsoft.com/office/drawing/2014/main" id="{54DD6978-29E7-4B3B-9E3B-8FBA18B37453}"/>
            </a:ext>
          </a:extLst>
        </xdr:cNvPr>
        <xdr:cNvSpPr txBox="1"/>
      </xdr:nvSpPr>
      <xdr:spPr>
        <a:xfrm>
          <a:off x="10325622" y="5367055"/>
          <a:ext cx="1602810" cy="307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OUTLET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537923</xdr:colOff>
      <xdr:row>27</xdr:row>
      <xdr:rowOff>146137</xdr:rowOff>
    </xdr:from>
    <xdr:to>
      <xdr:col>19</xdr:col>
      <xdr:colOff>417534</xdr:colOff>
      <xdr:row>38</xdr:row>
      <xdr:rowOff>73069</xdr:rowOff>
    </xdr:to>
    <xdr:graphicFrame macro="">
      <xdr:nvGraphicFramePr>
        <xdr:cNvPr id="116" name="Chart 115">
          <a:extLst>
            <a:ext uri="{FF2B5EF4-FFF2-40B4-BE49-F238E27FC236}">
              <a16:creationId xmlns:a16="http://schemas.microsoft.com/office/drawing/2014/main" id="{C00A0D10-963C-4DDE-A926-41FDF2F82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208769</xdr:colOff>
      <xdr:row>27</xdr:row>
      <xdr:rowOff>104382</xdr:rowOff>
    </xdr:from>
    <xdr:to>
      <xdr:col>21</xdr:col>
      <xdr:colOff>396657</xdr:colOff>
      <xdr:row>38</xdr:row>
      <xdr:rowOff>104383</xdr:rowOff>
    </xdr:to>
    <xdr:graphicFrame macro="">
      <xdr:nvGraphicFramePr>
        <xdr:cNvPr id="10" name="Chart 9">
          <a:extLst>
            <a:ext uri="{FF2B5EF4-FFF2-40B4-BE49-F238E27FC236}">
              <a16:creationId xmlns:a16="http://schemas.microsoft.com/office/drawing/2014/main" id="{B6123FDA-ED35-4695-B252-B14888D24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61412</xdr:colOff>
      <xdr:row>37</xdr:row>
      <xdr:rowOff>146486</xdr:rowOff>
    </xdr:from>
    <xdr:to>
      <xdr:col>19</xdr:col>
      <xdr:colOff>328113</xdr:colOff>
      <xdr:row>39</xdr:row>
      <xdr:rowOff>57585</xdr:rowOff>
    </xdr:to>
    <xdr:sp macro="" textlink="">
      <xdr:nvSpPr>
        <xdr:cNvPr id="12" name="TextBox 11">
          <a:extLst>
            <a:ext uri="{FF2B5EF4-FFF2-40B4-BE49-F238E27FC236}">
              <a16:creationId xmlns:a16="http://schemas.microsoft.com/office/drawing/2014/main" id="{1BFDA66F-178D-401E-A23C-A6A9273847A1}"/>
            </a:ext>
          </a:extLst>
        </xdr:cNvPr>
        <xdr:cNvSpPr txBox="1"/>
      </xdr:nvSpPr>
      <xdr:spPr>
        <a:xfrm>
          <a:off x="11418344" y="7484650"/>
          <a:ext cx="1602810" cy="307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Total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19</xdr:col>
      <xdr:colOff>259741</xdr:colOff>
      <xdr:row>37</xdr:row>
      <xdr:rowOff>136047</xdr:rowOff>
    </xdr:from>
    <xdr:to>
      <xdr:col>21</xdr:col>
      <xdr:colOff>526441</xdr:colOff>
      <xdr:row>39</xdr:row>
      <xdr:rowOff>47146</xdr:rowOff>
    </xdr:to>
    <xdr:sp macro="" textlink="">
      <xdr:nvSpPr>
        <xdr:cNvPr id="13" name="TextBox 12">
          <a:extLst>
            <a:ext uri="{FF2B5EF4-FFF2-40B4-BE49-F238E27FC236}">
              <a16:creationId xmlns:a16="http://schemas.microsoft.com/office/drawing/2014/main" id="{01650351-32BA-4667-AD11-21C1A685321B}"/>
            </a:ext>
          </a:extLst>
        </xdr:cNvPr>
        <xdr:cNvSpPr txBox="1"/>
      </xdr:nvSpPr>
      <xdr:spPr>
        <a:xfrm>
          <a:off x="12952782" y="7474211"/>
          <a:ext cx="1602810" cy="307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Avg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21</xdr:col>
      <xdr:colOff>407095</xdr:colOff>
      <xdr:row>28</xdr:row>
      <xdr:rowOff>10438</xdr:rowOff>
    </xdr:from>
    <xdr:to>
      <xdr:col>23</xdr:col>
      <xdr:colOff>594987</xdr:colOff>
      <xdr:row>38</xdr:row>
      <xdr:rowOff>146137</xdr:rowOff>
    </xdr:to>
    <xdr:graphicFrame macro="">
      <xdr:nvGraphicFramePr>
        <xdr:cNvPr id="14" name="Chart 13">
          <a:extLst>
            <a:ext uri="{FF2B5EF4-FFF2-40B4-BE49-F238E27FC236}">
              <a16:creationId xmlns:a16="http://schemas.microsoft.com/office/drawing/2014/main" id="{7A47F26F-6EEF-4D46-9C6E-1FC07CFEC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354904</xdr:colOff>
      <xdr:row>37</xdr:row>
      <xdr:rowOff>125261</xdr:rowOff>
    </xdr:from>
    <xdr:to>
      <xdr:col>23</xdr:col>
      <xdr:colOff>543143</xdr:colOff>
      <xdr:row>39</xdr:row>
      <xdr:rowOff>22095</xdr:rowOff>
    </xdr:to>
    <xdr:sp macro="" textlink="">
      <xdr:nvSpPr>
        <xdr:cNvPr id="15" name="TextBox 14">
          <a:extLst>
            <a:ext uri="{FF2B5EF4-FFF2-40B4-BE49-F238E27FC236}">
              <a16:creationId xmlns:a16="http://schemas.microsoft.com/office/drawing/2014/main" id="{BA706521-E111-4432-9734-78DC9F60897C}"/>
            </a:ext>
          </a:extLst>
        </xdr:cNvPr>
        <xdr:cNvSpPr txBox="1"/>
      </xdr:nvSpPr>
      <xdr:spPr>
        <a:xfrm>
          <a:off x="14384055" y="7463425"/>
          <a:ext cx="1524348" cy="293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No of Items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35622</xdr:colOff>
      <xdr:row>5</xdr:row>
      <xdr:rowOff>27878</xdr:rowOff>
    </xdr:from>
    <xdr:to>
      <xdr:col>3</xdr:col>
      <xdr:colOff>268934</xdr:colOff>
      <xdr:row>6</xdr:row>
      <xdr:rowOff>46462</xdr:rowOff>
    </xdr:to>
    <xdr:pic>
      <xdr:nvPicPr>
        <xdr:cNvPr id="22" name="Picture 21">
          <a:extLst>
            <a:ext uri="{FF2B5EF4-FFF2-40B4-BE49-F238E27FC236}">
              <a16:creationId xmlns:a16="http://schemas.microsoft.com/office/drawing/2014/main" id="{624B3790-9812-DC36-6B28-B2C064856EF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42842" y="1003610"/>
          <a:ext cx="233312" cy="213730"/>
        </a:xfrm>
        <a:prstGeom prst="rect">
          <a:avLst/>
        </a:prstGeom>
      </xdr:spPr>
    </xdr:pic>
    <xdr:clientData/>
  </xdr:twoCellAnchor>
  <xdr:twoCellAnchor>
    <xdr:from>
      <xdr:col>3</xdr:col>
      <xdr:colOff>269487</xdr:colOff>
      <xdr:row>4</xdr:row>
      <xdr:rowOff>120805</xdr:rowOff>
    </xdr:from>
    <xdr:to>
      <xdr:col>5</xdr:col>
      <xdr:colOff>92927</xdr:colOff>
      <xdr:row>6</xdr:row>
      <xdr:rowOff>130097</xdr:rowOff>
    </xdr:to>
    <xdr:sp macro="" textlink="">
      <xdr:nvSpPr>
        <xdr:cNvPr id="23" name="TextBox 22">
          <a:extLst>
            <a:ext uri="{FF2B5EF4-FFF2-40B4-BE49-F238E27FC236}">
              <a16:creationId xmlns:a16="http://schemas.microsoft.com/office/drawing/2014/main" id="{8CECC28A-4029-41B9-B089-BB34A68F40D9}"/>
            </a:ext>
          </a:extLst>
        </xdr:cNvPr>
        <xdr:cNvSpPr txBox="1"/>
      </xdr:nvSpPr>
      <xdr:spPr>
        <a:xfrm>
          <a:off x="2276707" y="901390"/>
          <a:ext cx="1161586" cy="399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6">
                  <a:lumMod val="75000"/>
                </a:schemeClr>
              </a:solidFill>
              <a:latin typeface="Segoe UI Semibold" panose="020B0702040204020203" pitchFamily="34" charset="0"/>
              <a:cs typeface="Segoe UI Semibold" panose="020B0702040204020203" pitchFamily="34" charset="0"/>
            </a:rPr>
            <a:t>FILTER</a:t>
          </a:r>
          <a:r>
            <a:rPr lang="en-IN" sz="1200" baseline="0">
              <a:solidFill>
                <a:schemeClr val="accent6">
                  <a:lumMod val="75000"/>
                </a:schemeClr>
              </a:solidFill>
              <a:latin typeface="Segoe UI Semibold" panose="020B0702040204020203" pitchFamily="34" charset="0"/>
              <a:cs typeface="Segoe UI Semibold" panose="020B0702040204020203" pitchFamily="34" charset="0"/>
            </a:rPr>
            <a:t> PANEL</a:t>
          </a:r>
          <a:endParaRPr lang="en-IN" sz="1200">
            <a:solidFill>
              <a:schemeClr val="accent6">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446049</xdr:colOff>
      <xdr:row>13</xdr:row>
      <xdr:rowOff>181872</xdr:rowOff>
    </xdr:from>
    <xdr:to>
      <xdr:col>5</xdr:col>
      <xdr:colOff>594731</xdr:colOff>
      <xdr:row>20</xdr:row>
      <xdr:rowOff>35046</xdr:rowOff>
    </xdr:to>
    <mc:AlternateContent xmlns:mc="http://schemas.openxmlformats.org/markup-compatibility/2006">
      <mc:Choice xmlns:a14="http://schemas.microsoft.com/office/drawing/2010/main" Requires="a14">
        <xdr:graphicFrame macro="">
          <xdr:nvGraphicFramePr>
            <xdr:cNvPr id="26" name="Outlet Location Type 1">
              <a:extLst>
                <a:ext uri="{FF2B5EF4-FFF2-40B4-BE49-F238E27FC236}">
                  <a16:creationId xmlns:a16="http://schemas.microsoft.com/office/drawing/2014/main" id="{C53D403F-3CEC-4925-A8CD-A02BE47904A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97984" y="2738259"/>
              <a:ext cx="2176586" cy="1229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427464</xdr:colOff>
      <xdr:row>20</xdr:row>
      <xdr:rowOff>163286</xdr:rowOff>
    </xdr:from>
    <xdr:to>
      <xdr:col>5</xdr:col>
      <xdr:colOff>566853</xdr:colOff>
      <xdr:row>34</xdr:row>
      <xdr:rowOff>126812</xdr:rowOff>
    </xdr:to>
    <mc:AlternateContent xmlns:mc="http://schemas.openxmlformats.org/markup-compatibility/2006">
      <mc:Choice xmlns:a14="http://schemas.microsoft.com/office/drawing/2010/main" Requires="a14">
        <xdr:graphicFrame macro="">
          <xdr:nvGraphicFramePr>
            <xdr:cNvPr id="27" name="Item Type 1">
              <a:extLst>
                <a:ext uri="{FF2B5EF4-FFF2-40B4-BE49-F238E27FC236}">
                  <a16:creationId xmlns:a16="http://schemas.microsoft.com/office/drawing/2014/main" id="{A8E77F89-FC19-4E08-8A64-5A9B1111D91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79399" y="4096189"/>
              <a:ext cx="2167293" cy="2716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669392</xdr:colOff>
      <xdr:row>35</xdr:row>
      <xdr:rowOff>136478</xdr:rowOff>
    </xdr:from>
    <xdr:to>
      <xdr:col>3</xdr:col>
      <xdr:colOff>466300</xdr:colOff>
      <xdr:row>38</xdr:row>
      <xdr:rowOff>102358</xdr:rowOff>
    </xdr:to>
    <xdr:pic>
      <xdr:nvPicPr>
        <xdr:cNvPr id="32" name="Picture 31">
          <a:hlinkClick xmlns:r="http://schemas.openxmlformats.org/officeDocument/2006/relationships" r:id="rId15"/>
          <a:extLst>
            <a:ext uri="{FF2B5EF4-FFF2-40B4-BE49-F238E27FC236}">
              <a16:creationId xmlns:a16="http://schemas.microsoft.com/office/drawing/2014/main" id="{04A41091-29A8-4234-1F43-CAC6FBAC95D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11422" y="6903493"/>
          <a:ext cx="467923" cy="545910"/>
        </a:xfrm>
        <a:prstGeom prst="rect">
          <a:avLst/>
        </a:prstGeom>
      </xdr:spPr>
    </xdr:pic>
    <xdr:clientData/>
  </xdr:twoCellAnchor>
  <xdr:twoCellAnchor editAs="oneCell">
    <xdr:from>
      <xdr:col>4</xdr:col>
      <xdr:colOff>176695</xdr:colOff>
      <xdr:row>35</xdr:row>
      <xdr:rowOff>49212</xdr:rowOff>
    </xdr:from>
    <xdr:to>
      <xdr:col>5</xdr:col>
      <xdr:colOff>198937</xdr:colOff>
      <xdr:row>38</xdr:row>
      <xdr:rowOff>168940</xdr:rowOff>
    </xdr:to>
    <xdr:pic>
      <xdr:nvPicPr>
        <xdr:cNvPr id="35" name="Picture 34">
          <a:hlinkClick xmlns:r="http://schemas.openxmlformats.org/officeDocument/2006/relationships" r:id="rId17"/>
          <a:extLst>
            <a:ext uri="{FF2B5EF4-FFF2-40B4-BE49-F238E27FC236}">
              <a16:creationId xmlns:a16="http://schemas.microsoft.com/office/drawing/2014/main" id="{C62678CB-5838-CB72-D95E-5953A67967D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71304" y="7006603"/>
          <a:ext cx="695894" cy="7160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505826</xdr:colOff>
      <xdr:row>28</xdr:row>
      <xdr:rowOff>144780</xdr:rowOff>
    </xdr:to>
    <xdr:pic>
      <xdr:nvPicPr>
        <xdr:cNvPr id="2" name="Picture 1">
          <a:extLst>
            <a:ext uri="{FF2B5EF4-FFF2-40B4-BE49-F238E27FC236}">
              <a16:creationId xmlns:a16="http://schemas.microsoft.com/office/drawing/2014/main" id="{5A360B6B-1A24-41CA-FCCC-59A106EC596E}"/>
            </a:ext>
          </a:extLst>
        </xdr:cNvPr>
        <xdr:cNvPicPr>
          <a:picLocks noChangeAspect="1"/>
        </xdr:cNvPicPr>
      </xdr:nvPicPr>
      <xdr:blipFill>
        <a:blip xmlns:r="http://schemas.openxmlformats.org/officeDocument/2006/relationships" r:embed="rId1"/>
        <a:stretch>
          <a:fillRect/>
        </a:stretch>
      </xdr:blipFill>
      <xdr:spPr>
        <a:xfrm>
          <a:off x="0" y="0"/>
          <a:ext cx="10564226" cy="56921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MUKHSAI BADA" refreshedDate="45880.59674710648" createdVersion="8" refreshedVersion="8" minRefreshableVersion="3" recordCount="8523" xr:uid="{95CCED1C-6308-4673-8018-CF0EAF5C858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816942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3A1504-3D07-437C-8D04-C98F3146DA23}"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5">
  <location ref="A104:B108"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1"/>
        <item x="0"/>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1" numFmtId="1"/>
  </dataFields>
  <formats count="18">
    <format dxfId="387">
      <pivotArea type="all" dataOnly="0" outline="0" fieldPosition="0"/>
    </format>
    <format dxfId="388">
      <pivotArea outline="0" collapsedLevelsAreSubtotals="1" fieldPosition="0"/>
    </format>
    <format dxfId="389">
      <pivotArea type="all" dataOnly="0" outline="0" fieldPosition="0"/>
    </format>
    <format dxfId="390">
      <pivotArea outline="0" collapsedLevelsAreSubtotals="1" fieldPosition="0"/>
    </format>
    <format dxfId="391">
      <pivotArea dataOnly="0" labelOnly="1" grandRow="1" outline="0" fieldPosition="0"/>
    </format>
    <format dxfId="392">
      <pivotArea outline="0" collapsedLevelsAreSubtotals="1" fieldPosition="0"/>
    </format>
    <format dxfId="393">
      <pivotArea type="all" dataOnly="0" outline="0" fieldPosition="0"/>
    </format>
    <format dxfId="394">
      <pivotArea outline="0" collapsedLevelsAreSubtotals="1" fieldPosition="0"/>
    </format>
    <format dxfId="395">
      <pivotArea field="6" type="button" dataOnly="0" labelOnly="1" outline="0"/>
    </format>
    <format dxfId="396">
      <pivotArea dataOnly="0" labelOnly="1" outline="0" axis="axisValues" fieldPosition="0"/>
    </format>
    <format dxfId="397">
      <pivotArea collapsedLevelsAreSubtotals="1" fieldPosition="0">
        <references count="1">
          <reference field="8" count="1">
            <x v="1"/>
          </reference>
        </references>
      </pivotArea>
    </format>
    <format dxfId="398">
      <pivotArea dataOnly="0" labelOnly="1" outline="0" axis="axisValues" fieldPosition="0"/>
    </format>
    <format dxfId="399">
      <pivotArea outline="0" collapsedLevelsAreSubtotals="1" fieldPosition="0"/>
    </format>
    <format dxfId="400">
      <pivotArea type="all" dataOnly="0" outline="0" fieldPosition="0"/>
    </format>
    <format dxfId="401">
      <pivotArea outline="0" collapsedLevelsAreSubtotals="1" fieldPosition="0"/>
    </format>
    <format dxfId="402">
      <pivotArea field="8" type="button" dataOnly="0" labelOnly="1" outline="0" axis="axisRow" fieldPosition="0"/>
    </format>
    <format dxfId="403">
      <pivotArea dataOnly="0" labelOnly="1" fieldPosition="0">
        <references count="1">
          <reference field="8" count="0"/>
        </references>
      </pivotArea>
    </format>
    <format dxfId="404">
      <pivotArea dataOnly="0" labelOnly="1" outline="0" axis="axisValues" fieldPosition="0"/>
    </format>
  </formats>
  <chartFormats count="4">
    <chartFormat chart="76" format="0" series="1">
      <pivotArea type="data" outline="0" fieldPosition="0">
        <references count="1">
          <reference field="4294967294" count="1" selected="0">
            <x v="0"/>
          </reference>
        </references>
      </pivotArea>
    </chartFormat>
    <chartFormat chart="79" format="2" series="1">
      <pivotArea type="data" outline="0" fieldPosition="0">
        <references count="1">
          <reference field="4294967294" count="1" selected="0">
            <x v="0"/>
          </reference>
        </references>
      </pivotArea>
    </chartFormat>
    <chartFormat chart="79" format="3">
      <pivotArea type="data" outline="0" fieldPosition="0">
        <references count="2">
          <reference field="4294967294" count="1" selected="0">
            <x v="0"/>
          </reference>
          <reference field="8" count="1" selected="0">
            <x v="3"/>
          </reference>
        </references>
      </pivotArea>
    </chartFormat>
    <chartFormat chart="79"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CB7FC5-8C93-4B1E-81A7-D7F80A67C3D3}"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9">
  <location ref="A97:B10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0"/>
  </dataFields>
  <formats count="18">
    <format dxfId="475">
      <pivotArea type="all" dataOnly="0" outline="0" fieldPosition="0"/>
    </format>
    <format dxfId="476">
      <pivotArea outline="0" collapsedLevelsAreSubtotals="1" fieldPosition="0"/>
    </format>
    <format dxfId="477">
      <pivotArea type="all" dataOnly="0" outline="0" fieldPosition="0"/>
    </format>
    <format dxfId="478">
      <pivotArea outline="0" collapsedLevelsAreSubtotals="1" fieldPosition="0"/>
    </format>
    <format dxfId="479">
      <pivotArea dataOnly="0" labelOnly="1" grandRow="1" outline="0" fieldPosition="0"/>
    </format>
    <format dxfId="480">
      <pivotArea outline="0" collapsedLevelsAreSubtotals="1" fieldPosition="0"/>
    </format>
    <format dxfId="481">
      <pivotArea type="all" dataOnly="0" outline="0" fieldPosition="0"/>
    </format>
    <format dxfId="482">
      <pivotArea outline="0" collapsedLevelsAreSubtotals="1" fieldPosition="0"/>
    </format>
    <format dxfId="483">
      <pivotArea field="6" type="button" dataOnly="0" labelOnly="1" outline="0"/>
    </format>
    <format dxfId="484">
      <pivotArea dataOnly="0" labelOnly="1" outline="0" axis="axisValues" fieldPosition="0"/>
    </format>
    <format dxfId="485">
      <pivotArea collapsedLevelsAreSubtotals="1" fieldPosition="0">
        <references count="1">
          <reference field="8" count="1">
            <x v="1"/>
          </reference>
        </references>
      </pivotArea>
    </format>
    <format dxfId="486">
      <pivotArea dataOnly="0" labelOnly="1" outline="0" axis="axisValues" fieldPosition="0"/>
    </format>
    <format dxfId="487">
      <pivotArea outline="0" collapsedLevelsAreSubtotals="1" fieldPosition="0"/>
    </format>
    <format dxfId="488">
      <pivotArea type="all" dataOnly="0" outline="0" fieldPosition="0"/>
    </format>
    <format dxfId="489">
      <pivotArea outline="0" collapsedLevelsAreSubtotals="1" fieldPosition="0"/>
    </format>
    <format dxfId="490">
      <pivotArea field="8" type="button" dataOnly="0" labelOnly="1" outline="0" axis="axisRow" fieldPosition="0"/>
    </format>
    <format dxfId="491">
      <pivotArea dataOnly="0" labelOnly="1" fieldPosition="0">
        <references count="1">
          <reference field="8" count="0"/>
        </references>
      </pivotArea>
    </format>
    <format dxfId="492">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 chart="58" format="3">
      <pivotArea type="data" outline="0" fieldPosition="0">
        <references count="2">
          <reference field="4294967294" count="1" selected="0">
            <x v="0"/>
          </reference>
          <reference field="8" count="1" selected="0">
            <x v="3"/>
          </reference>
        </references>
      </pivotArea>
    </chartFormat>
    <chartFormat chart="64" format="5" series="1">
      <pivotArea type="data" outline="0" fieldPosition="0">
        <references count="1">
          <reference field="4294967294" count="1" selected="0">
            <x v="0"/>
          </reference>
        </references>
      </pivotArea>
    </chartFormat>
    <chartFormat chart="65" format="1"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 chart="71" format="0" series="1">
      <pivotArea type="data" outline="0" fieldPosition="0">
        <references count="1">
          <reference field="4294967294" count="1" selected="0">
            <x v="0"/>
          </reference>
        </references>
      </pivotArea>
    </chartFormat>
    <chartFormat chart="74" format="2" series="1">
      <pivotArea type="data" outline="0" fieldPosition="0">
        <references count="1">
          <reference field="4294967294" count="1" selected="0">
            <x v="0"/>
          </reference>
        </references>
      </pivotArea>
    </chartFormat>
    <chartFormat chart="74" format="3">
      <pivotArea type="data" outline="0" fieldPosition="0">
        <references count="2">
          <reference field="4294967294" count="1" selected="0">
            <x v="0"/>
          </reference>
          <reference field="8" count="1" selected="0">
            <x v="3"/>
          </reference>
        </references>
      </pivotArea>
    </chartFormat>
    <chartFormat chart="74" format="4">
      <pivotArea type="data" outline="0" fieldPosition="0">
        <references count="2">
          <reference field="4294967294" count="1" selected="0">
            <x v="0"/>
          </reference>
          <reference field="8" count="1" selected="0">
            <x v="2"/>
          </reference>
        </references>
      </pivotArea>
    </chartFormat>
    <chartFormat chart="74" format="5">
      <pivotArea type="data" outline="0" fieldPosition="0">
        <references count="2">
          <reference field="4294967294" count="1" selected="0">
            <x v="0"/>
          </reference>
          <reference field="8" count="1" selected="0">
            <x v="1"/>
          </reference>
        </references>
      </pivotArea>
    </chartFormat>
    <chartFormat chart="7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2F0DAC-75DA-4186-9742-FFCCA8CAED34}"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36:B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8">
    <format dxfId="405">
      <pivotArea type="all" dataOnly="0" outline="0" fieldPosition="0"/>
    </format>
    <format dxfId="406">
      <pivotArea outline="0" collapsedLevelsAreSubtotals="1" fieldPosition="0"/>
    </format>
    <format dxfId="407">
      <pivotArea type="all" dataOnly="0" outline="0" fieldPosition="0"/>
    </format>
    <format dxfId="408">
      <pivotArea outline="0" collapsedLevelsAreSubtotals="1" fieldPosition="0"/>
    </format>
    <format dxfId="409">
      <pivotArea dataOnly="0" labelOnly="1" grandRow="1" outline="0" fieldPosition="0"/>
    </format>
    <format dxfId="410">
      <pivotArea dataOnly="0" labelOnly="1" outline="0" axis="axisValues" fieldPosition="0"/>
    </format>
    <format dxfId="411">
      <pivotArea outline="0" collapsedLevelsAreSubtotals="1" fieldPosition="0"/>
    </format>
    <format dxfId="412">
      <pivotArea type="all" dataOnly="0" outline="0" fieldPosition="0"/>
    </format>
    <format dxfId="413">
      <pivotArea outline="0" collapsedLevelsAreSubtotals="1" fieldPosition="0"/>
    </format>
    <format dxfId="414">
      <pivotArea type="origin" dataOnly="0" labelOnly="1" outline="0" fieldPosition="0"/>
    </format>
    <format dxfId="415">
      <pivotArea field="0" type="button" dataOnly="0" labelOnly="1" outline="0"/>
    </format>
    <format dxfId="416">
      <pivotArea type="topRight" dataOnly="0" labelOnly="1" outline="0" fieldPosition="0"/>
    </format>
    <format dxfId="417">
      <pivotArea field="6" type="button" dataOnly="0" labelOnly="1" outline="0"/>
    </format>
    <format dxfId="418">
      <pivotArea type="all" dataOnly="0" outline="0" fieldPosition="0"/>
    </format>
    <format dxfId="419">
      <pivotArea outline="0" collapsedLevelsAreSubtotals="1" fieldPosition="0"/>
    </format>
    <format dxfId="420">
      <pivotArea field="3" type="button" dataOnly="0" labelOnly="1" outline="0" axis="axisRow" fieldPosition="0"/>
    </format>
    <format dxfId="421">
      <pivotArea dataOnly="0" labelOnly="1" fieldPosition="0">
        <references count="1">
          <reference field="3" count="0"/>
        </references>
      </pivotArea>
    </format>
    <format dxfId="42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EE04E3-003D-46AA-B4A8-9D8C648A09E0}"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1">
  <location ref="A90:B9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1">
    <format dxfId="493">
      <pivotArea type="all" dataOnly="0" outline="0" fieldPosition="0"/>
    </format>
    <format dxfId="494">
      <pivotArea outline="0" collapsedLevelsAreSubtotals="1" fieldPosition="0"/>
    </format>
    <format dxfId="495">
      <pivotArea type="all" dataOnly="0" outline="0" fieldPosition="0"/>
    </format>
    <format dxfId="496">
      <pivotArea outline="0" collapsedLevelsAreSubtotals="1" fieldPosition="0"/>
    </format>
    <format dxfId="497">
      <pivotArea dataOnly="0" labelOnly="1" grandRow="1" outline="0" fieldPosition="0"/>
    </format>
    <format dxfId="498">
      <pivotArea outline="0" collapsedLevelsAreSubtotals="1" fieldPosition="0"/>
    </format>
    <format dxfId="499">
      <pivotArea type="all" dataOnly="0" outline="0" fieldPosition="0"/>
    </format>
    <format dxfId="500">
      <pivotArea outline="0" collapsedLevelsAreSubtotals="1" fieldPosition="0"/>
    </format>
    <format dxfId="501">
      <pivotArea field="8" type="button" dataOnly="0" labelOnly="1" outline="0" axis="axisRow" fieldPosition="0"/>
    </format>
    <format dxfId="502">
      <pivotArea dataOnly="0" labelOnly="1" fieldPosition="0">
        <references count="1">
          <reference field="8" count="0"/>
        </references>
      </pivotArea>
    </format>
    <format dxfId="50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 chart="58" format="3">
      <pivotArea type="data" outline="0" fieldPosition="0">
        <references count="2">
          <reference field="4294967294" count="1" selected="0">
            <x v="0"/>
          </reference>
          <reference field="8" count="1" selected="0">
            <x v="3"/>
          </reference>
        </references>
      </pivotArea>
    </chartFormat>
    <chartFormat chart="64" format="5" series="1">
      <pivotArea type="data" outline="0" fieldPosition="0">
        <references count="1">
          <reference field="4294967294" count="1" selected="0">
            <x v="0"/>
          </reference>
        </references>
      </pivotArea>
    </chartFormat>
    <chartFormat chart="65" format="1"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 chart="6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5AB9C3-3F63-4A79-9483-9EA7FADDEC3C}"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5">
    <format dxfId="423">
      <pivotArea type="all" dataOnly="0" outline="0" fieldPosition="0"/>
    </format>
    <format dxfId="424">
      <pivotArea outline="0" collapsedLevelsAreSubtotals="1" fieldPosition="0"/>
    </format>
    <format dxfId="425">
      <pivotArea type="all" dataOnly="0" outline="0" fieldPosition="0"/>
    </format>
    <format dxfId="426">
      <pivotArea outline="0" collapsedLevelsAreSubtotals="1" fieldPosition="0"/>
    </format>
    <format dxfId="427">
      <pivotArea dataOnly="0" labelOnly="1" grandRow="1" outline="0" fieldPosition="0"/>
    </format>
    <format dxfId="428">
      <pivotArea dataOnly="0" labelOnly="1" outline="0" axis="axisValues" fieldPosition="0"/>
    </format>
    <format dxfId="429">
      <pivotArea outline="0" collapsedLevelsAreSubtotals="1" fieldPosition="0"/>
    </format>
    <format dxfId="430">
      <pivotArea type="all" dataOnly="0" outline="0" fieldPosition="0"/>
    </format>
    <format dxfId="431">
      <pivotArea outline="0" collapsedLevelsAreSubtotals="1" fieldPosition="0"/>
    </format>
    <format dxfId="432">
      <pivotArea type="origin" dataOnly="0" labelOnly="1" outline="0" fieldPosition="0"/>
    </format>
    <format dxfId="433">
      <pivotArea field="0" type="button" dataOnly="0" labelOnly="1" outline="0" axis="axisCol" fieldPosition="0"/>
    </format>
    <format dxfId="434">
      <pivotArea type="topRight" dataOnly="0" labelOnly="1" outline="0" fieldPosition="0"/>
    </format>
    <format dxfId="435">
      <pivotArea field="6" type="button" dataOnly="0" labelOnly="1" outline="0" axis="axisRow" fieldPosition="0"/>
    </format>
    <format dxfId="436">
      <pivotArea dataOnly="0" labelOnly="1" fieldPosition="0">
        <references count="1">
          <reference field="6" count="0"/>
        </references>
      </pivotArea>
    </format>
    <format dxfId="437">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2" series="1">
      <pivotArea type="data" outline="0" fieldPosition="0">
        <references count="2">
          <reference field="4294967294" count="1" selected="0">
            <x v="0"/>
          </reference>
          <reference field="0" count="1" selected="0">
            <x v="0"/>
          </reference>
        </references>
      </pivotArea>
    </chartFormat>
    <chartFormat chart="9" format="3" series="1">
      <pivotArea type="data" outline="0" fieldPosition="0">
        <references count="2">
          <reference field="4294967294" count="1" selected="0">
            <x v="0"/>
          </reference>
          <reference field="0" count="1" selected="0">
            <x v="1"/>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 chart="14"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F3C1CF-CE53-4C54-8074-68F7010B55D4}"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82: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1">
    <format dxfId="438">
      <pivotArea type="all" dataOnly="0" outline="0" fieldPosition="0"/>
    </format>
    <format dxfId="439">
      <pivotArea outline="0" collapsedLevelsAreSubtotals="1" fieldPosition="0"/>
    </format>
    <format dxfId="440">
      <pivotArea type="all" dataOnly="0" outline="0" fieldPosition="0"/>
    </format>
    <format dxfId="441">
      <pivotArea outline="0" collapsedLevelsAreSubtotals="1" fieldPosition="0"/>
    </format>
    <format dxfId="442">
      <pivotArea dataOnly="0" labelOnly="1" grandRow="1" outline="0" fieldPosition="0"/>
    </format>
    <format dxfId="443">
      <pivotArea outline="0" collapsedLevelsAreSubtotals="1" fieldPosition="0"/>
    </format>
    <format dxfId="444">
      <pivotArea type="all" dataOnly="0" outline="0" fieldPosition="0"/>
    </format>
    <format dxfId="445">
      <pivotArea outline="0" collapsedLevelsAreSubtotals="1" fieldPosition="0"/>
    </format>
    <format dxfId="446">
      <pivotArea field="6" type="button" dataOnly="0" labelOnly="1" outline="0" axis="axisRow" fieldPosition="0"/>
    </format>
    <format dxfId="447">
      <pivotArea dataOnly="0" labelOnly="1" fieldPosition="0">
        <references count="1">
          <reference field="6" count="0"/>
        </references>
      </pivotArea>
    </format>
    <format dxfId="44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B5C895-B3D2-4530-A1D1-A7E0272B90CB}"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507">
      <pivotArea type="all" dataOnly="0" outline="0" fieldPosition="0"/>
    </format>
    <format dxfId="508">
      <pivotArea outline="0" collapsedLevelsAreSubtotals="1" fieldPosition="0"/>
    </format>
    <format dxfId="509">
      <pivotArea type="all" dataOnly="0" outline="0" fieldPosition="0"/>
    </format>
    <format dxfId="510">
      <pivotArea outline="0" collapsedLevelsAreSubtotals="1" fieldPosition="0"/>
    </format>
    <format dxfId="511">
      <pivotArea field="0" type="button" dataOnly="0" labelOnly="1" outline="0" axis="axisRow" fieldPosition="0"/>
    </format>
    <format dxfId="512">
      <pivotArea dataOnly="0" labelOnly="1" fieldPosition="0">
        <references count="1">
          <reference field="0" count="0"/>
        </references>
      </pivotArea>
    </format>
    <format dxfId="513">
      <pivotArea dataOnly="0" labelOnly="1" grandRow="1" outline="0" fieldPosition="0"/>
    </format>
    <format dxfId="514">
      <pivotArea dataOnly="0" labelOnly="1" outline="0" axis="axisValues" fieldPosition="0"/>
    </format>
    <format dxfId="51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9B28F5-ACF8-4EF2-87F7-4F686CA0682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Average of Rating" fld="12" subtotal="average" baseField="0" baseItem="2"/>
    <dataField name="Number of Items" fld="1" subtotal="count" baseField="0" baseItem="2"/>
  </dataFields>
  <formats count="3">
    <format dxfId="504">
      <pivotArea type="all" dataOnly="0" outline="0" fieldPosition="0"/>
    </format>
    <format dxfId="505">
      <pivotArea outline="0" collapsedLevelsAreSubtotals="1" fieldPosition="0"/>
    </format>
    <format dxfId="50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B5FEA2-445F-40F2-BC52-E9BC435B92EF}"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70:B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5">
    <format dxfId="449">
      <pivotArea type="all" dataOnly="0" outline="0" fieldPosition="0"/>
    </format>
    <format dxfId="450">
      <pivotArea outline="0" collapsedLevelsAreSubtotals="1" fieldPosition="0"/>
    </format>
    <format dxfId="451">
      <pivotArea type="all" dataOnly="0" outline="0" fieldPosition="0"/>
    </format>
    <format dxfId="452">
      <pivotArea outline="0" collapsedLevelsAreSubtotals="1" fieldPosition="0"/>
    </format>
    <format dxfId="453">
      <pivotArea dataOnly="0" labelOnly="1" grandRow="1" outline="0" fieldPosition="0"/>
    </format>
    <format dxfId="454">
      <pivotArea outline="0" collapsedLevelsAreSubtotals="1" fieldPosition="0"/>
    </format>
    <format dxfId="455">
      <pivotArea type="all" dataOnly="0" outline="0" fieldPosition="0"/>
    </format>
    <format dxfId="456">
      <pivotArea outline="0" collapsedLevelsAreSubtotals="1" fieldPosition="0"/>
    </format>
    <format dxfId="457">
      <pivotArea field="4" type="button" dataOnly="0" labelOnly="1" outline="0"/>
    </format>
    <format dxfId="458">
      <pivotArea dataOnly="0" labelOnly="1" outline="0" axis="axisValues" fieldPosition="0"/>
    </format>
    <format dxfId="459">
      <pivotArea type="all" dataOnly="0" outline="0" fieldPosition="0"/>
    </format>
    <format dxfId="460">
      <pivotArea outline="0" collapsedLevelsAreSubtotals="1" fieldPosition="0"/>
    </format>
    <format dxfId="461">
      <pivotArea field="7" type="button" dataOnly="0" labelOnly="1" outline="0" axis="axisRow" fieldPosition="0"/>
    </format>
    <format dxfId="462">
      <pivotArea dataOnly="0" labelOnly="1" fieldPosition="0">
        <references count="1">
          <reference field="7" count="0"/>
        </references>
      </pivotArea>
    </format>
    <format dxfId="46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0" format="6">
      <pivotArea type="data" outline="0" fieldPosition="0">
        <references count="2">
          <reference field="4294967294" count="1" selected="0">
            <x v="0"/>
          </reference>
          <reference field="7" count="1" selected="0">
            <x v="0"/>
          </reference>
        </references>
      </pivotArea>
    </chartFormat>
    <chartFormat chart="50" format="7">
      <pivotArea type="data" outline="0" fieldPosition="0">
        <references count="2">
          <reference field="4294967294" count="1" selected="0">
            <x v="0"/>
          </reference>
          <reference field="7" count="1" selected="0">
            <x v="1"/>
          </reference>
        </references>
      </pivotArea>
    </chartFormat>
    <chartFormat chart="50" format="8">
      <pivotArea type="data" outline="0" fieldPosition="0">
        <references count="2">
          <reference field="4294967294" count="1" selected="0">
            <x v="0"/>
          </reference>
          <reference field="7" count="1" selected="0">
            <x v="2"/>
          </reference>
        </references>
      </pivotArea>
    </chartFormat>
    <chartFormat chart="46" format="1">
      <pivotArea type="data" outline="0" fieldPosition="0">
        <references count="2">
          <reference field="4294967294" count="1" selected="0">
            <x v="0"/>
          </reference>
          <reference field="7" count="1" selected="0">
            <x v="0"/>
          </reference>
        </references>
      </pivotArea>
    </chartFormat>
    <chartFormat chart="46" format="2">
      <pivotArea type="data" outline="0" fieldPosition="0">
        <references count="2">
          <reference field="4294967294" count="1" selected="0">
            <x v="0"/>
          </reference>
          <reference field="7" count="1" selected="0">
            <x v="1"/>
          </reference>
        </references>
      </pivotArea>
    </chartFormat>
    <chartFormat chart="4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E5936E-319A-4332-A3E9-5353C8F17E51}"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56: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1">
    <format dxfId="464">
      <pivotArea type="all" dataOnly="0" outline="0" fieldPosition="0"/>
    </format>
    <format dxfId="465">
      <pivotArea outline="0" collapsedLevelsAreSubtotals="1" fieldPosition="0"/>
    </format>
    <format dxfId="466">
      <pivotArea type="all" dataOnly="0" outline="0" fieldPosition="0"/>
    </format>
    <format dxfId="467">
      <pivotArea outline="0" collapsedLevelsAreSubtotals="1" fieldPosition="0"/>
    </format>
    <format dxfId="468">
      <pivotArea dataOnly="0" labelOnly="1" grandRow="1" outline="0" fieldPosition="0"/>
    </format>
    <format dxfId="469">
      <pivotArea outline="0" collapsedLevelsAreSubtotals="1" fieldPosition="0"/>
    </format>
    <format dxfId="470">
      <pivotArea type="all" dataOnly="0" outline="0" fieldPosition="0"/>
    </format>
    <format dxfId="471">
      <pivotArea outline="0" collapsedLevelsAreSubtotals="1" fieldPosition="0"/>
    </format>
    <format dxfId="472">
      <pivotArea field="4" type="button" dataOnly="0" labelOnly="1" outline="0" axis="axisRow" fieldPosition="0"/>
    </format>
    <format dxfId="473">
      <pivotArea dataOnly="0" labelOnly="1" fieldPosition="0">
        <references count="1">
          <reference field="4" count="0"/>
        </references>
      </pivotArea>
    </format>
    <format dxfId="47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4" count="1" selected="0">
            <x v="0"/>
          </reference>
        </references>
      </pivotArea>
    </chartFormat>
    <chartFormat chart="41" format="4">
      <pivotArea type="data" outline="0" fieldPosition="0">
        <references count="2">
          <reference field="4294967294" count="1" selected="0">
            <x v="0"/>
          </reference>
          <reference field="4" count="1" selected="0">
            <x v="1"/>
          </reference>
        </references>
      </pivotArea>
    </chartFormat>
    <chartFormat chart="41" format="5">
      <pivotArea type="data" outline="0" fieldPosition="0">
        <references count="2">
          <reference field="4294967294" count="1" selected="0">
            <x v="0"/>
          </reference>
          <reference field="4" count="1" selected="0">
            <x v="2"/>
          </reference>
        </references>
      </pivotArea>
    </chartFormat>
    <chartFormat chart="41" format="6">
      <pivotArea type="data" outline="0" fieldPosition="0">
        <references count="2">
          <reference field="4294967294" count="1" selected="0">
            <x v="0"/>
          </reference>
          <reference field="4" count="1" selected="0">
            <x v="3"/>
          </reference>
        </references>
      </pivotArea>
    </chartFormat>
    <chartFormat chart="41" format="7">
      <pivotArea type="data" outline="0" fieldPosition="0">
        <references count="2">
          <reference field="4294967294" count="1" selected="0">
            <x v="0"/>
          </reference>
          <reference field="4" count="1" selected="0">
            <x v="4"/>
          </reference>
        </references>
      </pivotArea>
    </chartFormat>
    <chartFormat chart="41" format="8">
      <pivotArea type="data" outline="0" fieldPosition="0">
        <references count="2">
          <reference field="4294967294" count="1" selected="0">
            <x v="0"/>
          </reference>
          <reference field="4" count="1" selected="0">
            <x v="5"/>
          </reference>
        </references>
      </pivotArea>
    </chartFormat>
    <chartFormat chart="41" format="9">
      <pivotArea type="data" outline="0" fieldPosition="0">
        <references count="2">
          <reference field="4294967294" count="1" selected="0">
            <x v="0"/>
          </reference>
          <reference field="4" count="1" selected="0">
            <x v="6"/>
          </reference>
        </references>
      </pivotArea>
    </chartFormat>
    <chartFormat chart="41" format="10">
      <pivotArea type="data" outline="0" fieldPosition="0">
        <references count="2">
          <reference field="4294967294" count="1" selected="0">
            <x v="0"/>
          </reference>
          <reference field="4" count="1" selected="0">
            <x v="7"/>
          </reference>
        </references>
      </pivotArea>
    </chartFormat>
    <chartFormat chart="4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CCA7703-5817-44ED-9CCA-0A0C354A24E8}" sourceName="Outlet Size">
  <pivotTables>
    <pivotTable tabId="2" name="PivotTable1"/>
    <pivotTable tabId="2" name="PivotTable3"/>
    <pivotTable tabId="2" name="PivotTable4"/>
    <pivotTable tabId="2" name="PivotTable5"/>
    <pivotTable tabId="2" name="PivotTable7"/>
    <pivotTable tabId="2" name="PivotTable8"/>
    <pivotTable tabId="2" name="PivotTable9"/>
    <pivotTable tabId="2" name="PivotTable12"/>
    <pivotTable tabId="2" name="PivotTable2"/>
    <pivotTable tabId="2" name="PivotTable6"/>
  </pivotTables>
  <data>
    <tabular pivotCacheId="158169427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DACD5D7-52AC-4995-A597-4AC0A072D2F5}" sourceName="Outlet Location Type">
  <pivotTables>
    <pivotTable tabId="2" name="PivotTable3"/>
    <pivotTable tabId="2" name="PivotTable1"/>
    <pivotTable tabId="2" name="PivotTable12"/>
    <pivotTable tabId="2" name="PivotTable2"/>
    <pivotTable tabId="2" name="PivotTable7"/>
    <pivotTable tabId="2" name="PivotTable8"/>
    <pivotTable tabId="2" name="PivotTable9"/>
    <pivotTable tabId="2" name="PivotTable4"/>
    <pivotTable tabId="2" name="PivotTable5"/>
    <pivotTable tabId="2" name="PivotTable6"/>
  </pivotTables>
  <data>
    <tabular pivotCacheId="158169427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184C391-7C6B-4BC9-81F1-3473848B0995}" sourceName="Item Type">
  <pivotTables>
    <pivotTable tabId="2" name="PivotTable3"/>
    <pivotTable tabId="2" name="PivotTable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s>
  <data>
    <tabular pivotCacheId="158169427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E4C90BD-F0E8-4073-B680-BD1F9BEC84F5}" cache="Slicer_Outlet_Size" caption="Outlet Size" rowHeight="260350"/>
  <slicer name="Outlet Location Type" xr10:uid="{56CE22D0-C650-4DA1-856E-CE4FE2F33EE1}" cache="Slicer_Outlet_Location_Type" caption="Outlet Location Type" rowHeight="260350"/>
  <slicer name="Item Type" xr10:uid="{84B45025-59F2-4F69-80FE-F2B39DF81D88}"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38E0E2E-7836-4AC9-9C36-2F27EB7FE66A}" cache="Slicer_Outlet_Size" caption="Outlet Size" style="Blinkit Analysis" rowHeight="260350"/>
  <slicer name="Outlet Location Type 1" xr10:uid="{C2E61665-2887-4611-B453-8298C75D30A0}" cache="Slicer_Outlet_Location_Type" caption="Outlet Location " style="Blinkit Analysis" rowHeight="260350"/>
  <slicer name="Item Type 1" xr10:uid="{F0C36A26-065E-4AA7-81F9-BBC5371DF983}"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67BD6BDE-C967-4C7B-892D-B88B2697356A}"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10A51-C54C-46C9-844D-14A0E2CB57C3}">
  <dimension ref="A1:J108"/>
  <sheetViews>
    <sheetView tabSelected="1" workbookViewId="0">
      <selection activeCell="L10" sqref="L10"/>
    </sheetView>
  </sheetViews>
  <sheetFormatPr defaultRowHeight="15.6" x14ac:dyDescent="0.3"/>
  <cols>
    <col min="1" max="1" width="17.296875" bestFit="1" customWidth="1"/>
    <col min="2" max="2" width="13.296875" bestFit="1" customWidth="1"/>
    <col min="3" max="3" width="7.3984375" bestFit="1" customWidth="1"/>
    <col min="4" max="4" width="15.09765625" bestFit="1" customWidth="1"/>
  </cols>
  <sheetData>
    <row r="1" spans="1:4" ht="16.2" thickBot="1" x14ac:dyDescent="0.35"/>
    <row r="2" spans="1:4" ht="16.2" thickBot="1" x14ac:dyDescent="0.35">
      <c r="A2" s="32" t="s">
        <v>1620</v>
      </c>
      <c r="B2" s="33"/>
      <c r="C2" s="33"/>
      <c r="D2" s="34"/>
    </row>
    <row r="3" spans="1:4" ht="16.2" thickBot="1" x14ac:dyDescent="0.35">
      <c r="A3" s="9" t="s">
        <v>1610</v>
      </c>
      <c r="B3" s="10" t="s">
        <v>1611</v>
      </c>
      <c r="C3" s="10" t="s">
        <v>1615</v>
      </c>
      <c r="D3" s="11" t="s">
        <v>1614</v>
      </c>
    </row>
    <row r="4" spans="1:4" ht="16.2" thickBot="1" x14ac:dyDescent="0.35">
      <c r="A4" s="42">
        <v>1201681.4928000034</v>
      </c>
      <c r="B4" s="43">
        <v>140.99278338613203</v>
      </c>
      <c r="C4" s="43">
        <v>3.9658570925731196</v>
      </c>
      <c r="D4" s="44">
        <v>8523</v>
      </c>
    </row>
    <row r="5" spans="1:4" x14ac:dyDescent="0.3">
      <c r="A5" s="4"/>
      <c r="D5" s="5"/>
    </row>
    <row r="6" spans="1:4" x14ac:dyDescent="0.3">
      <c r="A6" s="4"/>
      <c r="D6" s="5"/>
    </row>
    <row r="7" spans="1:4" x14ac:dyDescent="0.3">
      <c r="A7" s="4" t="s">
        <v>1616</v>
      </c>
      <c r="B7" t="s">
        <v>1617</v>
      </c>
      <c r="C7" t="s">
        <v>1618</v>
      </c>
      <c r="D7" s="5" t="s">
        <v>1619</v>
      </c>
    </row>
    <row r="8" spans="1:4" ht="16.2" thickBot="1" x14ac:dyDescent="0.35">
      <c r="A8" s="12">
        <f>GETPIVOTDATA("Sum of Sales",$A$3)</f>
        <v>1201681.4928000034</v>
      </c>
      <c r="B8" s="6">
        <f>GETPIVOTDATA("Average  Sales",$A$3)</f>
        <v>140.99278338613203</v>
      </c>
      <c r="C8" s="7">
        <f>GETPIVOTDATA("Average of Rating",$A$3)</f>
        <v>3.9658570925731196</v>
      </c>
      <c r="D8" s="8">
        <f>GETPIVOTDATA("Number of Items",$A$3)</f>
        <v>8523</v>
      </c>
    </row>
    <row r="9" spans="1:4" ht="16.2" thickBot="1" x14ac:dyDescent="0.35"/>
    <row r="10" spans="1:4" ht="16.2" thickBot="1" x14ac:dyDescent="0.35">
      <c r="A10" s="32" t="s">
        <v>1622</v>
      </c>
      <c r="B10" s="33"/>
      <c r="C10" s="33"/>
      <c r="D10" s="34"/>
    </row>
    <row r="11" spans="1:4" ht="16.2" thickBot="1" x14ac:dyDescent="0.35">
      <c r="A11" s="17" t="s">
        <v>1621</v>
      </c>
      <c r="B11" s="18" t="s">
        <v>1610</v>
      </c>
      <c r="D11" s="5"/>
    </row>
    <row r="12" spans="1:4" x14ac:dyDescent="0.3">
      <c r="A12" s="13" t="s">
        <v>17</v>
      </c>
      <c r="B12" s="19">
        <v>776319.68840000057</v>
      </c>
      <c r="D12" s="5"/>
    </row>
    <row r="13" spans="1:4" ht="16.2" thickBot="1" x14ac:dyDescent="0.35">
      <c r="A13" s="14" t="s">
        <v>10</v>
      </c>
      <c r="B13" s="20">
        <v>425361.8043999995</v>
      </c>
      <c r="D13" s="5"/>
    </row>
    <row r="14" spans="1:4" x14ac:dyDescent="0.3">
      <c r="D14" s="5"/>
    </row>
    <row r="15" spans="1:4" x14ac:dyDescent="0.3">
      <c r="A15" s="4"/>
      <c r="D15" s="5"/>
    </row>
    <row r="16" spans="1:4" x14ac:dyDescent="0.3">
      <c r="A16" s="4"/>
      <c r="D16" s="5"/>
    </row>
    <row r="17" spans="1:6" ht="16.2" thickBot="1" x14ac:dyDescent="0.35">
      <c r="A17" s="15"/>
      <c r="B17" s="16"/>
      <c r="C17" s="16"/>
      <c r="D17" s="8"/>
    </row>
    <row r="19" spans="1:6" ht="16.2" thickBot="1" x14ac:dyDescent="0.35"/>
    <row r="20" spans="1:6" ht="16.2" thickBot="1" x14ac:dyDescent="0.35">
      <c r="A20" s="32" t="s">
        <v>1622</v>
      </c>
      <c r="B20" s="33"/>
      <c r="C20" s="33"/>
      <c r="D20" s="33"/>
      <c r="E20" s="33"/>
      <c r="F20" s="34"/>
    </row>
    <row r="21" spans="1:6" ht="16.2" thickBot="1" x14ac:dyDescent="0.35">
      <c r="E21" s="28"/>
      <c r="F21" s="5"/>
    </row>
    <row r="22" spans="1:6" ht="16.2" thickBot="1" x14ac:dyDescent="0.35">
      <c r="A22" s="17" t="s">
        <v>1610</v>
      </c>
      <c r="B22" s="17" t="s">
        <v>1623</v>
      </c>
      <c r="C22" s="18"/>
      <c r="F22" s="5"/>
    </row>
    <row r="23" spans="1:6" ht="16.2" thickBot="1" x14ac:dyDescent="0.35">
      <c r="A23" s="17" t="s">
        <v>1621</v>
      </c>
      <c r="B23" s="9" t="s">
        <v>10</v>
      </c>
      <c r="C23" s="11" t="s">
        <v>17</v>
      </c>
      <c r="F23" s="5"/>
    </row>
    <row r="24" spans="1:6" x14ac:dyDescent="0.3">
      <c r="A24" s="29" t="s">
        <v>14</v>
      </c>
      <c r="B24" s="24">
        <v>121349.89940000001</v>
      </c>
      <c r="C24" s="25">
        <v>215047.9126000001</v>
      </c>
      <c r="F24" s="5"/>
    </row>
    <row r="25" spans="1:6" x14ac:dyDescent="0.3">
      <c r="A25" s="13" t="s">
        <v>34</v>
      </c>
      <c r="B25" s="26">
        <v>138685.86819999994</v>
      </c>
      <c r="C25" s="21">
        <v>254464.77940000014</v>
      </c>
      <c r="F25" s="5"/>
    </row>
    <row r="26" spans="1:6" ht="16.2" thickBot="1" x14ac:dyDescent="0.35">
      <c r="A26" s="14" t="s">
        <v>21</v>
      </c>
      <c r="B26" s="27">
        <v>165326.0368</v>
      </c>
      <c r="C26" s="22">
        <v>306806.99640000012</v>
      </c>
      <c r="F26" s="5"/>
    </row>
    <row r="27" spans="1:6" x14ac:dyDescent="0.3">
      <c r="A27" s="4"/>
      <c r="F27" s="5"/>
    </row>
    <row r="28" spans="1:6" x14ac:dyDescent="0.3">
      <c r="A28" s="4"/>
      <c r="F28" s="5"/>
    </row>
    <row r="29" spans="1:6" x14ac:dyDescent="0.3">
      <c r="A29" s="4"/>
      <c r="F29" s="5"/>
    </row>
    <row r="30" spans="1:6" x14ac:dyDescent="0.3">
      <c r="A30" s="4"/>
      <c r="F30" s="5"/>
    </row>
    <row r="31" spans="1:6" ht="16.2" thickBot="1" x14ac:dyDescent="0.35">
      <c r="A31" s="15"/>
      <c r="B31" s="16"/>
      <c r="C31" s="16"/>
      <c r="D31" s="16"/>
      <c r="E31" s="16"/>
      <c r="F31" s="8"/>
    </row>
    <row r="34" spans="1:6" ht="16.2" thickBot="1" x14ac:dyDescent="0.35"/>
    <row r="35" spans="1:6" ht="16.2" thickBot="1" x14ac:dyDescent="0.35">
      <c r="A35" s="32" t="s">
        <v>1624</v>
      </c>
      <c r="B35" s="33"/>
      <c r="C35" s="33"/>
      <c r="D35" s="33"/>
      <c r="E35" s="33"/>
      <c r="F35" s="34"/>
    </row>
    <row r="36" spans="1:6" ht="16.2" thickBot="1" x14ac:dyDescent="0.35">
      <c r="A36" s="17" t="s">
        <v>1621</v>
      </c>
      <c r="B36" s="18" t="s">
        <v>1610</v>
      </c>
      <c r="F36" s="5"/>
    </row>
    <row r="37" spans="1:6" x14ac:dyDescent="0.3">
      <c r="A37" s="13" t="s">
        <v>153</v>
      </c>
      <c r="B37" s="19">
        <v>9077.869999999999</v>
      </c>
      <c r="F37" s="5"/>
    </row>
    <row r="38" spans="1:6" x14ac:dyDescent="0.3">
      <c r="A38" s="13" t="s">
        <v>74</v>
      </c>
      <c r="B38" s="23">
        <v>15596.696600000001</v>
      </c>
      <c r="F38" s="5"/>
    </row>
    <row r="39" spans="1:6" x14ac:dyDescent="0.3">
      <c r="A39" s="13" t="s">
        <v>159</v>
      </c>
      <c r="B39" s="23">
        <v>21880.027399999992</v>
      </c>
      <c r="F39" s="5"/>
    </row>
    <row r="40" spans="1:6" x14ac:dyDescent="0.3">
      <c r="A40" s="13" t="s">
        <v>64</v>
      </c>
      <c r="B40" s="23">
        <v>22451.891599999999</v>
      </c>
      <c r="F40" s="5"/>
    </row>
    <row r="41" spans="1:6" x14ac:dyDescent="0.3">
      <c r="A41" s="13" t="s">
        <v>61</v>
      </c>
      <c r="B41" s="23">
        <v>29334.680599999996</v>
      </c>
      <c r="F41" s="5"/>
    </row>
    <row r="42" spans="1:6" x14ac:dyDescent="0.3">
      <c r="A42" s="13" t="s">
        <v>57</v>
      </c>
      <c r="B42" s="23">
        <v>35379.119800000015</v>
      </c>
      <c r="F42" s="5"/>
    </row>
    <row r="43" spans="1:6" x14ac:dyDescent="0.3">
      <c r="A43" s="13" t="s">
        <v>32</v>
      </c>
      <c r="B43" s="23">
        <v>58514.166999999987</v>
      </c>
      <c r="F43" s="5"/>
    </row>
    <row r="44" spans="1:6" x14ac:dyDescent="0.3">
      <c r="A44" s="13" t="s">
        <v>54</v>
      </c>
      <c r="B44" s="23">
        <v>59449.863799999992</v>
      </c>
      <c r="F44" s="5"/>
    </row>
    <row r="45" spans="1:6" x14ac:dyDescent="0.3">
      <c r="A45" s="13" t="s">
        <v>19</v>
      </c>
      <c r="B45" s="23">
        <v>68025.838800000012</v>
      </c>
      <c r="F45" s="5"/>
    </row>
    <row r="46" spans="1:6" x14ac:dyDescent="0.3">
      <c r="A46" s="13" t="s">
        <v>95</v>
      </c>
      <c r="B46" s="23">
        <v>81894.736400000009</v>
      </c>
      <c r="F46" s="5"/>
    </row>
    <row r="47" spans="1:6" x14ac:dyDescent="0.3">
      <c r="A47" s="13" t="s">
        <v>28</v>
      </c>
      <c r="B47" s="23">
        <v>90706.728999999992</v>
      </c>
      <c r="F47" s="5"/>
    </row>
    <row r="48" spans="1:6" x14ac:dyDescent="0.3">
      <c r="A48" s="13" t="s">
        <v>67</v>
      </c>
      <c r="B48" s="23">
        <v>101276.46159999995</v>
      </c>
      <c r="F48" s="5"/>
    </row>
    <row r="49" spans="1:7" x14ac:dyDescent="0.3">
      <c r="A49" s="13" t="s">
        <v>24</v>
      </c>
      <c r="B49" s="23">
        <v>118558.88140000009</v>
      </c>
      <c r="F49" s="5"/>
    </row>
    <row r="50" spans="1:7" x14ac:dyDescent="0.3">
      <c r="A50" s="13" t="s">
        <v>42</v>
      </c>
      <c r="B50" s="23">
        <v>135976.52539999998</v>
      </c>
      <c r="F50" s="5"/>
    </row>
    <row r="51" spans="1:7" x14ac:dyDescent="0.3">
      <c r="A51" s="13" t="s">
        <v>48</v>
      </c>
      <c r="B51" s="23">
        <v>175433.92240000021</v>
      </c>
      <c r="F51" s="5"/>
    </row>
    <row r="52" spans="1:7" ht="16.2" thickBot="1" x14ac:dyDescent="0.35">
      <c r="A52" s="14" t="s">
        <v>12</v>
      </c>
      <c r="B52" s="20">
        <v>178124.08099999995</v>
      </c>
      <c r="C52" s="16"/>
      <c r="D52" s="16"/>
      <c r="E52" s="16"/>
      <c r="F52" s="8"/>
    </row>
    <row r="54" spans="1:7" ht="16.2" thickBot="1" x14ac:dyDescent="0.35"/>
    <row r="55" spans="1:7" ht="16.2" thickBot="1" x14ac:dyDescent="0.35">
      <c r="A55" s="32" t="s">
        <v>1624</v>
      </c>
      <c r="B55" s="33"/>
      <c r="C55" s="33"/>
      <c r="D55" s="33"/>
      <c r="E55" s="33"/>
      <c r="F55" s="34"/>
      <c r="G55" s="3"/>
    </row>
    <row r="56" spans="1:7" ht="16.2" thickBot="1" x14ac:dyDescent="0.35">
      <c r="A56" s="17" t="s">
        <v>1621</v>
      </c>
      <c r="B56" s="18" t="s">
        <v>1610</v>
      </c>
      <c r="G56" s="5"/>
    </row>
    <row r="57" spans="1:7" x14ac:dyDescent="0.3">
      <c r="A57" s="29">
        <v>2011</v>
      </c>
      <c r="B57" s="19">
        <v>78131.566599999976</v>
      </c>
      <c r="G57" s="5"/>
    </row>
    <row r="58" spans="1:7" x14ac:dyDescent="0.3">
      <c r="A58" s="13">
        <v>2012</v>
      </c>
      <c r="B58" s="23">
        <v>130476.85979999998</v>
      </c>
      <c r="G58" s="5"/>
    </row>
    <row r="59" spans="1:7" x14ac:dyDescent="0.3">
      <c r="A59" s="13">
        <v>2014</v>
      </c>
      <c r="B59" s="23">
        <v>131809.01560000007</v>
      </c>
      <c r="G59" s="5"/>
    </row>
    <row r="60" spans="1:7" x14ac:dyDescent="0.3">
      <c r="A60" s="13">
        <v>2015</v>
      </c>
      <c r="B60" s="23">
        <v>130942.78019999999</v>
      </c>
      <c r="G60" s="5"/>
    </row>
    <row r="61" spans="1:7" x14ac:dyDescent="0.3">
      <c r="A61" s="13">
        <v>2016</v>
      </c>
      <c r="B61" s="23">
        <v>132113.36980000007</v>
      </c>
      <c r="G61" s="5"/>
    </row>
    <row r="62" spans="1:7" x14ac:dyDescent="0.3">
      <c r="A62" s="13">
        <v>2017</v>
      </c>
      <c r="B62" s="23">
        <v>133103.90699999989</v>
      </c>
      <c r="G62" s="5"/>
    </row>
    <row r="63" spans="1:7" x14ac:dyDescent="0.3">
      <c r="A63" s="13">
        <v>2018</v>
      </c>
      <c r="B63" s="23">
        <v>204522.25700000025</v>
      </c>
      <c r="G63" s="5"/>
    </row>
    <row r="64" spans="1:7" x14ac:dyDescent="0.3">
      <c r="A64" s="13">
        <v>2020</v>
      </c>
      <c r="B64" s="23">
        <v>129103.96039999987</v>
      </c>
      <c r="G64" s="5"/>
    </row>
    <row r="65" spans="1:7" ht="16.2" thickBot="1" x14ac:dyDescent="0.35">
      <c r="A65" s="14">
        <v>2022</v>
      </c>
      <c r="B65" s="20">
        <v>131477.77639999994</v>
      </c>
      <c r="G65" s="5"/>
    </row>
    <row r="66" spans="1:7" ht="16.2" thickBot="1" x14ac:dyDescent="0.35">
      <c r="A66" s="15"/>
      <c r="B66" s="16"/>
      <c r="C66" s="16"/>
      <c r="D66" s="16"/>
      <c r="E66" s="16"/>
      <c r="F66" s="16"/>
      <c r="G66" s="8"/>
    </row>
    <row r="68" spans="1:7" ht="16.2" thickBot="1" x14ac:dyDescent="0.35"/>
    <row r="69" spans="1:7" ht="16.2" thickBot="1" x14ac:dyDescent="0.35">
      <c r="A69" s="32" t="s">
        <v>1625</v>
      </c>
      <c r="B69" s="33"/>
      <c r="C69" s="33"/>
      <c r="D69" s="33"/>
      <c r="E69" s="33"/>
      <c r="F69" s="34"/>
    </row>
    <row r="70" spans="1:7" ht="16.2" thickBot="1" x14ac:dyDescent="0.35">
      <c r="A70" s="17" t="s">
        <v>1621</v>
      </c>
      <c r="B70" s="18" t="s">
        <v>1610</v>
      </c>
      <c r="F70" s="5"/>
    </row>
    <row r="71" spans="1:7" ht="16.2" thickBot="1" x14ac:dyDescent="0.35">
      <c r="A71" s="13" t="s">
        <v>30</v>
      </c>
      <c r="B71" s="19">
        <v>248991.58600000024</v>
      </c>
      <c r="C71" s="16"/>
      <c r="F71" s="5"/>
    </row>
    <row r="72" spans="1:7" x14ac:dyDescent="0.3">
      <c r="A72" s="13" t="s">
        <v>15</v>
      </c>
      <c r="B72" s="23">
        <v>507895.7363999993</v>
      </c>
      <c r="F72" s="5"/>
    </row>
    <row r="73" spans="1:7" ht="16.2" thickBot="1" x14ac:dyDescent="0.35">
      <c r="A73" s="14" t="s">
        <v>26</v>
      </c>
      <c r="B73" s="20">
        <v>444794.17039999936</v>
      </c>
      <c r="F73" s="5"/>
    </row>
    <row r="74" spans="1:7" x14ac:dyDescent="0.3">
      <c r="A74" s="4"/>
      <c r="F74" s="5"/>
    </row>
    <row r="75" spans="1:7" x14ac:dyDescent="0.3">
      <c r="A75" s="4"/>
      <c r="F75" s="5"/>
    </row>
    <row r="76" spans="1:7" x14ac:dyDescent="0.3">
      <c r="A76" s="4"/>
      <c r="F76" s="5"/>
    </row>
    <row r="77" spans="1:7" x14ac:dyDescent="0.3">
      <c r="A77" s="4"/>
      <c r="F77" s="5"/>
    </row>
    <row r="78" spans="1:7" x14ac:dyDescent="0.3">
      <c r="A78" s="4"/>
      <c r="F78" s="5"/>
    </row>
    <row r="79" spans="1:7" ht="16.2" thickBot="1" x14ac:dyDescent="0.35">
      <c r="A79" s="15"/>
      <c r="B79" s="16"/>
      <c r="C79" s="16"/>
      <c r="D79" s="16"/>
      <c r="E79" s="16"/>
      <c r="F79" s="8"/>
    </row>
    <row r="80" spans="1:7" ht="16.2" thickBot="1" x14ac:dyDescent="0.35"/>
    <row r="81" spans="1:10" ht="16.2" thickBot="1" x14ac:dyDescent="0.35">
      <c r="A81" s="32" t="s">
        <v>1627</v>
      </c>
      <c r="B81" s="33"/>
      <c r="C81" s="33"/>
      <c r="D81" s="33"/>
      <c r="E81" s="33"/>
      <c r="F81" s="34"/>
      <c r="G81" s="2"/>
      <c r="H81" s="2"/>
      <c r="I81" s="2"/>
      <c r="J81" s="3"/>
    </row>
    <row r="82" spans="1:10" ht="16.2" thickBot="1" x14ac:dyDescent="0.35">
      <c r="A82" s="17" t="s">
        <v>1621</v>
      </c>
      <c r="B82" s="18" t="s">
        <v>1610</v>
      </c>
      <c r="D82" s="1" t="s">
        <v>1626</v>
      </c>
      <c r="E82" s="3" t="s">
        <v>1608</v>
      </c>
      <c r="J82" s="5"/>
    </row>
    <row r="83" spans="1:10" x14ac:dyDescent="0.3">
      <c r="A83" s="29" t="s">
        <v>21</v>
      </c>
      <c r="B83" s="19">
        <v>472133.03319999954</v>
      </c>
      <c r="D83" s="4" t="str">
        <f>A83</f>
        <v>Tier 3</v>
      </c>
      <c r="E83" s="30">
        <f>GETPIVOTDATA("Sales",$A$82,"Outlet Location Type","Tier 3")</f>
        <v>472133.03319999954</v>
      </c>
      <c r="J83" s="5"/>
    </row>
    <row r="84" spans="1:10" x14ac:dyDescent="0.3">
      <c r="A84" s="13" t="s">
        <v>34</v>
      </c>
      <c r="B84" s="23">
        <v>393150.64759999956</v>
      </c>
      <c r="D84" s="4" t="str">
        <f>A84</f>
        <v>Tier 2</v>
      </c>
      <c r="E84" s="30">
        <f>GETPIVOTDATA("Sales",$A$82,"Outlet Location Type","Tier 2")</f>
        <v>393150.64759999956</v>
      </c>
      <c r="J84" s="5"/>
    </row>
    <row r="85" spans="1:10" ht="16.2" thickBot="1" x14ac:dyDescent="0.35">
      <c r="A85" s="14" t="s">
        <v>14</v>
      </c>
      <c r="B85" s="20">
        <v>336397.81199999945</v>
      </c>
      <c r="D85" s="15" t="str">
        <f>A85</f>
        <v>Tier 1</v>
      </c>
      <c r="E85" s="31">
        <f>GETPIVOTDATA("Sales",$A$82,"Outlet Location Type","Tier 1")</f>
        <v>336397.81199999945</v>
      </c>
      <c r="J85" s="5"/>
    </row>
    <row r="86" spans="1:10" ht="16.2" thickBot="1" x14ac:dyDescent="0.35">
      <c r="A86" s="15"/>
      <c r="B86" s="16"/>
      <c r="C86" s="16"/>
      <c r="D86" s="16"/>
      <c r="E86" s="16"/>
      <c r="F86" s="16"/>
      <c r="G86" s="16"/>
      <c r="H86" s="16"/>
      <c r="I86" s="16"/>
      <c r="J86" s="8"/>
    </row>
    <row r="87" spans="1:10" ht="16.2" thickBot="1" x14ac:dyDescent="0.35"/>
    <row r="88" spans="1:10" ht="16.2" thickBot="1" x14ac:dyDescent="0.35">
      <c r="A88" s="32" t="s">
        <v>1630</v>
      </c>
      <c r="B88" s="33"/>
      <c r="C88" s="33"/>
      <c r="D88" s="33"/>
      <c r="E88" s="33"/>
      <c r="F88" s="34"/>
      <c r="G88" s="2"/>
      <c r="H88" s="3"/>
    </row>
    <row r="89" spans="1:10" ht="16.2" thickBot="1" x14ac:dyDescent="0.35">
      <c r="A89" s="4"/>
      <c r="B89" s="45"/>
      <c r="C89" s="45"/>
      <c r="D89" s="45"/>
      <c r="E89" s="45"/>
      <c r="F89" s="45"/>
      <c r="G89" s="45"/>
      <c r="H89" s="5"/>
    </row>
    <row r="90" spans="1:10" ht="16.2" thickBot="1" x14ac:dyDescent="0.35">
      <c r="A90" s="17" t="s">
        <v>1621</v>
      </c>
      <c r="B90" s="18" t="s">
        <v>1610</v>
      </c>
      <c r="C90" s="45"/>
      <c r="D90" s="45"/>
      <c r="E90" s="45"/>
      <c r="F90" s="45"/>
      <c r="G90" s="45"/>
      <c r="H90" s="5"/>
    </row>
    <row r="91" spans="1:10" x14ac:dyDescent="0.3">
      <c r="A91" s="29" t="s">
        <v>40</v>
      </c>
      <c r="B91" s="19">
        <v>151939.149</v>
      </c>
      <c r="C91" s="45"/>
      <c r="D91" s="45"/>
      <c r="E91" s="45"/>
      <c r="F91" s="45"/>
      <c r="G91" s="45"/>
      <c r="H91" s="5"/>
    </row>
    <row r="92" spans="1:10" x14ac:dyDescent="0.3">
      <c r="A92" s="13" t="s">
        <v>46</v>
      </c>
      <c r="B92" s="23">
        <v>130714.67460000006</v>
      </c>
      <c r="C92" s="45"/>
      <c r="D92" s="45"/>
      <c r="E92" s="45"/>
      <c r="F92" s="45"/>
      <c r="G92" s="45"/>
      <c r="H92" s="5"/>
    </row>
    <row r="93" spans="1:10" x14ac:dyDescent="0.3">
      <c r="A93" s="13" t="s">
        <v>22</v>
      </c>
      <c r="B93" s="23">
        <v>131477.77639999994</v>
      </c>
      <c r="C93" s="45"/>
      <c r="D93" s="45"/>
      <c r="E93" s="45"/>
      <c r="F93" s="45"/>
      <c r="G93" s="45"/>
      <c r="H93" s="5"/>
    </row>
    <row r="94" spans="1:10" ht="16.2" thickBot="1" x14ac:dyDescent="0.35">
      <c r="A94" s="14" t="s">
        <v>16</v>
      </c>
      <c r="B94" s="20">
        <v>787549.89280000131</v>
      </c>
      <c r="C94" s="45"/>
      <c r="D94" s="45"/>
      <c r="E94" s="45"/>
      <c r="F94" s="45"/>
      <c r="G94" s="45"/>
      <c r="H94" s="5"/>
    </row>
    <row r="95" spans="1:10" x14ac:dyDescent="0.3">
      <c r="A95" s="4"/>
      <c r="B95" s="45"/>
      <c r="C95" s="45"/>
      <c r="D95" s="45"/>
      <c r="E95" s="45"/>
      <c r="F95" s="45"/>
      <c r="G95" s="45"/>
      <c r="H95" s="5"/>
    </row>
    <row r="96" spans="1:10" ht="16.2" thickBot="1" x14ac:dyDescent="0.35">
      <c r="A96" s="4"/>
      <c r="B96" s="45"/>
      <c r="C96" s="45"/>
      <c r="D96" s="45"/>
      <c r="E96" s="45"/>
      <c r="F96" s="45"/>
      <c r="G96" s="45"/>
      <c r="H96" s="5"/>
    </row>
    <row r="97" spans="1:8" ht="16.2" thickBot="1" x14ac:dyDescent="0.35">
      <c r="A97" s="17" t="s">
        <v>1621</v>
      </c>
      <c r="B97" s="35" t="s">
        <v>1628</v>
      </c>
      <c r="C97" s="45"/>
      <c r="D97" s="45"/>
      <c r="E97" s="45"/>
      <c r="F97" s="45"/>
      <c r="G97" s="45"/>
      <c r="H97" s="5"/>
    </row>
    <row r="98" spans="1:8" x14ac:dyDescent="0.3">
      <c r="A98" s="29" t="s">
        <v>40</v>
      </c>
      <c r="B98" s="36">
        <v>140.29468975069253</v>
      </c>
      <c r="C98" s="45"/>
      <c r="D98" s="45"/>
      <c r="E98" s="45"/>
      <c r="F98" s="45"/>
      <c r="G98" s="45"/>
      <c r="H98" s="5"/>
    </row>
    <row r="99" spans="1:8" x14ac:dyDescent="0.3">
      <c r="A99" s="13" t="s">
        <v>46</v>
      </c>
      <c r="B99" s="37">
        <v>139.80179101604284</v>
      </c>
      <c r="C99" s="45"/>
      <c r="D99" s="45"/>
      <c r="E99" s="45"/>
      <c r="F99" s="45"/>
      <c r="G99" s="45"/>
      <c r="H99" s="5"/>
    </row>
    <row r="100" spans="1:8" x14ac:dyDescent="0.3">
      <c r="A100" s="13" t="s">
        <v>22</v>
      </c>
      <c r="B100" s="37">
        <v>141.67863836206891</v>
      </c>
      <c r="C100" s="45"/>
      <c r="D100" s="45"/>
      <c r="E100" s="45"/>
      <c r="F100" s="45"/>
      <c r="G100" s="45"/>
      <c r="H100" s="5"/>
    </row>
    <row r="101" spans="1:8" ht="16.2" thickBot="1" x14ac:dyDescent="0.35">
      <c r="A101" s="14" t="s">
        <v>16</v>
      </c>
      <c r="B101" s="38">
        <v>141.21389506903375</v>
      </c>
      <c r="C101" s="45"/>
      <c r="D101" s="45"/>
      <c r="E101" s="45"/>
      <c r="F101" s="45"/>
      <c r="G101" s="45"/>
      <c r="H101" s="5"/>
    </row>
    <row r="102" spans="1:8" x14ac:dyDescent="0.3">
      <c r="A102" s="4"/>
      <c r="B102" s="45"/>
      <c r="C102" s="45"/>
      <c r="D102" s="45"/>
      <c r="E102" s="45"/>
      <c r="F102" s="45"/>
      <c r="G102" s="45"/>
      <c r="H102" s="5"/>
    </row>
    <row r="103" spans="1:8" ht="16.2" thickBot="1" x14ac:dyDescent="0.35">
      <c r="A103" s="4"/>
      <c r="B103" s="45"/>
      <c r="C103" s="45"/>
      <c r="D103" s="45"/>
      <c r="E103" s="45"/>
      <c r="F103" s="45"/>
      <c r="G103" s="45"/>
      <c r="H103" s="5"/>
    </row>
    <row r="104" spans="1:8" ht="16.2" thickBot="1" x14ac:dyDescent="0.35">
      <c r="A104" s="17" t="s">
        <v>1621</v>
      </c>
      <c r="B104" s="35" t="s">
        <v>1629</v>
      </c>
      <c r="C104" s="45"/>
      <c r="D104" s="45"/>
      <c r="E104" s="45"/>
      <c r="F104" s="45"/>
      <c r="G104" s="45"/>
      <c r="H104" s="5"/>
    </row>
    <row r="105" spans="1:8" x14ac:dyDescent="0.3">
      <c r="A105" s="29" t="s">
        <v>40</v>
      </c>
      <c r="B105" s="39">
        <v>1083</v>
      </c>
      <c r="C105" s="45"/>
      <c r="D105" s="45"/>
      <c r="E105" s="45"/>
      <c r="F105" s="45"/>
      <c r="G105" s="45"/>
      <c r="H105" s="5"/>
    </row>
    <row r="106" spans="1:8" x14ac:dyDescent="0.3">
      <c r="A106" s="13" t="s">
        <v>46</v>
      </c>
      <c r="B106" s="40">
        <v>935</v>
      </c>
      <c r="C106" s="45"/>
      <c r="D106" s="45"/>
      <c r="E106" s="45"/>
      <c r="F106" s="45"/>
      <c r="G106" s="45"/>
      <c r="H106" s="5"/>
    </row>
    <row r="107" spans="1:8" x14ac:dyDescent="0.3">
      <c r="A107" s="13" t="s">
        <v>22</v>
      </c>
      <c r="B107" s="40">
        <v>928</v>
      </c>
      <c r="C107" s="45"/>
      <c r="D107" s="45"/>
      <c r="E107" s="45"/>
      <c r="F107" s="45"/>
      <c r="G107" s="45"/>
      <c r="H107" s="5"/>
    </row>
    <row r="108" spans="1:8" ht="16.2" thickBot="1" x14ac:dyDescent="0.35">
      <c r="A108" s="14" t="s">
        <v>16</v>
      </c>
      <c r="B108" s="41">
        <v>5577</v>
      </c>
      <c r="C108" s="16"/>
      <c r="D108" s="16"/>
      <c r="E108" s="16"/>
      <c r="F108" s="16"/>
      <c r="G108" s="16"/>
      <c r="H108" s="8"/>
    </row>
  </sheetData>
  <sortState xmlns:xlrd2="http://schemas.microsoft.com/office/spreadsheetml/2017/richdata2" ref="E83:E85">
    <sortCondition descending="1" ref="E83:E85"/>
  </sortState>
  <mergeCells count="8">
    <mergeCell ref="A88:F88"/>
    <mergeCell ref="A35:F35"/>
    <mergeCell ref="A55:F55"/>
    <mergeCell ref="A69:F69"/>
    <mergeCell ref="A81:F81"/>
    <mergeCell ref="A2:D2"/>
    <mergeCell ref="A10:D10"/>
    <mergeCell ref="A20:F2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5E3A0-7820-46F4-9DBB-D58CEECA23E4}">
  <sheetPr>
    <pageSetUpPr autoPageBreaks="0"/>
  </sheetPr>
  <dimension ref="Z20:AA35"/>
  <sheetViews>
    <sheetView showGridLines="0" zoomScale="62" zoomScaleNormal="69" workbookViewId="0">
      <selection activeCell="Z35" sqref="Z35"/>
    </sheetView>
  </sheetViews>
  <sheetFormatPr defaultRowHeight="15.6" x14ac:dyDescent="0.3"/>
  <sheetData>
    <row r="20" spans="27:27" x14ac:dyDescent="0.3">
      <c r="AA20" t="s">
        <v>1612</v>
      </c>
    </row>
    <row r="35" spans="26:26" x14ac:dyDescent="0.3">
      <c r="Z35" t="e" vm="1">
        <v>#VALUE!</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89BCE-C3AF-4D80-87C5-4FEB438947A0}">
  <dimension ref="A1"/>
  <sheetViews>
    <sheetView workbookViewId="0">
      <selection activeCell="T3" sqref="T3"/>
    </sheetView>
  </sheetViews>
  <sheetFormatPr defaultRowHeight="15.6"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 desgin</vt:lpstr>
      <vt:lpstr>DASHBOARD</vt:lpstr>
      <vt:lpstr>Sheet3</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Shanmukha Sai Bada</cp:lastModifiedBy>
  <dcterms:created xsi:type="dcterms:W3CDTF">2024-06-23T13:11:17Z</dcterms:created>
  <dcterms:modified xsi:type="dcterms:W3CDTF">2025-08-15T01:16:10Z</dcterms:modified>
</cp:coreProperties>
</file>