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nnanliew/Desktop/AED 2025/Section 1 Group/"/>
    </mc:Choice>
  </mc:AlternateContent>
  <xr:revisionPtr revIDLastSave="0" documentId="13_ncr:1_{D6A0AB0C-3CEB-814C-8508-3C073B275BA5}" xr6:coauthVersionLast="47" xr6:coauthVersionMax="47" xr10:uidLastSave="{00000000-0000-0000-0000-000000000000}"/>
  <bookViews>
    <workbookView xWindow="0" yWindow="760" windowWidth="34560" windowHeight="20200" xr2:uid="{05931A13-A3E4-C044-B630-99716223502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</calcChain>
</file>

<file path=xl/sharedStrings.xml><?xml version="1.0" encoding="utf-8"?>
<sst xmlns="http://schemas.openxmlformats.org/spreadsheetml/2006/main" count="39" uniqueCount="32">
  <si>
    <t>year</t>
  </si>
  <si>
    <t>gini</t>
  </si>
  <si>
    <t>y</t>
  </si>
  <si>
    <t>kofgi</t>
  </si>
  <si>
    <t>t</t>
  </si>
  <si>
    <t>r</t>
  </si>
  <si>
    <t>m</t>
  </si>
  <si>
    <t>tech</t>
  </si>
  <si>
    <t>Variable</t>
  </si>
  <si>
    <t>Description</t>
  </si>
  <si>
    <t>Raw data source</t>
  </si>
  <si>
    <t>(gini_mkt) Gini coefficient of market income (before taxes and transfers)</t>
  </si>
  <si>
    <t>https://fsolt.org/swiid/</t>
  </si>
  <si>
    <t>Japan short rate (r, annual): We splice the BIS policy rate (monthly, end-of-month) with the BoJ uncollateralised overnight call rate (TONA, monthly, end-of-month) for months in which BIS reports “no policy rate adopted” (2001–2006; 2013–2016). Annual values are calculated as the arithmetic mean of the twelve monthly EOM observations, consistent with BIS and OECD conventions for rate aggregation.</t>
  </si>
  <si>
    <t>1. https://data.bis.org/topics/CBPOL/BIS,WS_CBPOL,1.0/D.JP</t>
  </si>
  <si>
    <t>2. https://www.stat-search.boj.or.jp/ssi/mtshtml/fm02_m_1_en.html</t>
  </si>
  <si>
    <t>GDP (constant Local Currency Units) - Japan</t>
  </si>
  <si>
    <t>https://data.worldbank.org/indicator/NY.GDP.MKTP.KN?locations=JP</t>
  </si>
  <si>
    <t>(KOFFiGIdf) KOF Foreign Globalisation Index – De facto: includes Trade in goods and services as % of GDP, Foreign direct investment (FDI) stocks and flows,Portfolio investment (cross-border capital flows), Income payments to foreign nationals, International investment income received.  All these variables are standardized, combined, and normalized (0–100) to give a composite index.</t>
  </si>
  <si>
    <t>https://kof.ethz.ch/en/forecasts-and-indicators/indicators/kof-globalisation-index.html</t>
  </si>
  <si>
    <t>(t/y) Share of government consumption at current PPPs (as a proxy for gov tax receipts)</t>
  </si>
  <si>
    <t>https://doi.org/10.34894/FABVLR</t>
  </si>
  <si>
    <t>(m1/y)  M1 money supply, National currency, Calendar and seasonally adjusted, over GDP</t>
  </si>
  <si>
    <t>https://data-viewer.oecd.org?chartId=46a1d1f7-7fed-41a6-a727-a9dc20e1e65a</t>
  </si>
  <si>
    <t>Total number of patent applications by Japan filing office (proxy for Research and development expenditure as a proportion of GDP)</t>
  </si>
  <si>
    <t>https://www.wipo.int/en/web/ip-statistics</t>
  </si>
  <si>
    <t>log_gini</t>
  </si>
  <si>
    <t>log_y</t>
  </si>
  <si>
    <t>log_kofgi</t>
  </si>
  <si>
    <t>log_t</t>
  </si>
  <si>
    <t>log_m</t>
  </si>
  <si>
    <t>log_tech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</si>
</sst>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Display"/>
    </font>
    <font>
      <sz val="11"/>
      <name val="Calibri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2" fontId="2" fillId="0" borderId="0" xfId="0" applyNumberFormat="1" applyFont="1"/>
    <xf numFmtId="0" fontId="2" fillId="0" borderId="0" xfId="0" applyFont="1" applyAlignment="1">
      <alignment wrapText="1"/>
    </xf>
    <xf numFmtId="0" fontId="5" fillId="0" borderId="0" xfId="1"/>
    <xf numFmtId="0" fontId="2" fillId="0" borderId="0" xfId="0" applyFont="1"/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34894/FABVLR" TargetMode="External"/><Relationship Id="rId1" Type="http://schemas.openxmlformats.org/officeDocument/2006/relationships/hyperlink" Target="https://kof.ethz.ch/en/forecasts-and-indicators/indicators/kof-globalisation-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B324-B9F8-F549-9658-76EC606C94E0}">
  <dimension ref="A1:N53"/>
  <sheetViews>
    <sheetView tabSelected="1" zoomScale="81" workbookViewId="0">
      <selection activeCell="C56" sqref="C56"/>
    </sheetView>
  </sheetViews>
  <sheetFormatPr baseColWidth="10" defaultRowHeight="16" x14ac:dyDescent="0.2"/>
  <cols>
    <col min="3" max="3" width="21" bestFit="1" customWidth="1"/>
  </cols>
  <sheetData>
    <row r="1" spans="1:14" ht="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</row>
    <row r="2" spans="1:14" x14ac:dyDescent="0.2">
      <c r="A2" s="2">
        <v>1970</v>
      </c>
      <c r="B2" s="3">
        <v>23.4</v>
      </c>
      <c r="C2" s="5">
        <v>180060132860000</v>
      </c>
      <c r="D2" s="4">
        <v>0.22</v>
      </c>
      <c r="E2" s="2">
        <v>0.14364104999999999</v>
      </c>
      <c r="F2" s="2">
        <v>6.1874999999999999E-2</v>
      </c>
      <c r="G2" s="2">
        <v>0.124740606</v>
      </c>
      <c r="H2" s="2">
        <v>100513</v>
      </c>
      <c r="I2" s="2">
        <f>LN(B2)</f>
        <v>3.1527360223636558</v>
      </c>
      <c r="J2" s="2">
        <f>LN(C2)</f>
        <v>32.824311982473766</v>
      </c>
      <c r="K2" s="2">
        <f>LN(D2)</f>
        <v>-1.5141277326297755</v>
      </c>
      <c r="L2">
        <f>LN(E2)</f>
        <v>-1.940437799709452</v>
      </c>
      <c r="M2" s="2">
        <f>LN(G2)</f>
        <v>-2.0815188497911028</v>
      </c>
      <c r="N2" s="2">
        <f>LN(H2)</f>
        <v>11.51804235134969</v>
      </c>
    </row>
    <row r="3" spans="1:14" x14ac:dyDescent="0.2">
      <c r="A3" s="2">
        <v>1971</v>
      </c>
      <c r="B3" s="3">
        <v>23.2</v>
      </c>
      <c r="C3" s="5">
        <v>188521144174000</v>
      </c>
      <c r="D3" s="4">
        <v>0.25</v>
      </c>
      <c r="E3" s="2">
        <v>0.14866837999999999</v>
      </c>
      <c r="F3" s="2">
        <v>5.416667E-2</v>
      </c>
      <c r="G3" s="2">
        <v>0.14608573499999999</v>
      </c>
      <c r="H3" s="2">
        <v>78425</v>
      </c>
      <c r="I3" s="2">
        <f t="shared" ref="I3:I53" si="0">LN(B3)</f>
        <v>3.1441522786722644</v>
      </c>
      <c r="J3" s="2">
        <f t="shared" ref="J3:J53" si="1">LN(C3)</f>
        <v>32.870231287210302</v>
      </c>
      <c r="K3" s="2">
        <f t="shared" ref="K3:K53" si="2">LN(D3)</f>
        <v>-1.3862943611198906</v>
      </c>
      <c r="L3">
        <f t="shared" ref="L3:L53" si="3">LN(E3)</f>
        <v>-1.9060370910329141</v>
      </c>
      <c r="M3" s="2">
        <f t="shared" ref="M3:M53" si="4">LN(G3)</f>
        <v>-1.9235616035961383</v>
      </c>
      <c r="N3" s="2">
        <f t="shared" ref="N3:N53" si="5">LN(H3)</f>
        <v>11.26989803305888</v>
      </c>
    </row>
    <row r="4" spans="1:14" x14ac:dyDescent="0.2">
      <c r="A4" s="2">
        <v>1972</v>
      </c>
      <c r="B4" s="3">
        <v>22.9</v>
      </c>
      <c r="C4" s="5">
        <v>204382459726000</v>
      </c>
      <c r="D4" s="4">
        <v>0.25</v>
      </c>
      <c r="E4" s="2">
        <v>0.14551648</v>
      </c>
      <c r="F4" s="2">
        <v>4.4583329999999997E-2</v>
      </c>
      <c r="G4" s="2">
        <v>0.164821091</v>
      </c>
      <c r="H4" s="2">
        <v>101328</v>
      </c>
      <c r="I4" s="2">
        <f t="shared" si="0"/>
        <v>3.1311369105601941</v>
      </c>
      <c r="J4" s="2">
        <f t="shared" si="1"/>
        <v>32.951014157102328</v>
      </c>
      <c r="K4" s="2">
        <f t="shared" si="2"/>
        <v>-1.3862943611198906</v>
      </c>
      <c r="L4">
        <f t="shared" si="3"/>
        <v>-1.9274659341797298</v>
      </c>
      <c r="M4" s="2">
        <f t="shared" si="4"/>
        <v>-1.8028946903264944</v>
      </c>
      <c r="N4" s="2">
        <f t="shared" si="5"/>
        <v>11.526118058756211</v>
      </c>
    </row>
    <row r="5" spans="1:14" x14ac:dyDescent="0.2">
      <c r="A5" s="2">
        <v>1973</v>
      </c>
      <c r="B5" s="3">
        <v>22.8</v>
      </c>
      <c r="C5" s="5">
        <v>220799685134000</v>
      </c>
      <c r="D5" s="4">
        <v>0.22</v>
      </c>
      <c r="E5" s="2">
        <v>0.14286533000000001</v>
      </c>
      <c r="F5" s="2">
        <v>5.9791669999999998E-2</v>
      </c>
      <c r="G5" s="2">
        <v>0.19504054100000001</v>
      </c>
      <c r="H5" s="2">
        <v>115221</v>
      </c>
      <c r="I5" s="2">
        <f t="shared" si="0"/>
        <v>3.1267605359603952</v>
      </c>
      <c r="J5" s="2">
        <f t="shared" si="1"/>
        <v>33.028277004306922</v>
      </c>
      <c r="K5" s="2">
        <f t="shared" si="2"/>
        <v>-1.5141277326297755</v>
      </c>
      <c r="L5">
        <f t="shared" si="3"/>
        <v>-1.9458528406974684</v>
      </c>
      <c r="M5" s="2">
        <f t="shared" si="4"/>
        <v>-1.6345478394630308</v>
      </c>
      <c r="N5" s="2">
        <f t="shared" si="5"/>
        <v>11.654607302297487</v>
      </c>
    </row>
    <row r="6" spans="1:14" x14ac:dyDescent="0.2">
      <c r="A6" s="2">
        <v>1974</v>
      </c>
      <c r="B6" s="3">
        <v>22.8</v>
      </c>
      <c r="C6" s="5">
        <v>218094359452000</v>
      </c>
      <c r="D6" s="4">
        <v>0.22</v>
      </c>
      <c r="E6" s="2">
        <v>0.14555739000000001</v>
      </c>
      <c r="F6" s="2">
        <v>0.09</v>
      </c>
      <c r="G6" s="2">
        <v>0.22382302800000001</v>
      </c>
      <c r="H6" s="2">
        <v>121509</v>
      </c>
      <c r="I6" s="2">
        <f t="shared" si="0"/>
        <v>3.1267605359603952</v>
      </c>
      <c r="J6" s="2">
        <f t="shared" si="1"/>
        <v>33.015948926591705</v>
      </c>
      <c r="K6" s="2">
        <f t="shared" si="2"/>
        <v>-1.5141277326297755</v>
      </c>
      <c r="L6">
        <f t="shared" si="3"/>
        <v>-1.9271848371491418</v>
      </c>
      <c r="M6" s="2">
        <f t="shared" si="4"/>
        <v>-1.4968995929553259</v>
      </c>
      <c r="N6" s="2">
        <f t="shared" si="5"/>
        <v>11.707743613093465</v>
      </c>
    </row>
    <row r="7" spans="1:14" x14ac:dyDescent="0.2">
      <c r="A7" s="2">
        <v>1975</v>
      </c>
      <c r="B7" s="3">
        <v>22.8</v>
      </c>
      <c r="C7" s="5">
        <v>224836912144000</v>
      </c>
      <c r="D7" s="4">
        <v>0.22</v>
      </c>
      <c r="E7" s="2">
        <v>0.15754533000000001</v>
      </c>
      <c r="F7" s="2">
        <v>7.8750000000000001E-2</v>
      </c>
      <c r="G7" s="2">
        <v>0.24340940899999999</v>
      </c>
      <c r="H7" s="2">
        <v>135118</v>
      </c>
      <c r="I7" s="2">
        <f t="shared" si="0"/>
        <v>3.1267605359603952</v>
      </c>
      <c r="J7" s="2">
        <f t="shared" si="1"/>
        <v>33.046396420397578</v>
      </c>
      <c r="K7" s="2">
        <f t="shared" si="2"/>
        <v>-1.5141277326297755</v>
      </c>
      <c r="L7">
        <f t="shared" si="3"/>
        <v>-1.8480420526018555</v>
      </c>
      <c r="M7" s="2">
        <f t="shared" si="4"/>
        <v>-1.4130104426433978</v>
      </c>
      <c r="N7" s="2">
        <f t="shared" si="5"/>
        <v>11.813903749714351</v>
      </c>
    </row>
    <row r="8" spans="1:14" x14ac:dyDescent="0.2">
      <c r="A8" s="2">
        <v>1976</v>
      </c>
      <c r="B8" s="3">
        <v>22.8</v>
      </c>
      <c r="C8" s="5">
        <v>233774143632000</v>
      </c>
      <c r="D8" s="4">
        <v>0.23</v>
      </c>
      <c r="E8" s="2">
        <v>0.1568232</v>
      </c>
      <c r="F8" s="2">
        <v>6.5000000000000002E-2</v>
      </c>
      <c r="G8" s="2">
        <v>0.26568956300000002</v>
      </c>
      <c r="H8" s="2">
        <v>135762</v>
      </c>
      <c r="I8" s="2">
        <f t="shared" si="0"/>
        <v>3.1267605359603952</v>
      </c>
      <c r="J8" s="2">
        <f t="shared" si="1"/>
        <v>33.085376567028717</v>
      </c>
      <c r="K8" s="2">
        <f t="shared" si="2"/>
        <v>-1.4696759700589417</v>
      </c>
      <c r="L8">
        <f t="shared" si="3"/>
        <v>-1.8526362228270365</v>
      </c>
      <c r="M8" s="2">
        <f t="shared" si="4"/>
        <v>-1.325426708132041</v>
      </c>
      <c r="N8" s="2">
        <f t="shared" si="5"/>
        <v>11.818658631679384</v>
      </c>
    </row>
    <row r="9" spans="1:14" x14ac:dyDescent="0.2">
      <c r="A9" s="2">
        <v>1977</v>
      </c>
      <c r="B9" s="3">
        <v>22.7</v>
      </c>
      <c r="C9" s="5">
        <v>244037618578000</v>
      </c>
      <c r="D9" s="4">
        <v>0.23</v>
      </c>
      <c r="E9" s="2">
        <v>0.15624994</v>
      </c>
      <c r="F9" s="2">
        <v>5.0833330000000003E-2</v>
      </c>
      <c r="G9" s="2">
        <v>0.27218483900000001</v>
      </c>
      <c r="H9" s="2">
        <v>135991</v>
      </c>
      <c r="I9" s="2">
        <f t="shared" si="0"/>
        <v>3.122364924487357</v>
      </c>
      <c r="J9" s="2">
        <f t="shared" si="1"/>
        <v>33.128343503838082</v>
      </c>
      <c r="K9" s="2">
        <f t="shared" si="2"/>
        <v>-1.4696759700589417</v>
      </c>
      <c r="L9">
        <f t="shared" si="3"/>
        <v>-1.8562983743656998</v>
      </c>
      <c r="M9" s="2">
        <f t="shared" si="4"/>
        <v>-1.301273888332128</v>
      </c>
      <c r="N9" s="2">
        <f t="shared" si="5"/>
        <v>11.820343986057841</v>
      </c>
    </row>
    <row r="10" spans="1:14" x14ac:dyDescent="0.2">
      <c r="A10" s="2">
        <v>1978</v>
      </c>
      <c r="B10" s="3">
        <v>22.9</v>
      </c>
      <c r="C10" s="5">
        <v>256903139075000</v>
      </c>
      <c r="D10" s="4">
        <v>0.23</v>
      </c>
      <c r="E10" s="2">
        <v>0.15533585999999999</v>
      </c>
      <c r="F10" s="2">
        <v>3.6249999999999998E-2</v>
      </c>
      <c r="G10" s="2">
        <v>0.284637627</v>
      </c>
      <c r="H10" s="2">
        <v>141517</v>
      </c>
      <c r="I10" s="2">
        <f t="shared" si="0"/>
        <v>3.1311369105601941</v>
      </c>
      <c r="J10" s="2">
        <f t="shared" si="1"/>
        <v>33.179720239023844</v>
      </c>
      <c r="K10" s="2">
        <f t="shared" si="2"/>
        <v>-1.4696759700589417</v>
      </c>
      <c r="L10">
        <f t="shared" si="3"/>
        <v>-1.8621656675624718</v>
      </c>
      <c r="M10" s="2">
        <f t="shared" si="4"/>
        <v>-1.2565383919459068</v>
      </c>
      <c r="N10" s="2">
        <f t="shared" si="5"/>
        <v>11.860175130191793</v>
      </c>
    </row>
    <row r="11" spans="1:14" x14ac:dyDescent="0.2">
      <c r="A11" s="2">
        <v>1979</v>
      </c>
      <c r="B11" s="3">
        <v>23.1</v>
      </c>
      <c r="C11" s="5">
        <v>270991814690000</v>
      </c>
      <c r="D11" s="4">
        <v>0.22</v>
      </c>
      <c r="E11" s="2">
        <v>0.15386008000000001</v>
      </c>
      <c r="F11" s="2">
        <v>4.7291670000000001E-2</v>
      </c>
      <c r="G11" s="2">
        <v>0.29873101600000002</v>
      </c>
      <c r="H11" s="2">
        <v>150623</v>
      </c>
      <c r="I11" s="2">
        <f t="shared" si="0"/>
        <v>3.1398326175277478</v>
      </c>
      <c r="J11" s="2">
        <f t="shared" si="1"/>
        <v>33.233109732256153</v>
      </c>
      <c r="K11" s="2">
        <f t="shared" si="2"/>
        <v>-1.5141277326297755</v>
      </c>
      <c r="L11">
        <f t="shared" si="3"/>
        <v>-1.8717116609982793</v>
      </c>
      <c r="M11" s="2">
        <f t="shared" si="4"/>
        <v>-1.2082117225253455</v>
      </c>
      <c r="N11" s="2">
        <f t="shared" si="5"/>
        <v>11.922535305130603</v>
      </c>
    </row>
    <row r="12" spans="1:14" x14ac:dyDescent="0.2">
      <c r="A12" s="2">
        <v>1980</v>
      </c>
      <c r="B12" s="3">
        <v>23.2</v>
      </c>
      <c r="C12" s="5">
        <v>278627256234000</v>
      </c>
      <c r="D12" s="4">
        <v>0.24</v>
      </c>
      <c r="E12" s="2">
        <v>0.15435238000000001</v>
      </c>
      <c r="F12" s="2">
        <v>8.1458329999999995E-2</v>
      </c>
      <c r="G12" s="2">
        <v>0.29804449500000002</v>
      </c>
      <c r="H12" s="2">
        <v>191020</v>
      </c>
      <c r="I12" s="2">
        <f t="shared" si="0"/>
        <v>3.1441522786722644</v>
      </c>
      <c r="J12" s="2">
        <f t="shared" si="1"/>
        <v>33.260896005346076</v>
      </c>
      <c r="K12" s="2">
        <f t="shared" si="2"/>
        <v>-1.4271163556401458</v>
      </c>
      <c r="L12">
        <f t="shared" si="3"/>
        <v>-1.8685171086517143</v>
      </c>
      <c r="M12" s="2">
        <f t="shared" si="4"/>
        <v>-1.2105124915421348</v>
      </c>
      <c r="N12" s="2">
        <f t="shared" si="5"/>
        <v>12.160133413588728</v>
      </c>
    </row>
    <row r="13" spans="1:14" x14ac:dyDescent="0.2">
      <c r="A13" s="2">
        <v>1981</v>
      </c>
      <c r="B13" s="3">
        <v>23.6</v>
      </c>
      <c r="C13" s="5">
        <v>290498517359000</v>
      </c>
      <c r="D13" s="4">
        <v>0.25</v>
      </c>
      <c r="E13" s="2">
        <v>0.15546772</v>
      </c>
      <c r="F13" s="2">
        <v>6.3541669999999995E-2</v>
      </c>
      <c r="G13" s="2">
        <v>0.29534811700000002</v>
      </c>
      <c r="H13" s="2">
        <v>218261</v>
      </c>
      <c r="I13" s="2">
        <f t="shared" si="0"/>
        <v>3.1612467120315646</v>
      </c>
      <c r="J13" s="2">
        <f t="shared" si="1"/>
        <v>33.302619588451897</v>
      </c>
      <c r="K13" s="2">
        <f t="shared" si="2"/>
        <v>-1.3862943611198906</v>
      </c>
      <c r="L13">
        <f t="shared" si="3"/>
        <v>-1.8613171573367449</v>
      </c>
      <c r="M13" s="2">
        <f t="shared" si="4"/>
        <v>-1.2196005607359268</v>
      </c>
      <c r="N13" s="2">
        <f t="shared" si="5"/>
        <v>12.293446873348145</v>
      </c>
    </row>
    <row r="14" spans="1:14" x14ac:dyDescent="0.2">
      <c r="A14" s="2">
        <v>1982</v>
      </c>
      <c r="B14" s="3">
        <v>23.8</v>
      </c>
      <c r="C14" s="5">
        <v>300026121400000</v>
      </c>
      <c r="D14" s="4">
        <v>0.26</v>
      </c>
      <c r="E14" s="2">
        <v>0.15486991</v>
      </c>
      <c r="F14" s="2">
        <v>5.5E-2</v>
      </c>
      <c r="G14" s="2">
        <v>0.30255178999999999</v>
      </c>
      <c r="H14" s="2">
        <v>237513</v>
      </c>
      <c r="I14" s="2">
        <f t="shared" si="0"/>
        <v>3.1696855806774291</v>
      </c>
      <c r="J14" s="2">
        <f t="shared" si="1"/>
        <v>33.334890658127591</v>
      </c>
      <c r="K14" s="2">
        <f t="shared" si="2"/>
        <v>-1.3470736479666092</v>
      </c>
      <c r="L14">
        <f t="shared" si="3"/>
        <v>-1.8651698047867857</v>
      </c>
      <c r="M14" s="2">
        <f t="shared" si="4"/>
        <v>-1.19550280955385</v>
      </c>
      <c r="N14" s="2">
        <f t="shared" si="5"/>
        <v>12.377977637800932</v>
      </c>
    </row>
    <row r="15" spans="1:14" x14ac:dyDescent="0.2">
      <c r="A15" s="2">
        <v>1983</v>
      </c>
      <c r="B15" s="3">
        <v>24.3</v>
      </c>
      <c r="C15" s="5">
        <v>310917665377000</v>
      </c>
      <c r="D15" s="4">
        <v>0.27</v>
      </c>
      <c r="E15" s="2">
        <v>0.15454502000000001</v>
      </c>
      <c r="F15" s="2">
        <v>5.3749999999999999E-2</v>
      </c>
      <c r="G15" s="2">
        <v>0.302642566</v>
      </c>
      <c r="H15" s="2">
        <v>252685</v>
      </c>
      <c r="I15" s="2">
        <f t="shared" si="0"/>
        <v>3.1904763503465028</v>
      </c>
      <c r="J15" s="2">
        <f t="shared" si="1"/>
        <v>33.370549251504499</v>
      </c>
      <c r="K15" s="2">
        <f t="shared" si="2"/>
        <v>-1.3093333199837622</v>
      </c>
      <c r="L15">
        <f t="shared" si="3"/>
        <v>-1.867269833504859</v>
      </c>
      <c r="M15" s="2">
        <f t="shared" si="4"/>
        <v>-1.1952028199727152</v>
      </c>
      <c r="N15" s="2">
        <f t="shared" si="5"/>
        <v>12.43989893269085</v>
      </c>
    </row>
    <row r="16" spans="1:14" x14ac:dyDescent="0.2">
      <c r="A16" s="2">
        <v>1984</v>
      </c>
      <c r="B16" s="3">
        <v>25</v>
      </c>
      <c r="C16" s="5">
        <v>324631870973000</v>
      </c>
      <c r="D16" s="4">
        <v>0.28000000000000003</v>
      </c>
      <c r="E16" s="2">
        <v>0.14968644</v>
      </c>
      <c r="F16" s="2">
        <v>0.05</v>
      </c>
      <c r="G16" s="2">
        <v>0.29806974800000002</v>
      </c>
      <c r="H16" s="2">
        <v>284767</v>
      </c>
      <c r="I16" s="2">
        <f t="shared" si="0"/>
        <v>3.2188758248682006</v>
      </c>
      <c r="J16" s="2">
        <f t="shared" si="1"/>
        <v>33.413712951565017</v>
      </c>
      <c r="K16" s="2">
        <f t="shared" si="2"/>
        <v>-1.2729656758128873</v>
      </c>
      <c r="L16">
        <f t="shared" si="3"/>
        <v>-1.8992125728216003</v>
      </c>
      <c r="M16" s="2">
        <f t="shared" si="4"/>
        <v>-1.2104277661717493</v>
      </c>
      <c r="N16" s="2">
        <f t="shared" si="5"/>
        <v>12.559426581019903</v>
      </c>
    </row>
    <row r="17" spans="1:14" x14ac:dyDescent="0.2">
      <c r="A17" s="2">
        <v>1985</v>
      </c>
      <c r="B17" s="3">
        <v>25.2</v>
      </c>
      <c r="C17" s="5">
        <v>341382251912000</v>
      </c>
      <c r="D17" s="4">
        <v>0.3</v>
      </c>
      <c r="E17" s="2">
        <v>0.14050399999999999</v>
      </c>
      <c r="F17" s="2">
        <v>0.05</v>
      </c>
      <c r="G17" s="2">
        <v>0.29878530399999997</v>
      </c>
      <c r="H17" s="2">
        <v>302995</v>
      </c>
      <c r="I17" s="2">
        <f t="shared" si="0"/>
        <v>3.2268439945173775</v>
      </c>
      <c r="J17" s="2">
        <f t="shared" si="1"/>
        <v>33.464023938739551</v>
      </c>
      <c r="K17" s="2">
        <f t="shared" si="2"/>
        <v>-1.2039728043259361</v>
      </c>
      <c r="L17">
        <f t="shared" si="3"/>
        <v>-1.9625193208627028</v>
      </c>
      <c r="M17" s="2">
        <f t="shared" si="4"/>
        <v>-1.2080300103332857</v>
      </c>
      <c r="N17" s="2">
        <f t="shared" si="5"/>
        <v>12.621471582705187</v>
      </c>
    </row>
    <row r="18" spans="1:14" x14ac:dyDescent="0.2">
      <c r="A18" s="2">
        <v>1986</v>
      </c>
      <c r="B18" s="3">
        <v>25.4</v>
      </c>
      <c r="C18" s="5">
        <v>352627545834000</v>
      </c>
      <c r="D18" s="4">
        <v>0.32</v>
      </c>
      <c r="E18" s="2">
        <v>0.13937034000000001</v>
      </c>
      <c r="F18" s="2">
        <v>3.6249999999999998E-2</v>
      </c>
      <c r="G18" s="2">
        <v>0.30910801300000001</v>
      </c>
      <c r="H18" s="2">
        <v>320089</v>
      </c>
      <c r="I18" s="2">
        <f t="shared" si="0"/>
        <v>3.2347491740244907</v>
      </c>
      <c r="J18" s="2">
        <f t="shared" si="1"/>
        <v>33.496433504888593</v>
      </c>
      <c r="K18" s="2">
        <f t="shared" si="2"/>
        <v>-1.1394342831883648</v>
      </c>
      <c r="L18">
        <f t="shared" si="3"/>
        <v>-1.9706205723042935</v>
      </c>
      <c r="M18" s="2">
        <f t="shared" si="4"/>
        <v>-1.174064506530774</v>
      </c>
      <c r="N18" s="2">
        <f t="shared" si="5"/>
        <v>12.676354361106322</v>
      </c>
    </row>
    <row r="19" spans="1:14" x14ac:dyDescent="0.2">
      <c r="A19" s="2">
        <v>1987</v>
      </c>
      <c r="B19" s="3">
        <v>25.7</v>
      </c>
      <c r="C19" s="5">
        <v>369020711689000</v>
      </c>
      <c r="D19" s="4">
        <v>0.36</v>
      </c>
      <c r="E19" s="2">
        <v>0.13951325000000001</v>
      </c>
      <c r="F19" s="2">
        <v>2.5416669999999999E-2</v>
      </c>
      <c r="G19" s="2">
        <v>0.325185</v>
      </c>
      <c r="H19" s="2">
        <v>341095</v>
      </c>
      <c r="I19" s="2">
        <f t="shared" si="0"/>
        <v>3.2464909919011742</v>
      </c>
      <c r="J19" s="2">
        <f t="shared" si="1"/>
        <v>33.54187388763237</v>
      </c>
      <c r="K19" s="2">
        <f t="shared" si="2"/>
        <v>-1.0216512475319814</v>
      </c>
      <c r="L19">
        <f t="shared" si="3"/>
        <v>-1.9695957001523756</v>
      </c>
      <c r="M19" s="2">
        <f t="shared" si="4"/>
        <v>-1.123361027833548</v>
      </c>
      <c r="N19" s="2">
        <f t="shared" si="5"/>
        <v>12.739916309841371</v>
      </c>
    </row>
    <row r="20" spans="1:14" x14ac:dyDescent="0.2">
      <c r="A20" s="2">
        <v>1988</v>
      </c>
      <c r="B20" s="3">
        <v>25.8</v>
      </c>
      <c r="C20" s="5">
        <v>393603530193000</v>
      </c>
      <c r="D20" s="4">
        <v>0.38</v>
      </c>
      <c r="E20" s="2">
        <v>0.13395202</v>
      </c>
      <c r="F20" s="2">
        <v>2.5000000000000001E-2</v>
      </c>
      <c r="G20" s="2">
        <v>0.33028159099999999</v>
      </c>
      <c r="H20" s="2">
        <v>339399</v>
      </c>
      <c r="I20" s="2">
        <f t="shared" si="0"/>
        <v>3.2503744919275719</v>
      </c>
      <c r="J20" s="2">
        <f t="shared" si="1"/>
        <v>33.606365250052704</v>
      </c>
      <c r="K20" s="2">
        <f t="shared" si="2"/>
        <v>-0.96758402626170559</v>
      </c>
      <c r="L20">
        <f t="shared" si="3"/>
        <v>-2.0102736028513992</v>
      </c>
      <c r="M20" s="2">
        <f t="shared" si="4"/>
        <v>-1.1078096823196479</v>
      </c>
      <c r="N20" s="2">
        <f t="shared" si="5"/>
        <v>12.734931685401964</v>
      </c>
    </row>
    <row r="21" spans="1:14" x14ac:dyDescent="0.2">
      <c r="A21" s="2">
        <v>1989</v>
      </c>
      <c r="B21" s="3">
        <v>26</v>
      </c>
      <c r="C21" s="5">
        <v>412991595469000</v>
      </c>
      <c r="D21" s="4">
        <v>0.4</v>
      </c>
      <c r="E21" s="2">
        <v>0.13065294999999999</v>
      </c>
      <c r="F21" s="2">
        <v>3.1666670000000001E-2</v>
      </c>
      <c r="G21" s="2">
        <v>0.32930452199999999</v>
      </c>
      <c r="H21" s="2">
        <v>351207</v>
      </c>
      <c r="I21" s="2">
        <f t="shared" si="0"/>
        <v>3.2580965380214821</v>
      </c>
      <c r="J21" s="2">
        <f t="shared" si="1"/>
        <v>33.654448358728523</v>
      </c>
      <c r="K21" s="2">
        <f t="shared" si="2"/>
        <v>-0.916290731874155</v>
      </c>
      <c r="L21">
        <f t="shared" si="3"/>
        <v>-2.0352107078597874</v>
      </c>
      <c r="M21" s="2">
        <f t="shared" si="4"/>
        <v>-1.1107723575349784</v>
      </c>
      <c r="N21" s="2">
        <f t="shared" si="5"/>
        <v>12.769131072207335</v>
      </c>
    </row>
    <row r="22" spans="1:14" x14ac:dyDescent="0.2">
      <c r="A22" s="2">
        <v>1990</v>
      </c>
      <c r="B22" s="3">
        <v>26.3</v>
      </c>
      <c r="C22" s="5">
        <v>432984225617000</v>
      </c>
      <c r="D22" s="4">
        <v>0.41</v>
      </c>
      <c r="E22" s="2">
        <v>0.12218989</v>
      </c>
      <c r="F22" s="2">
        <v>5.3958329999999999E-2</v>
      </c>
      <c r="G22" s="2">
        <v>0.32102786100000003</v>
      </c>
      <c r="H22" s="2">
        <v>367590</v>
      </c>
      <c r="I22" s="2">
        <f t="shared" si="0"/>
        <v>3.2695689391837188</v>
      </c>
      <c r="J22" s="2">
        <f t="shared" si="1"/>
        <v>33.701722412821702</v>
      </c>
      <c r="K22" s="2">
        <f t="shared" si="2"/>
        <v>-0.89159811928378363</v>
      </c>
      <c r="L22">
        <f t="shared" si="3"/>
        <v>-2.1021789688914465</v>
      </c>
      <c r="M22" s="2">
        <f t="shared" si="4"/>
        <v>-1.1362273652260131</v>
      </c>
      <c r="N22" s="2">
        <f t="shared" si="5"/>
        <v>12.814723465611602</v>
      </c>
    </row>
    <row r="23" spans="1:14" x14ac:dyDescent="0.2">
      <c r="A23" s="2">
        <v>1991</v>
      </c>
      <c r="B23" s="3">
        <v>27</v>
      </c>
      <c r="C23" s="5">
        <v>448239806659000</v>
      </c>
      <c r="D23" s="4">
        <v>0.39</v>
      </c>
      <c r="E23" s="2">
        <v>0.12151366</v>
      </c>
      <c r="F23" s="2">
        <v>5.6250000000000001E-2</v>
      </c>
      <c r="G23" s="2">
        <v>0.32571850600000002</v>
      </c>
      <c r="H23" s="2">
        <v>369396</v>
      </c>
      <c r="I23" s="2">
        <f t="shared" si="0"/>
        <v>3.2958368660043291</v>
      </c>
      <c r="J23" s="2">
        <f t="shared" si="1"/>
        <v>33.736349487851825</v>
      </c>
      <c r="K23" s="2">
        <f t="shared" si="2"/>
        <v>-0.94160853985844495</v>
      </c>
      <c r="L23">
        <f t="shared" si="3"/>
        <v>-2.107728594537547</v>
      </c>
      <c r="M23" s="2">
        <f t="shared" si="4"/>
        <v>-1.1217217491553615</v>
      </c>
      <c r="N23" s="2">
        <f t="shared" si="5"/>
        <v>12.819624518318319</v>
      </c>
    </row>
    <row r="24" spans="1:14" x14ac:dyDescent="0.2">
      <c r="A24" s="2">
        <v>1992</v>
      </c>
      <c r="B24" s="3">
        <v>27.7</v>
      </c>
      <c r="C24" s="5">
        <v>452276591902000</v>
      </c>
      <c r="D24" s="4">
        <v>0.38</v>
      </c>
      <c r="E24" s="2">
        <v>0.12426247</v>
      </c>
      <c r="F24" s="2">
        <v>3.6874999999999998E-2</v>
      </c>
      <c r="G24" s="2">
        <v>0.33828856699999998</v>
      </c>
      <c r="H24" s="2">
        <v>371894</v>
      </c>
      <c r="I24" s="2">
        <f t="shared" si="0"/>
        <v>3.3214324131932926</v>
      </c>
      <c r="J24" s="2">
        <f t="shared" si="1"/>
        <v>33.745315037595311</v>
      </c>
      <c r="K24" s="2">
        <f t="shared" si="2"/>
        <v>-0.96758402626170559</v>
      </c>
      <c r="L24">
        <f t="shared" si="3"/>
        <v>-2.0853592568683066</v>
      </c>
      <c r="M24" s="2">
        <f t="shared" si="4"/>
        <v>-1.0838559992143806</v>
      </c>
      <c r="N24" s="2">
        <f t="shared" si="5"/>
        <v>12.826364146413832</v>
      </c>
    </row>
    <row r="25" spans="1:14" x14ac:dyDescent="0.2">
      <c r="A25" s="2">
        <v>1993</v>
      </c>
      <c r="B25" s="3">
        <v>27.9</v>
      </c>
      <c r="C25" s="5">
        <v>450199648620000</v>
      </c>
      <c r="D25" s="4">
        <v>0.37</v>
      </c>
      <c r="E25" s="2">
        <v>0.12714285</v>
      </c>
      <c r="F25" s="2">
        <v>2.3125E-2</v>
      </c>
      <c r="G25" s="2">
        <v>0.34873416800000001</v>
      </c>
      <c r="H25" s="2">
        <v>366486</v>
      </c>
      <c r="I25" s="2">
        <f t="shared" si="0"/>
        <v>3.3286266888273199</v>
      </c>
      <c r="J25" s="2">
        <f t="shared" si="1"/>
        <v>33.740712263903319</v>
      </c>
      <c r="K25" s="2">
        <f t="shared" si="2"/>
        <v>-0.9942522733438669</v>
      </c>
      <c r="L25">
        <f t="shared" si="3"/>
        <v>-2.0624440214910416</v>
      </c>
      <c r="M25" s="2">
        <f t="shared" si="4"/>
        <v>-1.0534453432927806</v>
      </c>
      <c r="N25" s="2">
        <f t="shared" si="5"/>
        <v>12.81171560039779</v>
      </c>
    </row>
    <row r="26" spans="1:14" x14ac:dyDescent="0.2">
      <c r="A26" s="2">
        <v>1994</v>
      </c>
      <c r="B26" s="3">
        <v>28.2</v>
      </c>
      <c r="C26" s="5">
        <v>455077035864000</v>
      </c>
      <c r="D26" s="4">
        <v>0.37</v>
      </c>
      <c r="E26" s="2">
        <v>0.13355750999999999</v>
      </c>
      <c r="F26" s="2">
        <v>1.7500000000000002E-2</v>
      </c>
      <c r="G26" s="2">
        <v>0.364773405</v>
      </c>
      <c r="H26" s="2">
        <v>353301</v>
      </c>
      <c r="I26" s="2">
        <f t="shared" si="0"/>
        <v>3.3393219779440679</v>
      </c>
      <c r="J26" s="2">
        <f t="shared" si="1"/>
        <v>33.751487830139453</v>
      </c>
      <c r="K26" s="2">
        <f t="shared" si="2"/>
        <v>-0.9942522733438669</v>
      </c>
      <c r="L26">
        <f t="shared" si="3"/>
        <v>-2.013223107386851</v>
      </c>
      <c r="M26" s="2">
        <f t="shared" si="4"/>
        <v>-1.0084789264000371</v>
      </c>
      <c r="N26" s="2">
        <f t="shared" si="5"/>
        <v>12.775075663798933</v>
      </c>
    </row>
    <row r="27" spans="1:14" x14ac:dyDescent="0.2">
      <c r="A27" s="2">
        <v>1995</v>
      </c>
      <c r="B27" s="3">
        <v>28.7</v>
      </c>
      <c r="C27" s="5">
        <v>467050110932000</v>
      </c>
      <c r="D27" s="4">
        <v>0.36</v>
      </c>
      <c r="E27" s="2">
        <v>0.13319585</v>
      </c>
      <c r="F27" s="2">
        <v>1.020833E-2</v>
      </c>
      <c r="G27" s="2">
        <v>0.38325651999999999</v>
      </c>
      <c r="H27" s="2">
        <v>369215</v>
      </c>
      <c r="I27" s="2">
        <f t="shared" si="0"/>
        <v>3.3568971227655755</v>
      </c>
      <c r="J27" s="2">
        <f t="shared" si="1"/>
        <v>33.777457671763706</v>
      </c>
      <c r="K27" s="2">
        <f t="shared" si="2"/>
        <v>-1.0216512475319814</v>
      </c>
      <c r="L27">
        <f t="shared" si="3"/>
        <v>-2.0159346775173677</v>
      </c>
      <c r="M27" s="2">
        <f t="shared" si="4"/>
        <v>-0.95905074898092402</v>
      </c>
      <c r="N27" s="2">
        <f t="shared" si="5"/>
        <v>12.819134409171223</v>
      </c>
    </row>
    <row r="28" spans="1:14" x14ac:dyDescent="0.2">
      <c r="A28" s="2">
        <v>1996</v>
      </c>
      <c r="B28" s="3">
        <v>29.1</v>
      </c>
      <c r="C28" s="5">
        <v>481686858880000</v>
      </c>
      <c r="D28" s="4">
        <v>0.39</v>
      </c>
      <c r="E28" s="2">
        <v>0.12908775</v>
      </c>
      <c r="F28" s="2">
        <v>5.0000000000000001E-3</v>
      </c>
      <c r="G28" s="2">
        <v>0.42351165699999999</v>
      </c>
      <c r="H28" s="2">
        <v>376615</v>
      </c>
      <c r="I28" s="2">
        <f t="shared" si="0"/>
        <v>3.3707381741774469</v>
      </c>
      <c r="J28" s="2">
        <f t="shared" si="1"/>
        <v>33.808315348478459</v>
      </c>
      <c r="K28" s="2">
        <f t="shared" si="2"/>
        <v>-0.94160853985844495</v>
      </c>
      <c r="L28">
        <f t="shared" si="3"/>
        <v>-2.0472628733156273</v>
      </c>
      <c r="M28" s="2">
        <f t="shared" si="4"/>
        <v>-0.85917423988513719</v>
      </c>
      <c r="N28" s="2">
        <f t="shared" si="5"/>
        <v>12.838978724470412</v>
      </c>
    </row>
    <row r="29" spans="1:14" x14ac:dyDescent="0.2">
      <c r="A29" s="2">
        <v>1997</v>
      </c>
      <c r="B29" s="3">
        <v>29.4</v>
      </c>
      <c r="C29" s="5">
        <v>486413308739000</v>
      </c>
      <c r="D29" s="4">
        <v>0.41</v>
      </c>
      <c r="E29" s="2">
        <v>0.13379474999999999</v>
      </c>
      <c r="F29" s="2">
        <v>5.0000000000000001E-3</v>
      </c>
      <c r="G29" s="2">
        <v>0.45640198599999998</v>
      </c>
      <c r="H29" s="2">
        <v>391572</v>
      </c>
      <c r="I29" s="2">
        <f t="shared" si="0"/>
        <v>3.380994674344636</v>
      </c>
      <c r="J29" s="2">
        <f t="shared" si="1"/>
        <v>33.818079807922878</v>
      </c>
      <c r="K29" s="2">
        <f t="shared" si="2"/>
        <v>-0.89159811928378363</v>
      </c>
      <c r="L29">
        <f t="shared" si="3"/>
        <v>-2.0114483697259877</v>
      </c>
      <c r="M29" s="2">
        <f t="shared" si="4"/>
        <v>-0.78438130955758412</v>
      </c>
      <c r="N29" s="2">
        <f t="shared" si="5"/>
        <v>12.87792468554996</v>
      </c>
    </row>
    <row r="30" spans="1:14" x14ac:dyDescent="0.2">
      <c r="A30" s="2">
        <v>1998</v>
      </c>
      <c r="B30" s="3">
        <v>29.7</v>
      </c>
      <c r="C30" s="5">
        <v>480234252148000</v>
      </c>
      <c r="D30" s="4">
        <v>0.43</v>
      </c>
      <c r="E30" s="2">
        <v>0.1382671</v>
      </c>
      <c r="F30" s="2">
        <v>4.1666699999999999E-3</v>
      </c>
      <c r="G30" s="2">
        <v>0.50183842300000003</v>
      </c>
      <c r="H30" s="2">
        <v>401932</v>
      </c>
      <c r="I30" s="2">
        <f t="shared" si="0"/>
        <v>3.3911470458086539</v>
      </c>
      <c r="J30" s="2">
        <f t="shared" si="1"/>
        <v>33.805295126093199</v>
      </c>
      <c r="K30" s="2">
        <f t="shared" si="2"/>
        <v>-0.84397007029452897</v>
      </c>
      <c r="L30">
        <f t="shared" si="3"/>
        <v>-1.978567957259284</v>
      </c>
      <c r="M30" s="2">
        <f t="shared" si="4"/>
        <v>-0.68947707763442279</v>
      </c>
      <c r="N30" s="2">
        <f t="shared" si="5"/>
        <v>12.904038199064113</v>
      </c>
    </row>
    <row r="31" spans="1:14" x14ac:dyDescent="0.2">
      <c r="A31" s="2">
        <v>1999</v>
      </c>
      <c r="B31" s="3">
        <v>29.9</v>
      </c>
      <c r="C31" s="5">
        <v>478630606113000</v>
      </c>
      <c r="D31" s="4">
        <v>0.39</v>
      </c>
      <c r="E31" s="2">
        <v>0.14465928</v>
      </c>
      <c r="F31" s="2">
        <v>6.9999999999999999E-4</v>
      </c>
      <c r="G31" s="2">
        <v>0.55575217399999999</v>
      </c>
      <c r="H31" s="2">
        <v>405655</v>
      </c>
      <c r="I31" s="2">
        <f t="shared" si="0"/>
        <v>3.3978584803966405</v>
      </c>
      <c r="J31" s="2">
        <f t="shared" si="1"/>
        <v>33.801950238612228</v>
      </c>
      <c r="K31" s="2">
        <f t="shared" si="2"/>
        <v>-0.94160853985844495</v>
      </c>
      <c r="L31">
        <f t="shared" si="3"/>
        <v>-1.9333740947612774</v>
      </c>
      <c r="M31" s="2">
        <f t="shared" si="4"/>
        <v>-0.58743281431462313</v>
      </c>
      <c r="N31" s="2">
        <f t="shared" si="5"/>
        <v>12.913258323643957</v>
      </c>
    </row>
    <row r="32" spans="1:14" x14ac:dyDescent="0.2">
      <c r="A32" s="2">
        <v>2000</v>
      </c>
      <c r="B32" s="3">
        <v>30.2</v>
      </c>
      <c r="C32" s="5">
        <v>491863055445000</v>
      </c>
      <c r="D32" s="4">
        <v>0.39</v>
      </c>
      <c r="E32" s="2">
        <v>0.14754225000000001</v>
      </c>
      <c r="F32" s="2">
        <v>1.21667E-3</v>
      </c>
      <c r="G32" s="2">
        <v>0.58552883099999997</v>
      </c>
      <c r="H32" s="2">
        <v>436865</v>
      </c>
      <c r="I32" s="2">
        <f t="shared" si="0"/>
        <v>3.4078419243808238</v>
      </c>
      <c r="J32" s="2">
        <f t="shared" si="1"/>
        <v>33.829221451084905</v>
      </c>
      <c r="K32" s="2">
        <f t="shared" si="2"/>
        <v>-0.94160853985844495</v>
      </c>
      <c r="L32">
        <f t="shared" si="3"/>
        <v>-1.9136407035405951</v>
      </c>
      <c r="M32" s="2">
        <f t="shared" si="4"/>
        <v>-0.53523985548291342</v>
      </c>
      <c r="N32" s="2">
        <f t="shared" si="5"/>
        <v>12.987379501865602</v>
      </c>
    </row>
    <row r="33" spans="1:14" x14ac:dyDescent="0.2">
      <c r="A33" s="2">
        <v>2001</v>
      </c>
      <c r="B33" s="3">
        <v>30.2</v>
      </c>
      <c r="C33" s="5">
        <v>493762155554000</v>
      </c>
      <c r="D33" s="4">
        <v>0.41</v>
      </c>
      <c r="E33" s="2">
        <v>0.15422979000000001</v>
      </c>
      <c r="F33" s="2">
        <v>5.8416999999999996E-4</v>
      </c>
      <c r="G33" s="2">
        <v>0.63390844499999999</v>
      </c>
      <c r="H33" s="2">
        <v>439175</v>
      </c>
      <c r="I33" s="2">
        <f t="shared" si="0"/>
        <v>3.4078419243808238</v>
      </c>
      <c r="J33" s="2">
        <f t="shared" si="1"/>
        <v>33.833075050684386</v>
      </c>
      <c r="K33" s="2">
        <f t="shared" si="2"/>
        <v>-0.89159811928378363</v>
      </c>
      <c r="L33">
        <f t="shared" si="3"/>
        <v>-1.869311645850342</v>
      </c>
      <c r="M33" s="2">
        <f t="shared" si="4"/>
        <v>-0.45585074349017518</v>
      </c>
      <c r="N33" s="2">
        <f t="shared" si="5"/>
        <v>12.992653245881584</v>
      </c>
    </row>
    <row r="34" spans="1:14" x14ac:dyDescent="0.2">
      <c r="A34" s="2">
        <v>2002</v>
      </c>
      <c r="B34" s="3">
        <v>30.3</v>
      </c>
      <c r="C34" s="5">
        <v>493969350495000</v>
      </c>
      <c r="D34" s="4">
        <v>0.42</v>
      </c>
      <c r="E34" s="2">
        <v>0.15902031999999999</v>
      </c>
      <c r="F34" s="2">
        <v>8.0000000000000007E-5</v>
      </c>
      <c r="G34" s="2">
        <v>0.80571800599999999</v>
      </c>
      <c r="H34" s="2">
        <v>421044</v>
      </c>
      <c r="I34" s="2">
        <f t="shared" si="0"/>
        <v>3.4111477125153233</v>
      </c>
      <c r="J34" s="2">
        <f t="shared" si="1"/>
        <v>33.833494587659303</v>
      </c>
      <c r="K34" s="2">
        <f t="shared" si="2"/>
        <v>-0.86750056770472306</v>
      </c>
      <c r="L34">
        <f t="shared" si="3"/>
        <v>-1.8387232861853307</v>
      </c>
      <c r="M34" s="2">
        <f t="shared" si="4"/>
        <v>-0.2160214661801193</v>
      </c>
      <c r="N34" s="2">
        <f t="shared" si="5"/>
        <v>12.950492620267541</v>
      </c>
    </row>
    <row r="35" spans="1:14" x14ac:dyDescent="0.2">
      <c r="A35" s="2">
        <v>2003</v>
      </c>
      <c r="B35" s="3">
        <v>30</v>
      </c>
      <c r="C35" s="5">
        <v>501552399954000</v>
      </c>
      <c r="D35" s="4">
        <v>0.43</v>
      </c>
      <c r="E35" s="2">
        <v>0.16323248000000001</v>
      </c>
      <c r="F35" s="2">
        <v>4.0000000000000003E-5</v>
      </c>
      <c r="G35" s="2">
        <v>0.85933194599999996</v>
      </c>
      <c r="H35" s="2">
        <v>413093</v>
      </c>
      <c r="I35" s="2">
        <f t="shared" si="0"/>
        <v>3.4011973816621555</v>
      </c>
      <c r="J35" s="2">
        <f t="shared" si="1"/>
        <v>33.848729204320861</v>
      </c>
      <c r="K35" s="2">
        <f t="shared" si="2"/>
        <v>-0.84397007029452897</v>
      </c>
      <c r="L35">
        <f t="shared" si="3"/>
        <v>-1.8125798366460621</v>
      </c>
      <c r="M35" s="2">
        <f t="shared" si="4"/>
        <v>-0.15159999858220782</v>
      </c>
      <c r="N35" s="2">
        <f t="shared" si="5"/>
        <v>12.931428028191663</v>
      </c>
    </row>
    <row r="36" spans="1:14" x14ac:dyDescent="0.2">
      <c r="A36" s="2">
        <v>2004</v>
      </c>
      <c r="B36" s="3">
        <v>29.6</v>
      </c>
      <c r="C36" s="5">
        <v>512516915685000</v>
      </c>
      <c r="D36" s="4">
        <v>0.45</v>
      </c>
      <c r="E36" s="2">
        <v>0.16208597999999999</v>
      </c>
      <c r="F36" s="2">
        <v>2.0000000000000002E-5</v>
      </c>
      <c r="G36" s="2">
        <v>0.87411749000000005</v>
      </c>
      <c r="H36" s="2">
        <v>423081</v>
      </c>
      <c r="I36" s="2">
        <f t="shared" si="0"/>
        <v>3.3877743613300146</v>
      </c>
      <c r="J36" s="2">
        <f t="shared" si="1"/>
        <v>33.870354832611049</v>
      </c>
      <c r="K36" s="2">
        <f t="shared" si="2"/>
        <v>-0.79850769621777162</v>
      </c>
      <c r="L36">
        <f t="shared" si="3"/>
        <v>-1.8196283438020651</v>
      </c>
      <c r="M36" s="2">
        <f t="shared" si="4"/>
        <v>-0.13454048444360425</v>
      </c>
      <c r="N36" s="2">
        <f t="shared" si="5"/>
        <v>12.95531892905837</v>
      </c>
    </row>
    <row r="37" spans="1:14" x14ac:dyDescent="0.2">
      <c r="A37" s="2">
        <v>2005</v>
      </c>
      <c r="B37" s="3">
        <v>29.4</v>
      </c>
      <c r="C37" s="5">
        <v>521762212797000</v>
      </c>
      <c r="D37" s="4">
        <v>0.48</v>
      </c>
      <c r="E37" s="2">
        <v>0.16504083999999999</v>
      </c>
      <c r="F37" s="2">
        <v>3.2499999999999997E-5</v>
      </c>
      <c r="G37" s="2">
        <v>0.89887689900000001</v>
      </c>
      <c r="H37" s="2">
        <v>427078</v>
      </c>
      <c r="I37" s="2">
        <f t="shared" si="0"/>
        <v>3.380994674344636</v>
      </c>
      <c r="J37" s="2">
        <f t="shared" si="1"/>
        <v>33.888233068985173</v>
      </c>
      <c r="K37" s="2">
        <f t="shared" si="2"/>
        <v>-0.73396917508020043</v>
      </c>
      <c r="L37">
        <f t="shared" si="3"/>
        <v>-1.8015623205568627</v>
      </c>
      <c r="M37" s="2">
        <f t="shared" si="4"/>
        <v>-0.10660918492090954</v>
      </c>
      <c r="N37" s="2">
        <f t="shared" si="5"/>
        <v>12.964721945317894</v>
      </c>
    </row>
    <row r="38" spans="1:14" x14ac:dyDescent="0.2">
      <c r="A38" s="2">
        <v>2006</v>
      </c>
      <c r="B38" s="3">
        <v>29.4</v>
      </c>
      <c r="C38" s="5">
        <v>528922617190000</v>
      </c>
      <c r="D38" s="4">
        <v>0.53</v>
      </c>
      <c r="E38" s="2">
        <v>0.16558978999999999</v>
      </c>
      <c r="F38" s="2">
        <v>1.2524999999999999E-3</v>
      </c>
      <c r="G38" s="2">
        <v>0.91317705900000001</v>
      </c>
      <c r="H38" s="2">
        <v>408674</v>
      </c>
      <c r="I38" s="2">
        <f t="shared" si="0"/>
        <v>3.380994674344636</v>
      </c>
      <c r="J38" s="2">
        <f t="shared" si="1"/>
        <v>33.901863255782345</v>
      </c>
      <c r="K38" s="2">
        <f t="shared" si="2"/>
        <v>-0.6348782724359695</v>
      </c>
      <c r="L38">
        <f t="shared" si="3"/>
        <v>-1.7982416935210721</v>
      </c>
      <c r="M38" s="2">
        <f t="shared" si="4"/>
        <v>-9.0825486192639346E-2</v>
      </c>
      <c r="N38" s="2">
        <f t="shared" si="5"/>
        <v>12.920673051184256</v>
      </c>
    </row>
    <row r="39" spans="1:14" x14ac:dyDescent="0.2">
      <c r="A39" s="2">
        <v>2007</v>
      </c>
      <c r="B39" s="3">
        <v>29.6</v>
      </c>
      <c r="C39" s="5">
        <v>536771667040000</v>
      </c>
      <c r="D39" s="4">
        <v>0.57999999999999996</v>
      </c>
      <c r="E39" s="2">
        <v>0.16660911</v>
      </c>
      <c r="F39" s="2">
        <v>4.7916699999999996E-3</v>
      </c>
      <c r="G39" s="2">
        <v>0.89982394700000001</v>
      </c>
      <c r="H39" s="2">
        <v>396291</v>
      </c>
      <c r="I39" s="2">
        <f t="shared" si="0"/>
        <v>3.3877743613300146</v>
      </c>
      <c r="J39" s="2">
        <f t="shared" si="1"/>
        <v>33.916593918970989</v>
      </c>
      <c r="K39" s="2">
        <f t="shared" si="2"/>
        <v>-0.54472717544167215</v>
      </c>
      <c r="L39">
        <f t="shared" si="3"/>
        <v>-1.7921048688716448</v>
      </c>
      <c r="M39" s="2">
        <f t="shared" si="4"/>
        <v>-0.10555614923727159</v>
      </c>
      <c r="N39" s="2">
        <f t="shared" si="5"/>
        <v>12.889904068852518</v>
      </c>
    </row>
    <row r="40" spans="1:14" x14ac:dyDescent="0.2">
      <c r="A40" s="2">
        <v>2008</v>
      </c>
      <c r="B40" s="3">
        <v>30.3</v>
      </c>
      <c r="C40" s="5">
        <v>530200030562000</v>
      </c>
      <c r="D40" s="4">
        <v>0.56999999999999995</v>
      </c>
      <c r="E40" s="2">
        <v>0.17089857</v>
      </c>
      <c r="F40" s="2">
        <v>4.3333299999999998E-3</v>
      </c>
      <c r="G40" s="2">
        <v>0.90531869499999995</v>
      </c>
      <c r="H40" s="2">
        <v>391002</v>
      </c>
      <c r="I40" s="2">
        <f t="shared" si="0"/>
        <v>3.4111477125153233</v>
      </c>
      <c r="J40" s="2">
        <f t="shared" si="1"/>
        <v>33.904275467425869</v>
      </c>
      <c r="K40" s="2">
        <f t="shared" si="2"/>
        <v>-0.56211891815354131</v>
      </c>
      <c r="L40">
        <f t="shared" si="3"/>
        <v>-1.7666850563619538</v>
      </c>
      <c r="M40" s="2">
        <f t="shared" si="4"/>
        <v>-9.9468248100906959E-2</v>
      </c>
      <c r="N40" s="2">
        <f t="shared" si="5"/>
        <v>12.876467954043935</v>
      </c>
    </row>
    <row r="41" spans="1:14" x14ac:dyDescent="0.2">
      <c r="A41" s="2">
        <v>2009</v>
      </c>
      <c r="B41" s="3">
        <v>30.3</v>
      </c>
      <c r="C41" s="5">
        <v>500014489647000</v>
      </c>
      <c r="D41" s="4">
        <v>0.56000000000000005</v>
      </c>
      <c r="E41" s="2">
        <v>0.18606813</v>
      </c>
      <c r="F41" s="2">
        <v>1E-3</v>
      </c>
      <c r="G41" s="2">
        <v>0.96597200699999997</v>
      </c>
      <c r="H41" s="2">
        <v>348596</v>
      </c>
      <c r="I41" s="2">
        <f t="shared" si="0"/>
        <v>3.4111477125153233</v>
      </c>
      <c r="J41" s="2">
        <f t="shared" si="1"/>
        <v>33.84565819322485</v>
      </c>
      <c r="K41" s="2">
        <f t="shared" si="2"/>
        <v>-0.57981849525294205</v>
      </c>
      <c r="L41">
        <f t="shared" si="3"/>
        <v>-1.6816423820142783</v>
      </c>
      <c r="M41" s="2">
        <f t="shared" si="4"/>
        <v>-3.4620423450366568E-2</v>
      </c>
      <c r="N41" s="2">
        <f t="shared" si="5"/>
        <v>12.761668937532919</v>
      </c>
    </row>
    <row r="42" spans="1:14" x14ac:dyDescent="0.2">
      <c r="A42" s="2">
        <v>2010</v>
      </c>
      <c r="B42" s="3">
        <v>30</v>
      </c>
      <c r="C42" s="5">
        <v>520504673018000</v>
      </c>
      <c r="D42" s="4">
        <v>0.57999999999999996</v>
      </c>
      <c r="E42" s="2">
        <v>0.18506159999999999</v>
      </c>
      <c r="F42" s="2">
        <v>8.7500000000000002E-4</v>
      </c>
      <c r="G42" s="2">
        <v>0.94523647</v>
      </c>
      <c r="H42" s="2">
        <v>344598</v>
      </c>
      <c r="I42" s="2">
        <f t="shared" si="0"/>
        <v>3.4011973816621555</v>
      </c>
      <c r="J42" s="2">
        <f t="shared" si="1"/>
        <v>33.885819981883714</v>
      </c>
      <c r="K42" s="2">
        <f t="shared" si="2"/>
        <v>-0.54472717544167215</v>
      </c>
      <c r="L42">
        <f t="shared" si="3"/>
        <v>-1.6870665363540371</v>
      </c>
      <c r="M42" s="2">
        <f t="shared" si="4"/>
        <v>-5.6320149987167736E-2</v>
      </c>
      <c r="N42" s="2">
        <f t="shared" si="5"/>
        <v>12.750133799228596</v>
      </c>
    </row>
    <row r="43" spans="1:14" x14ac:dyDescent="0.2">
      <c r="A43" s="2">
        <v>2011</v>
      </c>
      <c r="B43" s="3">
        <v>30.2</v>
      </c>
      <c r="C43" s="5">
        <v>520628602702000</v>
      </c>
      <c r="D43" s="4">
        <v>0.59</v>
      </c>
      <c r="E43" s="2">
        <v>0.19376038000000001</v>
      </c>
      <c r="F43" s="2">
        <v>5.0000000000000001E-4</v>
      </c>
      <c r="G43" s="2">
        <v>0.99110958800000004</v>
      </c>
      <c r="H43" s="2">
        <v>342610</v>
      </c>
      <c r="I43" s="2">
        <f t="shared" si="0"/>
        <v>3.4078419243808238</v>
      </c>
      <c r="J43" s="2">
        <f t="shared" si="1"/>
        <v>33.886058048781535</v>
      </c>
      <c r="K43" s="2">
        <f t="shared" si="2"/>
        <v>-0.52763274208237199</v>
      </c>
      <c r="L43">
        <f t="shared" si="3"/>
        <v>-1.6411330379901781</v>
      </c>
      <c r="M43" s="2">
        <f t="shared" si="4"/>
        <v>-8.9301675167826142E-3</v>
      </c>
      <c r="N43" s="2">
        <f t="shared" si="5"/>
        <v>12.744348053004265</v>
      </c>
    </row>
    <row r="44" spans="1:14" x14ac:dyDescent="0.2">
      <c r="A44" s="2">
        <v>2012</v>
      </c>
      <c r="B44" s="3">
        <v>30.1</v>
      </c>
      <c r="C44" s="5">
        <v>527785949619000</v>
      </c>
      <c r="D44" s="4">
        <v>0.6</v>
      </c>
      <c r="E44" s="2">
        <v>0.19265489</v>
      </c>
      <c r="F44" s="2">
        <v>5.0000000000000001E-4</v>
      </c>
      <c r="G44" s="2">
        <v>1.013668515</v>
      </c>
      <c r="H44" s="2">
        <v>342796</v>
      </c>
      <c r="I44" s="2">
        <f t="shared" si="0"/>
        <v>3.4045251717548299</v>
      </c>
      <c r="J44" s="2">
        <f t="shared" si="1"/>
        <v>33.89971191898978</v>
      </c>
      <c r="K44" s="2">
        <f t="shared" si="2"/>
        <v>-0.51082562376599072</v>
      </c>
      <c r="L44">
        <f t="shared" si="3"/>
        <v>-1.6468548254135258</v>
      </c>
      <c r="M44" s="2">
        <f t="shared" si="4"/>
        <v>1.3575943438806351E-2</v>
      </c>
      <c r="N44" s="2">
        <f t="shared" si="5"/>
        <v>12.744890797026247</v>
      </c>
    </row>
    <row r="45" spans="1:14" x14ac:dyDescent="0.2">
      <c r="A45" s="2">
        <v>2013</v>
      </c>
      <c r="B45" s="3">
        <v>29.9</v>
      </c>
      <c r="C45" s="5">
        <v>538368586628000</v>
      </c>
      <c r="D45" s="4">
        <v>0.65</v>
      </c>
      <c r="E45" s="2">
        <v>0.19006120000000001</v>
      </c>
      <c r="F45" s="2">
        <v>6.5167000000000003E-4</v>
      </c>
      <c r="G45" s="2">
        <v>1.040179561</v>
      </c>
      <c r="H45" s="2">
        <v>328436</v>
      </c>
      <c r="I45" s="2">
        <f t="shared" si="0"/>
        <v>3.3978584803966405</v>
      </c>
      <c r="J45" s="2">
        <f t="shared" si="1"/>
        <v>33.919564546769365</v>
      </c>
      <c r="K45" s="2">
        <f t="shared" si="2"/>
        <v>-0.43078291609245423</v>
      </c>
      <c r="L45">
        <f t="shared" si="3"/>
        <v>-1.6604091534232563</v>
      </c>
      <c r="M45" s="2">
        <f t="shared" si="4"/>
        <v>3.9393353057847642E-2</v>
      </c>
      <c r="N45" s="2">
        <f t="shared" si="5"/>
        <v>12.702097272964005</v>
      </c>
    </row>
    <row r="46" spans="1:14" x14ac:dyDescent="0.2">
      <c r="A46" s="2">
        <v>2014</v>
      </c>
      <c r="B46" s="3">
        <v>29.8</v>
      </c>
      <c r="C46" s="5">
        <v>539963264068000</v>
      </c>
      <c r="D46" s="4">
        <v>0.69</v>
      </c>
      <c r="E46" s="2">
        <v>0.19692742999999999</v>
      </c>
      <c r="F46" s="2">
        <v>6.7916999999999999E-4</v>
      </c>
      <c r="G46" s="2">
        <v>1.087110993</v>
      </c>
      <c r="H46" s="2">
        <v>325989</v>
      </c>
      <c r="I46" s="2">
        <f t="shared" si="0"/>
        <v>3.3945083935113587</v>
      </c>
      <c r="J46" s="2">
        <f t="shared" si="1"/>
        <v>33.922522223669056</v>
      </c>
      <c r="K46" s="2">
        <f t="shared" si="2"/>
        <v>-0.37106368139083207</v>
      </c>
      <c r="L46">
        <f t="shared" si="3"/>
        <v>-1.624919993745638</v>
      </c>
      <c r="M46" s="2">
        <f t="shared" si="4"/>
        <v>8.3523712401875727E-2</v>
      </c>
      <c r="N46" s="2">
        <f t="shared" si="5"/>
        <v>12.69461891744827</v>
      </c>
    </row>
    <row r="47" spans="1:14" x14ac:dyDescent="0.2">
      <c r="A47" s="2">
        <v>2015</v>
      </c>
      <c r="B47" s="3">
        <v>29.8</v>
      </c>
      <c r="C47" s="5">
        <v>548390074920000</v>
      </c>
      <c r="D47" s="4">
        <v>0.72</v>
      </c>
      <c r="E47" s="2">
        <v>0.19593346</v>
      </c>
      <c r="F47" s="2">
        <v>7.2833000000000001E-4</v>
      </c>
      <c r="G47" s="2">
        <v>1.1232880169999999</v>
      </c>
      <c r="H47" s="2">
        <v>318721</v>
      </c>
      <c r="I47" s="2">
        <f t="shared" si="0"/>
        <v>3.3945083935113587</v>
      </c>
      <c r="J47" s="2">
        <f t="shared" si="1"/>
        <v>33.938007965203482</v>
      </c>
      <c r="K47" s="2">
        <f t="shared" si="2"/>
        <v>-0.3285040669720361</v>
      </c>
      <c r="L47">
        <f t="shared" si="3"/>
        <v>-1.6299801671872447</v>
      </c>
      <c r="M47" s="2">
        <f t="shared" si="4"/>
        <v>0.11626011393288771</v>
      </c>
      <c r="N47" s="2">
        <f t="shared" si="5"/>
        <v>12.67207139092365</v>
      </c>
    </row>
    <row r="48" spans="1:14" x14ac:dyDescent="0.2">
      <c r="A48" s="2">
        <v>2016</v>
      </c>
      <c r="B48" s="3">
        <v>30</v>
      </c>
      <c r="C48" s="5">
        <v>552523985976000</v>
      </c>
      <c r="D48" s="4">
        <v>0.72</v>
      </c>
      <c r="E48" s="2">
        <v>0.20168632</v>
      </c>
      <c r="F48" s="2">
        <v>-4.4420000000000001E-4</v>
      </c>
      <c r="G48" s="2">
        <v>1.194518277</v>
      </c>
      <c r="H48" s="2">
        <v>318381</v>
      </c>
      <c r="I48" s="2">
        <f t="shared" si="0"/>
        <v>3.4011973816621555</v>
      </c>
      <c r="J48" s="2">
        <f t="shared" si="1"/>
        <v>33.945517961909339</v>
      </c>
      <c r="K48" s="2">
        <f t="shared" si="2"/>
        <v>-0.3285040669720361</v>
      </c>
      <c r="L48">
        <f t="shared" si="3"/>
        <v>-1.6010416598223365</v>
      </c>
      <c r="M48" s="2">
        <f t="shared" si="4"/>
        <v>0.17774298862941457</v>
      </c>
      <c r="N48" s="2">
        <f t="shared" si="5"/>
        <v>12.671004057805005</v>
      </c>
    </row>
    <row r="49" spans="1:14" x14ac:dyDescent="0.2">
      <c r="A49" s="2">
        <v>2017</v>
      </c>
      <c r="B49" s="3">
        <v>30.2</v>
      </c>
      <c r="C49" s="5">
        <v>561780595749000</v>
      </c>
      <c r="D49" s="4">
        <v>0.74</v>
      </c>
      <c r="E49" s="2">
        <v>0.20660935</v>
      </c>
      <c r="F49" s="2">
        <v>-1E-3</v>
      </c>
      <c r="G49" s="2">
        <v>1.267398706</v>
      </c>
      <c r="H49" s="2">
        <v>318481</v>
      </c>
      <c r="I49" s="2">
        <f t="shared" si="0"/>
        <v>3.4078419243808238</v>
      </c>
      <c r="J49" s="2">
        <f t="shared" si="1"/>
        <v>33.962132490573566</v>
      </c>
      <c r="K49" s="2">
        <f t="shared" si="2"/>
        <v>-0.30110509278392161</v>
      </c>
      <c r="L49">
        <f t="shared" si="3"/>
        <v>-1.5769254667862791</v>
      </c>
      <c r="M49" s="2">
        <f t="shared" si="4"/>
        <v>0.23696653691890923</v>
      </c>
      <c r="N49" s="2">
        <f t="shared" si="5"/>
        <v>12.671318097583864</v>
      </c>
    </row>
    <row r="50" spans="1:14" x14ac:dyDescent="0.2">
      <c r="A50" s="2">
        <v>2018</v>
      </c>
      <c r="B50" s="3">
        <v>30.6</v>
      </c>
      <c r="C50" s="5">
        <v>565395041674000</v>
      </c>
      <c r="D50" s="4">
        <v>0.75</v>
      </c>
      <c r="E50" s="2">
        <v>0.21314931000000001</v>
      </c>
      <c r="F50" s="2">
        <v>-1E-3</v>
      </c>
      <c r="G50" s="2">
        <v>1.3371181990000001</v>
      </c>
      <c r="H50" s="2">
        <v>313567</v>
      </c>
      <c r="I50" s="2">
        <f t="shared" si="0"/>
        <v>3.4210000089583352</v>
      </c>
      <c r="J50" s="2">
        <f t="shared" si="1"/>
        <v>33.968545791559912</v>
      </c>
      <c r="K50" s="2">
        <f t="shared" si="2"/>
        <v>-0.2876820724517809</v>
      </c>
      <c r="L50">
        <f t="shared" si="3"/>
        <v>-1.5457623729330889</v>
      </c>
      <c r="M50" s="2">
        <f t="shared" si="4"/>
        <v>0.29051670034534816</v>
      </c>
      <c r="N50" s="2">
        <f t="shared" si="5"/>
        <v>12.655768332329531</v>
      </c>
    </row>
    <row r="51" spans="1:14" x14ac:dyDescent="0.2">
      <c r="A51" s="2">
        <v>2019</v>
      </c>
      <c r="B51" s="3">
        <v>31</v>
      </c>
      <c r="C51" s="5">
        <v>563121196953000</v>
      </c>
      <c r="D51" s="4">
        <v>0.76</v>
      </c>
      <c r="E51" s="2">
        <v>0.22051972</v>
      </c>
      <c r="F51" s="2">
        <v>-1E-3</v>
      </c>
      <c r="G51" s="2">
        <v>1.4135500569999999</v>
      </c>
      <c r="H51" s="2">
        <v>307969</v>
      </c>
      <c r="I51" s="2">
        <f t="shared" si="0"/>
        <v>3.4339872044851463</v>
      </c>
      <c r="J51" s="2">
        <f t="shared" si="1"/>
        <v>33.964515990799754</v>
      </c>
      <c r="K51" s="2">
        <f t="shared" si="2"/>
        <v>-0.2744368457017603</v>
      </c>
      <c r="L51">
        <f t="shared" si="3"/>
        <v>-1.5117681549875623</v>
      </c>
      <c r="M51" s="2">
        <f t="shared" si="4"/>
        <v>0.34610431103702177</v>
      </c>
      <c r="N51" s="2">
        <f t="shared" si="5"/>
        <v>12.637754407539576</v>
      </c>
    </row>
    <row r="52" spans="1:14" x14ac:dyDescent="0.2">
      <c r="A52" s="2">
        <v>2020</v>
      </c>
      <c r="B52" s="3">
        <v>31.3</v>
      </c>
      <c r="C52" s="5">
        <v>539646000000000</v>
      </c>
      <c r="D52" s="4">
        <v>0.76</v>
      </c>
      <c r="E52" s="2">
        <v>0.23063669000000001</v>
      </c>
      <c r="F52" s="2">
        <v>-1E-3</v>
      </c>
      <c r="G52" s="2">
        <v>1.634404776</v>
      </c>
      <c r="H52" s="2">
        <v>288472</v>
      </c>
      <c r="I52" s="2">
        <f t="shared" si="0"/>
        <v>3.4436180975461075</v>
      </c>
      <c r="J52" s="2">
        <f t="shared" si="1"/>
        <v>33.921934484960815</v>
      </c>
      <c r="K52" s="2">
        <f t="shared" si="2"/>
        <v>-0.2744368457017603</v>
      </c>
      <c r="L52">
        <f t="shared" si="3"/>
        <v>-1.4669115771250727</v>
      </c>
      <c r="M52" s="2">
        <f t="shared" si="4"/>
        <v>0.4912786866902803</v>
      </c>
      <c r="N52" s="2">
        <f t="shared" si="5"/>
        <v>12.572353306494104</v>
      </c>
    </row>
    <row r="53" spans="1:14" x14ac:dyDescent="0.2">
      <c r="A53" s="2">
        <v>2021</v>
      </c>
      <c r="B53" s="3">
        <v>31.9</v>
      </c>
      <c r="C53" s="5">
        <v>554197953954000</v>
      </c>
      <c r="D53" s="4">
        <v>0.78</v>
      </c>
      <c r="E53" s="2">
        <v>0.23813412</v>
      </c>
      <c r="F53" s="2">
        <v>-1E-3</v>
      </c>
      <c r="G53" s="2">
        <v>1.748472713</v>
      </c>
      <c r="H53" s="2">
        <v>289200</v>
      </c>
      <c r="I53" s="2">
        <f t="shared" si="0"/>
        <v>3.4626060097907989</v>
      </c>
      <c r="J53" s="2">
        <f t="shared" si="1"/>
        <v>33.948543056459599</v>
      </c>
      <c r="K53" s="2">
        <f t="shared" si="2"/>
        <v>-0.24846135929849961</v>
      </c>
      <c r="L53">
        <f t="shared" si="3"/>
        <v>-1.4349212346219693</v>
      </c>
      <c r="M53" s="2">
        <f t="shared" si="4"/>
        <v>0.55874267145156398</v>
      </c>
      <c r="N53" s="2">
        <f t="shared" si="5"/>
        <v>12.574873769266746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BA96-509F-A44F-8A4F-6BA60D3BEF08}">
  <dimension ref="A1:C9"/>
  <sheetViews>
    <sheetView workbookViewId="0">
      <selection activeCell="A7" sqref="A7"/>
    </sheetView>
  </sheetViews>
  <sheetFormatPr baseColWidth="10" defaultRowHeight="16" x14ac:dyDescent="0.2"/>
  <cols>
    <col min="2" max="2" width="74.33203125" bestFit="1" customWidth="1"/>
    <col min="3" max="3" width="73.33203125" bestFit="1" customWidth="1"/>
  </cols>
  <sheetData>
    <row r="1" spans="1:3" x14ac:dyDescent="0.2">
      <c r="A1" s="2" t="s">
        <v>8</v>
      </c>
      <c r="B1" s="2" t="s">
        <v>9</v>
      </c>
      <c r="C1" s="2" t="s">
        <v>10</v>
      </c>
    </row>
    <row r="2" spans="1:3" ht="17" x14ac:dyDescent="0.2">
      <c r="A2" s="2" t="s">
        <v>1</v>
      </c>
      <c r="B2" s="6" t="s">
        <v>11</v>
      </c>
      <c r="C2" s="2" t="s">
        <v>12</v>
      </c>
    </row>
    <row r="3" spans="1:3" ht="17" x14ac:dyDescent="0.2">
      <c r="A3" s="8" t="s">
        <v>5</v>
      </c>
      <c r="B3" s="9" t="s">
        <v>13</v>
      </c>
      <c r="C3" s="6" t="s">
        <v>14</v>
      </c>
    </row>
    <row r="4" spans="1:3" ht="17" x14ac:dyDescent="0.2">
      <c r="A4" s="8"/>
      <c r="B4" s="9"/>
      <c r="C4" s="6" t="s">
        <v>15</v>
      </c>
    </row>
    <row r="5" spans="1:3" ht="17" x14ac:dyDescent="0.2">
      <c r="A5" s="2" t="s">
        <v>2</v>
      </c>
      <c r="B5" s="6" t="s">
        <v>16</v>
      </c>
      <c r="C5" s="2" t="s">
        <v>17</v>
      </c>
    </row>
    <row r="6" spans="1:3" ht="85" x14ac:dyDescent="0.2">
      <c r="A6" s="2" t="s">
        <v>3</v>
      </c>
      <c r="B6" s="6" t="s">
        <v>18</v>
      </c>
      <c r="C6" s="7" t="s">
        <v>19</v>
      </c>
    </row>
    <row r="7" spans="1:3" x14ac:dyDescent="0.2">
      <c r="A7" s="2" t="s">
        <v>4</v>
      </c>
      <c r="B7" s="2" t="s">
        <v>20</v>
      </c>
      <c r="C7" s="7" t="s">
        <v>21</v>
      </c>
    </row>
    <row r="8" spans="1:3" x14ac:dyDescent="0.2">
      <c r="A8" s="2" t="s">
        <v>6</v>
      </c>
      <c r="B8" s="2" t="s">
        <v>22</v>
      </c>
      <c r="C8" s="2" t="s">
        <v>23</v>
      </c>
    </row>
    <row r="9" spans="1:3" ht="34" x14ac:dyDescent="0.2">
      <c r="A9" s="2" t="s">
        <v>7</v>
      </c>
      <c r="B9" s="6" t="s">
        <v>24</v>
      </c>
      <c r="C9" s="2" t="s">
        <v>25</v>
      </c>
    </row>
  </sheetData>
  <mergeCells count="2">
    <mergeCell ref="A3:A4"/>
    <mergeCell ref="B3:B4"/>
  </mergeCells>
  <hyperlinks>
    <hyperlink ref="C6" r:id="rId1" xr:uid="{B7FCAD32-2D49-1E4E-A0BE-E38B1F00FDBC}"/>
    <hyperlink ref="C7" r:id="rId2" xr:uid="{197DDC2D-1280-B641-BA42-5EAFCEDF38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Nan Liew</dc:creator>
  <cp:lastModifiedBy>Shan Nan Liew</cp:lastModifiedBy>
  <dcterms:created xsi:type="dcterms:W3CDTF">2025-10-26T17:36:59Z</dcterms:created>
  <dcterms:modified xsi:type="dcterms:W3CDTF">2025-10-26T17:46:19Z</dcterms:modified>
</cp:coreProperties>
</file>