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9EB395CD-D3B1-40F1-AD20-80C1A56D5D6D}" xr6:coauthVersionLast="47" xr6:coauthVersionMax="47" xr10:uidLastSave="{00000000-0000-0000-0000-000000000000}"/>
  <bookViews>
    <workbookView xWindow="-120" yWindow="-120" windowWidth="29040" windowHeight="15840" xr2:uid="{E11CAD71-D1F7-49E4-A798-BF110B5F2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" i="1" s="1"/>
  <c r="B5" i="1"/>
  <c r="C5" i="1" s="1"/>
  <c r="B6" i="1"/>
  <c r="C6" i="1" s="1"/>
  <c r="B7" i="1"/>
  <c r="C7" i="1" s="1"/>
  <c r="B8" i="1"/>
  <c r="C8" i="1" s="1"/>
  <c r="B9" i="1"/>
  <c r="B10" i="1"/>
  <c r="C10" i="1" s="1"/>
  <c r="B11" i="1"/>
  <c r="C11" i="1" s="1"/>
  <c r="B2" i="1"/>
  <c r="C2" i="1" s="1"/>
  <c r="C3" i="1"/>
  <c r="C9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<sst xmlns="http://schemas.openxmlformats.org/spreadsheetml/2006/main" count="9" uniqueCount="8">
  <si>
    <t>Index</t>
  </si>
  <si>
    <t>Current</t>
  </si>
  <si>
    <t>Resistance</t>
  </si>
  <si>
    <t>Phase</t>
  </si>
  <si>
    <t>Amplitude</t>
  </si>
  <si>
    <t>Resistance (real)</t>
  </si>
  <si>
    <t>Voltage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</si>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</sst>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0.00E+00</c:formatCode>
                <c:ptCount val="10"/>
                <c:pt idx="0">
                  <c:v>5.5606621197892105E-5</c:v>
                </c:pt>
                <c:pt idx="1">
                  <c:v>5.9815332866160426E-5</c:v>
                </c:pt>
                <c:pt idx="2">
                  <c:v>5.8365065344468844E-5</c:v>
                </c:pt>
                <c:pt idx="3">
                  <c:v>5.1809774038292783E-5</c:v>
                </c:pt>
                <c:pt idx="4">
                  <c:v>4.2653368743037975E-5</c:v>
                </c:pt>
                <c:pt idx="5">
                  <c:v>3.4393300882090111E-5</c:v>
                </c:pt>
                <c:pt idx="6">
                  <c:v>3.0184649896122918E-5</c:v>
                </c:pt>
                <c:pt idx="7">
                  <c:v>3.1634984684367277E-5</c:v>
                </c:pt>
                <c:pt idx="8">
                  <c:v>3.8190324147694728E-5</c:v>
                </c:pt>
                <c:pt idx="9">
                  <c:v>4.7346740096221318E-5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A-4945-8976-C3291AD8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36736"/>
        <c:axId val="662038496"/>
      </c:lineChart>
      <c:catAx>
        <c:axId val="6620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8496"/>
        <c:crosses val="autoZero"/>
        <c:auto val="1"/>
        <c:lblAlgn val="ctr"/>
        <c:lblOffset val="100"/>
        <c:noMultiLvlLbl val="0"/>
      </c:catAx>
      <c:valAx>
        <c:axId val="662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-0.55205555555555552</c:v>
                </c:pt>
                <c:pt idx="1">
                  <c:v>-0.78449999999999998</c:v>
                </c:pt>
                <c:pt idx="2">
                  <c:v>-0.70299350649350645</c:v>
                </c:pt>
                <c:pt idx="3">
                  <c:v>-0.35167241379310321</c:v>
                </c:pt>
                <c:pt idx="4">
                  <c:v>0.11207142857142877</c:v>
                </c:pt>
                <c:pt idx="5">
                  <c:v>0.55005172413793113</c:v>
                </c:pt>
                <c:pt idx="6">
                  <c:v>0.78450000000000009</c:v>
                </c:pt>
                <c:pt idx="7">
                  <c:v>0.71343031358885023</c:v>
                </c:pt>
                <c:pt idx="8">
                  <c:v>0.36742405063291139</c:v>
                </c:pt>
                <c:pt idx="9">
                  <c:v>-0.11089790575916206</c:v>
                </c:pt>
                <c:pt idx="10">
                  <c:v>-0.55205555555555552</c:v>
                </c:pt>
                <c:pt idx="11">
                  <c:v>-0.78449999999999998</c:v>
                </c:pt>
                <c:pt idx="12">
                  <c:v>-0.70299350649350645</c:v>
                </c:pt>
                <c:pt idx="13">
                  <c:v>-0.35167241379310321</c:v>
                </c:pt>
                <c:pt idx="14">
                  <c:v>0.11207142857142877</c:v>
                </c:pt>
                <c:pt idx="15">
                  <c:v>0.55005172413793113</c:v>
                </c:pt>
                <c:pt idx="16">
                  <c:v>0.78450000000000009</c:v>
                </c:pt>
                <c:pt idx="17">
                  <c:v>0.71343031358885023</c:v>
                </c:pt>
                <c:pt idx="18">
                  <c:v>0.36742405063291139</c:v>
                </c:pt>
                <c:pt idx="19">
                  <c:v>-0.11089790575916206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0DC-B979-54B1A269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43776"/>
        <c:axId val="662044128"/>
      </c:lineChart>
      <c:catAx>
        <c:axId val="6620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4128"/>
        <c:crosses val="autoZero"/>
        <c:auto val="1"/>
        <c:lblAlgn val="ctr"/>
        <c:lblOffset val="100"/>
        <c:noMultiLvlLbl val="0"/>
      </c:catAx>
      <c:valAx>
        <c:axId val="662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19050</xdr:rowOff>
    </xdr:from>
    <xdr:to>
      <xdr:col>7</xdr:col>
      <xdr:colOff>190500</xdr:colOff>
      <xdr:row>30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3C5F0-934D-B656-C03C-F5FDCC2E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166687</xdr:rowOff>
    </xdr:from>
    <xdr:to>
      <xdr:col>22</xdr:col>
      <xdr:colOff>333375</xdr:colOff>
      <xdr:row>16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4C509-3F83-2B8A-7AE1-7DED8281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6B4B-4755-4661-9E67-3C45C6CDA7B5}">
  <dimension ref="A1:K21"/>
  <sheetViews>
    <sheetView tabSelected="1" workbookViewId="0">
      <selection activeCell="B2" sqref="B2"/>
    </sheetView>
  </sheetViews>
  <sheetFormatPr defaultRowHeight="15" x14ac:dyDescent="0.25"/>
  <cols>
    <col min="6" max="6" width="11.28515625" customWidth="1"/>
    <col min="7" max="7" width="12" bestFit="1" customWidth="1"/>
    <col min="9" max="9" width="16.28515625" customWidth="1"/>
    <col min="22" max="22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7</v>
      </c>
      <c r="I1" t="s">
        <v>5</v>
      </c>
      <c r="J1" t="s">
        <v>1</v>
      </c>
      <c r="K1" t="s">
        <v>6</v>
      </c>
    </row>
    <row r="2" spans="1:11" x14ac:dyDescent="0.25">
      <c r="A2">
        <v>0</v>
      </c>
      <c r="B2" s="1">
        <f>$F$2*SIN((A2+$E$2)*6.2832)+$G$2</f>
        <v>5.5606621197892105E-5</v>
      </c>
      <c r="C2">
        <f>9/B2</f>
        <v>161851.2293341996</v>
      </c>
      <c r="E2">
        <v>0.125</v>
      </c>
      <c r="F2" s="1">
        <v>1.5E-5</v>
      </c>
      <c r="G2" s="1">
        <v>4.5000000000000003E-5</v>
      </c>
      <c r="I2">
        <v>162000</v>
      </c>
      <c r="J2">
        <f>9/I2-0.000045</f>
        <v>1.0555555555555555E-5</v>
      </c>
      <c r="K2">
        <f>-52300*J2</f>
        <v>-0.55205555555555552</v>
      </c>
    </row>
    <row r="3" spans="1:11" x14ac:dyDescent="0.25">
      <c r="A3">
        <v>0.1</v>
      </c>
      <c r="B3" s="1">
        <f t="shared" ref="B3:B11" si="0">$F$2*SIN((A3+$E$2)*6.2832)+$G$2</f>
        <v>5.9815332866160426E-5</v>
      </c>
      <c r="C3">
        <f t="shared" ref="C3:C11" si="1">9/B3</f>
        <v>150463.09313596759</v>
      </c>
      <c r="I3" s="1">
        <v>150000</v>
      </c>
      <c r="J3">
        <f t="shared" ref="J3:J11" si="2">9/I3-0.000045</f>
        <v>1.4999999999999999E-5</v>
      </c>
      <c r="K3">
        <f t="shared" ref="K3:K21" si="3">-52300*J3</f>
        <v>-0.78449999999999998</v>
      </c>
    </row>
    <row r="4" spans="1:11" x14ac:dyDescent="0.25">
      <c r="A4">
        <v>0.2</v>
      </c>
      <c r="B4" s="1">
        <f t="shared" si="0"/>
        <v>5.8365065344468844E-5</v>
      </c>
      <c r="C4">
        <f t="shared" si="1"/>
        <v>154201.83198429184</v>
      </c>
      <c r="I4" s="1">
        <v>154000</v>
      </c>
      <c r="J4">
        <f t="shared" si="2"/>
        <v>1.344155844155844E-5</v>
      </c>
      <c r="K4">
        <f t="shared" si="3"/>
        <v>-0.70299350649350645</v>
      </c>
    </row>
    <row r="5" spans="1:11" x14ac:dyDescent="0.25">
      <c r="A5">
        <v>0.3</v>
      </c>
      <c r="B5" s="1">
        <f t="shared" si="0"/>
        <v>5.1809774038292783E-5</v>
      </c>
      <c r="C5">
        <f t="shared" si="1"/>
        <v>173712.39630090009</v>
      </c>
      <c r="I5" s="1">
        <v>174000</v>
      </c>
      <c r="J5">
        <f t="shared" si="2"/>
        <v>6.7241379310344787E-6</v>
      </c>
      <c r="K5">
        <f t="shared" si="3"/>
        <v>-0.35167241379310321</v>
      </c>
    </row>
    <row r="6" spans="1:11" x14ac:dyDescent="0.25">
      <c r="A6">
        <v>0.4</v>
      </c>
      <c r="B6" s="1">
        <f t="shared" si="0"/>
        <v>4.2653368743037975E-5</v>
      </c>
      <c r="C6">
        <f t="shared" si="1"/>
        <v>211003.26340505073</v>
      </c>
      <c r="I6" s="1">
        <v>210000</v>
      </c>
      <c r="J6">
        <f t="shared" si="2"/>
        <v>-2.1428571428571465E-6</v>
      </c>
      <c r="K6">
        <f t="shared" si="3"/>
        <v>0.11207142857142877</v>
      </c>
    </row>
    <row r="7" spans="1:11" x14ac:dyDescent="0.25">
      <c r="A7">
        <v>0.5</v>
      </c>
      <c r="B7" s="1">
        <f t="shared" si="0"/>
        <v>3.4393300882090111E-5</v>
      </c>
      <c r="C7">
        <f t="shared" si="1"/>
        <v>261678.86679020795</v>
      </c>
      <c r="I7" s="1">
        <v>261000</v>
      </c>
      <c r="J7">
        <f t="shared" si="2"/>
        <v>-1.0517241379310346E-5</v>
      </c>
      <c r="K7">
        <f t="shared" si="3"/>
        <v>0.55005172413793113</v>
      </c>
    </row>
    <row r="8" spans="1:11" x14ac:dyDescent="0.25">
      <c r="A8">
        <v>0.6</v>
      </c>
      <c r="B8" s="1">
        <f t="shared" si="0"/>
        <v>3.0184649896122918E-5</v>
      </c>
      <c r="C8">
        <f t="shared" si="1"/>
        <v>298164.7967086744</v>
      </c>
      <c r="I8" s="1">
        <v>300000</v>
      </c>
      <c r="J8">
        <f t="shared" si="2"/>
        <v>-1.5000000000000002E-5</v>
      </c>
      <c r="K8">
        <f t="shared" si="3"/>
        <v>0.78450000000000009</v>
      </c>
    </row>
    <row r="9" spans="1:11" x14ac:dyDescent="0.25">
      <c r="A9">
        <v>0.7</v>
      </c>
      <c r="B9" s="1">
        <f t="shared" si="0"/>
        <v>3.1634984684367277E-5</v>
      </c>
      <c r="C9">
        <f t="shared" si="1"/>
        <v>284495.15907138825</v>
      </c>
      <c r="I9" s="1">
        <v>287000</v>
      </c>
      <c r="J9">
        <f t="shared" si="2"/>
        <v>-1.3641114982578397E-5</v>
      </c>
      <c r="K9">
        <f t="shared" si="3"/>
        <v>0.71343031358885023</v>
      </c>
    </row>
    <row r="10" spans="1:11" x14ac:dyDescent="0.25">
      <c r="A10">
        <v>0.8</v>
      </c>
      <c r="B10" s="1">
        <f t="shared" si="0"/>
        <v>3.8190324147694728E-5</v>
      </c>
      <c r="C10">
        <f t="shared" si="1"/>
        <v>235661.78608995295</v>
      </c>
      <c r="I10" s="1">
        <v>237000</v>
      </c>
      <c r="J10">
        <f t="shared" si="2"/>
        <v>-7.025316455696203E-6</v>
      </c>
      <c r="K10">
        <f t="shared" si="3"/>
        <v>0.36742405063291139</v>
      </c>
    </row>
    <row r="11" spans="1:11" x14ac:dyDescent="0.25">
      <c r="A11">
        <v>0.9</v>
      </c>
      <c r="B11" s="1">
        <f t="shared" si="0"/>
        <v>4.7346740096221318E-5</v>
      </c>
      <c r="C11">
        <f t="shared" si="1"/>
        <v>190087.00454792829</v>
      </c>
      <c r="I11" s="1">
        <v>191000</v>
      </c>
      <c r="J11">
        <f t="shared" si="2"/>
        <v>2.1204188481675345E-6</v>
      </c>
      <c r="K11">
        <f t="shared" si="3"/>
        <v>-0.11089790575916206</v>
      </c>
    </row>
    <row r="12" spans="1:11" x14ac:dyDescent="0.25">
      <c r="I12">
        <v>162000</v>
      </c>
      <c r="J12">
        <f>9/I12-0.000045</f>
        <v>1.0555555555555555E-5</v>
      </c>
      <c r="K12">
        <f t="shared" si="3"/>
        <v>-0.55205555555555552</v>
      </c>
    </row>
    <row r="13" spans="1:11" x14ac:dyDescent="0.25">
      <c r="I13" s="1">
        <v>150000</v>
      </c>
      <c r="J13">
        <f t="shared" ref="J13:J21" si="4">9/I13-0.000045</f>
        <v>1.4999999999999999E-5</v>
      </c>
      <c r="K13">
        <f t="shared" si="3"/>
        <v>-0.78449999999999998</v>
      </c>
    </row>
    <row r="14" spans="1:11" x14ac:dyDescent="0.25">
      <c r="I14" s="1">
        <v>154000</v>
      </c>
      <c r="J14">
        <f t="shared" si="4"/>
        <v>1.344155844155844E-5</v>
      </c>
      <c r="K14">
        <f t="shared" si="3"/>
        <v>-0.70299350649350645</v>
      </c>
    </row>
    <row r="15" spans="1:11" x14ac:dyDescent="0.25">
      <c r="I15" s="1">
        <v>174000</v>
      </c>
      <c r="J15">
        <f t="shared" si="4"/>
        <v>6.7241379310344787E-6</v>
      </c>
      <c r="K15">
        <f t="shared" si="3"/>
        <v>-0.35167241379310321</v>
      </c>
    </row>
    <row r="16" spans="1:11" x14ac:dyDescent="0.25">
      <c r="I16" s="1">
        <v>210000</v>
      </c>
      <c r="J16">
        <f t="shared" si="4"/>
        <v>-2.1428571428571465E-6</v>
      </c>
      <c r="K16">
        <f t="shared" si="3"/>
        <v>0.11207142857142877</v>
      </c>
    </row>
    <row r="17" spans="9:11" x14ac:dyDescent="0.25">
      <c r="I17" s="1">
        <v>261000</v>
      </c>
      <c r="J17">
        <f t="shared" si="4"/>
        <v>-1.0517241379310346E-5</v>
      </c>
      <c r="K17">
        <f t="shared" si="3"/>
        <v>0.55005172413793113</v>
      </c>
    </row>
    <row r="18" spans="9:11" x14ac:dyDescent="0.25">
      <c r="I18" s="1">
        <v>300000</v>
      </c>
      <c r="J18">
        <f t="shared" si="4"/>
        <v>-1.5000000000000002E-5</v>
      </c>
      <c r="K18">
        <f t="shared" si="3"/>
        <v>0.78450000000000009</v>
      </c>
    </row>
    <row r="19" spans="9:11" x14ac:dyDescent="0.25">
      <c r="I19" s="1">
        <v>287000</v>
      </c>
      <c r="J19">
        <f t="shared" si="4"/>
        <v>-1.3641114982578397E-5</v>
      </c>
      <c r="K19">
        <f t="shared" si="3"/>
        <v>0.71343031358885023</v>
      </c>
    </row>
    <row r="20" spans="9:11" x14ac:dyDescent="0.25">
      <c r="I20" s="1">
        <v>237000</v>
      </c>
      <c r="J20">
        <f t="shared" si="4"/>
        <v>-7.025316455696203E-6</v>
      </c>
      <c r="K20">
        <f t="shared" si="3"/>
        <v>0.36742405063291139</v>
      </c>
    </row>
    <row r="21" spans="9:11" x14ac:dyDescent="0.25">
      <c r="I21" s="1">
        <v>191000</v>
      </c>
      <c r="J21">
        <f t="shared" si="4"/>
        <v>2.1204188481675345E-6</v>
      </c>
      <c r="K21">
        <f t="shared" si="3"/>
        <v>-0.11089790575916206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2023-03-01T04:45:45Z</dcterms:created>
  <dcterms:modified xsi:type="dcterms:W3CDTF">2024-02-29T16:23:45Z</dcterms:modified>
</cp:coreProperties>
</file>