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ropbox\moog\twangilizer\docs\"/>
    </mc:Choice>
  </mc:AlternateContent>
  <xr:revisionPtr revIDLastSave="0" documentId="13_ncr:1_{44A35A7B-C347-4F41-AA50-E5E2D5753A38}" xr6:coauthVersionLast="47" xr6:coauthVersionMax="47" xr10:uidLastSave="{00000000-0000-0000-0000-000000000000}"/>
  <bookViews>
    <workbookView xWindow="-120" yWindow="-120" windowWidth="29040" windowHeight="15840" xr2:uid="{AA5561A4-B993-4307-B152-7FDF4A904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J78" i="1"/>
  <c r="J79" i="1"/>
  <c r="J80" i="1"/>
  <c r="J81" i="1"/>
  <c r="J82" i="1"/>
  <c r="J83" i="1" s="1"/>
  <c r="J84" i="1" s="1"/>
  <c r="J85" i="1" s="1"/>
  <c r="J86" i="1" s="1"/>
  <c r="J87" i="1" s="1"/>
  <c r="J64" i="1"/>
  <c r="J65" i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28" i="1"/>
  <c r="J29" i="1"/>
  <c r="J30" i="1"/>
  <c r="J31" i="1"/>
  <c r="J32" i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I2" i="1"/>
  <c r="K2" i="1"/>
  <c r="L2" i="1" s="1"/>
  <c r="G2" i="1"/>
  <c r="H2" i="1" s="1"/>
  <c r="J3" i="1"/>
  <c r="J4" i="1" s="1"/>
  <c r="L4" i="1" l="1"/>
  <c r="L3" i="1"/>
  <c r="J5" i="1"/>
  <c r="L5" i="1" l="1"/>
  <c r="J6" i="1"/>
  <c r="L6" i="1" l="1"/>
  <c r="J7" i="1"/>
  <c r="L7" i="1" l="1"/>
  <c r="J8" i="1"/>
  <c r="L8" i="1" l="1"/>
  <c r="J9" i="1"/>
  <c r="L9" i="1" l="1"/>
  <c r="J10" i="1"/>
  <c r="L10" i="1" l="1"/>
  <c r="J11" i="1"/>
  <c r="L11" i="1" l="1"/>
  <c r="J12" i="1"/>
  <c r="L12" i="1" l="1"/>
  <c r="J13" i="1"/>
  <c r="L13" i="1" l="1"/>
  <c r="J14" i="1"/>
  <c r="L14" i="1" l="1"/>
  <c r="J15" i="1"/>
  <c r="L15" i="1" l="1"/>
  <c r="J16" i="1"/>
  <c r="L16" i="1" l="1"/>
  <c r="J17" i="1"/>
  <c r="L17" i="1" l="1"/>
  <c r="G29" i="1" s="1"/>
  <c r="J18" i="1"/>
  <c r="L18" i="1" l="1"/>
  <c r="J19" i="1"/>
  <c r="L19" i="1" l="1"/>
  <c r="J20" i="1"/>
  <c r="L20" i="1" l="1"/>
  <c r="J21" i="1"/>
  <c r="L21" i="1" l="1"/>
  <c r="J22" i="1"/>
  <c r="L22" i="1" l="1"/>
  <c r="J23" i="1"/>
  <c r="L23" i="1" l="1"/>
  <c r="J24" i="1"/>
  <c r="L24" i="1" l="1"/>
  <c r="J25" i="1"/>
  <c r="L25" i="1" l="1"/>
  <c r="J26" i="1"/>
  <c r="L26" i="1" l="1"/>
  <c r="J27" i="1"/>
  <c r="L27" i="1" l="1"/>
</calcChain>
</file>

<file path=xl/sharedStrings.xml><?xml version="1.0" encoding="utf-8"?>
<sst xmlns="http://schemas.openxmlformats.org/spreadsheetml/2006/main" count="14" uniqueCount="12">
  <si>
    <t>R1</t>
  </si>
  <si>
    <t>R2</t>
  </si>
  <si>
    <t>R3</t>
  </si>
  <si>
    <t>R4</t>
  </si>
  <si>
    <t>Vi</t>
  </si>
  <si>
    <t>Vneg</t>
  </si>
  <si>
    <t>Vo</t>
  </si>
  <si>
    <t>Vp</t>
  </si>
  <si>
    <t>Gain:</t>
  </si>
  <si>
    <t>Vin</t>
  </si>
  <si>
    <t>Prediction</t>
  </si>
  <si>
    <t>Vpred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</si>
</sst>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vs 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Sheet1!$J$2:$J$87</c:f>
              <c:numCache>
                <c:formatCode>General</c:formatCode>
                <c:ptCount val="8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  <c:pt idx="26">
                  <c:v>3.1000000000000014</c:v>
                </c:pt>
                <c:pt idx="27">
                  <c:v>3.2000000000000015</c:v>
                </c:pt>
                <c:pt idx="28">
                  <c:v>3.3000000000000016</c:v>
                </c:pt>
                <c:pt idx="29">
                  <c:v>3.4000000000000017</c:v>
                </c:pt>
                <c:pt idx="30">
                  <c:v>3.5000000000000018</c:v>
                </c:pt>
                <c:pt idx="31">
                  <c:v>3.6000000000000019</c:v>
                </c:pt>
                <c:pt idx="32">
                  <c:v>3.700000000000002</c:v>
                </c:pt>
                <c:pt idx="33">
                  <c:v>3.800000000000002</c:v>
                </c:pt>
                <c:pt idx="34">
                  <c:v>3.9000000000000021</c:v>
                </c:pt>
                <c:pt idx="35">
                  <c:v>4.0000000000000018</c:v>
                </c:pt>
                <c:pt idx="36">
                  <c:v>4.1000000000000014</c:v>
                </c:pt>
                <c:pt idx="37">
                  <c:v>4.2000000000000011</c:v>
                </c:pt>
                <c:pt idx="38">
                  <c:v>4.3000000000000007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4.6999999999999993</c:v>
                </c:pt>
                <c:pt idx="43">
                  <c:v>4.7999999999999989</c:v>
                </c:pt>
                <c:pt idx="44">
                  <c:v>4.8999999999999986</c:v>
                </c:pt>
                <c:pt idx="45">
                  <c:v>4.9999999999999982</c:v>
                </c:pt>
                <c:pt idx="46">
                  <c:v>5.0999999999999979</c:v>
                </c:pt>
                <c:pt idx="47">
                  <c:v>5.1999999999999975</c:v>
                </c:pt>
                <c:pt idx="48">
                  <c:v>5.2999999999999972</c:v>
                </c:pt>
                <c:pt idx="49">
                  <c:v>5.3999999999999968</c:v>
                </c:pt>
                <c:pt idx="50">
                  <c:v>5.4999999999999964</c:v>
                </c:pt>
                <c:pt idx="51">
                  <c:v>5.5999999999999961</c:v>
                </c:pt>
                <c:pt idx="52">
                  <c:v>5.6999999999999957</c:v>
                </c:pt>
                <c:pt idx="53">
                  <c:v>5.7999999999999954</c:v>
                </c:pt>
                <c:pt idx="54">
                  <c:v>5.899999999999995</c:v>
                </c:pt>
                <c:pt idx="55">
                  <c:v>5.9999999999999947</c:v>
                </c:pt>
                <c:pt idx="56">
                  <c:v>6.0999999999999943</c:v>
                </c:pt>
                <c:pt idx="57">
                  <c:v>6.199999999999994</c:v>
                </c:pt>
                <c:pt idx="58">
                  <c:v>6.2999999999999936</c:v>
                </c:pt>
                <c:pt idx="59">
                  <c:v>6.3999999999999932</c:v>
                </c:pt>
                <c:pt idx="60">
                  <c:v>6.4999999999999929</c:v>
                </c:pt>
                <c:pt idx="61">
                  <c:v>6.5999999999999925</c:v>
                </c:pt>
                <c:pt idx="62">
                  <c:v>6.6999999999999922</c:v>
                </c:pt>
                <c:pt idx="63">
                  <c:v>6.7999999999999918</c:v>
                </c:pt>
                <c:pt idx="64">
                  <c:v>6.8999999999999915</c:v>
                </c:pt>
                <c:pt idx="65">
                  <c:v>6.9999999999999911</c:v>
                </c:pt>
                <c:pt idx="66">
                  <c:v>7.0999999999999908</c:v>
                </c:pt>
                <c:pt idx="67">
                  <c:v>7.1999999999999904</c:v>
                </c:pt>
                <c:pt idx="68">
                  <c:v>7.2999999999999901</c:v>
                </c:pt>
                <c:pt idx="69">
                  <c:v>7.3999999999999897</c:v>
                </c:pt>
                <c:pt idx="70">
                  <c:v>7.4999999999999893</c:v>
                </c:pt>
                <c:pt idx="71">
                  <c:v>7.599999999999989</c:v>
                </c:pt>
                <c:pt idx="72">
                  <c:v>7.6999999999999886</c:v>
                </c:pt>
                <c:pt idx="73">
                  <c:v>7.7999999999999883</c:v>
                </c:pt>
                <c:pt idx="74">
                  <c:v>7.8999999999999879</c:v>
                </c:pt>
                <c:pt idx="75">
                  <c:v>7.9999999999999876</c:v>
                </c:pt>
                <c:pt idx="76">
                  <c:v>8.0999999999999872</c:v>
                </c:pt>
                <c:pt idx="77">
                  <c:v>8.1999999999999869</c:v>
                </c:pt>
                <c:pt idx="78">
                  <c:v>8.2999999999999865</c:v>
                </c:pt>
                <c:pt idx="79">
                  <c:v>8.3999999999999861</c:v>
                </c:pt>
                <c:pt idx="80">
                  <c:v>8.4999999999999858</c:v>
                </c:pt>
                <c:pt idx="81">
                  <c:v>8.5999999999999854</c:v>
                </c:pt>
                <c:pt idx="82">
                  <c:v>8.6999999999999851</c:v>
                </c:pt>
                <c:pt idx="83">
                  <c:v>8.7999999999999847</c:v>
                </c:pt>
                <c:pt idx="84">
                  <c:v>8.8999999999999844</c:v>
                </c:pt>
                <c:pt idx="85">
                  <c:v>8.999999999999984</c:v>
                </c:pt>
              </c:numCache>
            </c:numRef>
          </c:xVal>
          <c:yVal>
            <c:numRef>
              <c:f>Sheet1!$L$2:$L$87</c:f>
              <c:numCache>
                <c:formatCode>0.00E+00</c:formatCode>
                <c:ptCount val="86"/>
                <c:pt idx="0">
                  <c:v>-10.3</c:v>
                </c:pt>
                <c:pt idx="1">
                  <c:v>-10.3</c:v>
                </c:pt>
                <c:pt idx="2">
                  <c:v>-10.3</c:v>
                </c:pt>
                <c:pt idx="3">
                  <c:v>-10.3</c:v>
                </c:pt>
                <c:pt idx="4">
                  <c:v>-10.178953635577392</c:v>
                </c:pt>
                <c:pt idx="5">
                  <c:v>-9.7795089056291609</c:v>
                </c:pt>
                <c:pt idx="6">
                  <c:v>-9.3800641756809302</c:v>
                </c:pt>
                <c:pt idx="7">
                  <c:v>-8.9806194457326995</c:v>
                </c:pt>
                <c:pt idx="8">
                  <c:v>-8.5811747157844547</c:v>
                </c:pt>
                <c:pt idx="9">
                  <c:v>-8.181729985836224</c:v>
                </c:pt>
                <c:pt idx="10">
                  <c:v>-7.7822852558879898</c:v>
                </c:pt>
                <c:pt idx="11">
                  <c:v>-7.3828405259397591</c:v>
                </c:pt>
                <c:pt idx="12">
                  <c:v>-6.983395795991524</c:v>
                </c:pt>
                <c:pt idx="13">
                  <c:v>-6.5839510660432889</c:v>
                </c:pt>
                <c:pt idx="14">
                  <c:v>-6.1845063360950583</c:v>
                </c:pt>
                <c:pt idx="15">
                  <c:v>-5.7850616061468276</c:v>
                </c:pt>
                <c:pt idx="16">
                  <c:v>-5.3856168761985925</c:v>
                </c:pt>
                <c:pt idx="17">
                  <c:v>-4.9861721462503574</c:v>
                </c:pt>
                <c:pt idx="18">
                  <c:v>-4.5867274163021223</c:v>
                </c:pt>
                <c:pt idx="19">
                  <c:v>-4.187282686353897</c:v>
                </c:pt>
                <c:pt idx="20">
                  <c:v>-3.7878379564056619</c:v>
                </c:pt>
                <c:pt idx="21">
                  <c:v>-3.3883932264574166</c:v>
                </c:pt>
                <c:pt idx="22">
                  <c:v>-2.9889484965091913</c:v>
                </c:pt>
                <c:pt idx="23">
                  <c:v>-2.5895037665609562</c:v>
                </c:pt>
                <c:pt idx="24">
                  <c:v>-2.1900590366127206</c:v>
                </c:pt>
                <c:pt idx="25">
                  <c:v>-1.7906143066644855</c:v>
                </c:pt>
                <c:pt idx="26">
                  <c:v>-1.3911695767162602</c:v>
                </c:pt>
                <c:pt idx="27">
                  <c:v>-0.99172484676802486</c:v>
                </c:pt>
                <c:pt idx="28">
                  <c:v>-0.59228011681978965</c:v>
                </c:pt>
                <c:pt idx="29">
                  <c:v>-0.19283538687155438</c:v>
                </c:pt>
                <c:pt idx="30">
                  <c:v>0.20660934307668083</c:v>
                </c:pt>
                <c:pt idx="31">
                  <c:v>0.6060540730249161</c:v>
                </c:pt>
                <c:pt idx="32">
                  <c:v>1.0054988029731513</c:v>
                </c:pt>
                <c:pt idx="33">
                  <c:v>1.4049435329213866</c:v>
                </c:pt>
                <c:pt idx="34">
                  <c:v>1.804388262869612</c:v>
                </c:pt>
                <c:pt idx="35">
                  <c:v>2.2038329928178473</c:v>
                </c:pt>
                <c:pt idx="36">
                  <c:v>2.6032777227660824</c:v>
                </c:pt>
                <c:pt idx="37">
                  <c:v>3.0027224527143077</c:v>
                </c:pt>
                <c:pt idx="38">
                  <c:v>3.4021671826625433</c:v>
                </c:pt>
                <c:pt idx="39">
                  <c:v>3.8016119126107686</c:v>
                </c:pt>
                <c:pt idx="40">
                  <c:v>4.2010566425590037</c:v>
                </c:pt>
                <c:pt idx="41">
                  <c:v>4.6005013725072388</c:v>
                </c:pt>
                <c:pt idx="42">
                  <c:v>4.9999461024554641</c:v>
                </c:pt>
                <c:pt idx="43">
                  <c:v>5.3993908324036992</c:v>
                </c:pt>
                <c:pt idx="44">
                  <c:v>5.7988355623519352</c:v>
                </c:pt>
                <c:pt idx="45">
                  <c:v>6.1982802923001605</c:v>
                </c:pt>
                <c:pt idx="46">
                  <c:v>6.5977250222483956</c:v>
                </c:pt>
                <c:pt idx="47">
                  <c:v>6.997169752196621</c:v>
                </c:pt>
                <c:pt idx="48">
                  <c:v>7.3966144821448561</c:v>
                </c:pt>
                <c:pt idx="49">
                  <c:v>7.7960592120930912</c:v>
                </c:pt>
                <c:pt idx="50">
                  <c:v>8.1955039420413165</c:v>
                </c:pt>
                <c:pt idx="51">
                  <c:v>8.5949486719895525</c:v>
                </c:pt>
                <c:pt idx="52">
                  <c:v>8.9943934019377867</c:v>
                </c:pt>
                <c:pt idx="53">
                  <c:v>9.393838131886012</c:v>
                </c:pt>
                <c:pt idx="54">
                  <c:v>9.793282861834248</c:v>
                </c:pt>
                <c:pt idx="55">
                  <c:v>10.192727591782473</c:v>
                </c:pt>
                <c:pt idx="56">
                  <c:v>10.3</c:v>
                </c:pt>
                <c:pt idx="57">
                  <c:v>10.3</c:v>
                </c:pt>
                <c:pt idx="58">
                  <c:v>10.3</c:v>
                </c:pt>
                <c:pt idx="59">
                  <c:v>10.3</c:v>
                </c:pt>
                <c:pt idx="60">
                  <c:v>10.3</c:v>
                </c:pt>
                <c:pt idx="61">
                  <c:v>10.3</c:v>
                </c:pt>
                <c:pt idx="62">
                  <c:v>10.3</c:v>
                </c:pt>
                <c:pt idx="63">
                  <c:v>10.3</c:v>
                </c:pt>
                <c:pt idx="64">
                  <c:v>10.3</c:v>
                </c:pt>
                <c:pt idx="65">
                  <c:v>10.3</c:v>
                </c:pt>
                <c:pt idx="66">
                  <c:v>10.3</c:v>
                </c:pt>
                <c:pt idx="67">
                  <c:v>10.3</c:v>
                </c:pt>
                <c:pt idx="68">
                  <c:v>10.3</c:v>
                </c:pt>
                <c:pt idx="69">
                  <c:v>10.3</c:v>
                </c:pt>
                <c:pt idx="70">
                  <c:v>10.3</c:v>
                </c:pt>
                <c:pt idx="71">
                  <c:v>10.3</c:v>
                </c:pt>
                <c:pt idx="72">
                  <c:v>10.3</c:v>
                </c:pt>
                <c:pt idx="73">
                  <c:v>10.3</c:v>
                </c:pt>
                <c:pt idx="74">
                  <c:v>10.3</c:v>
                </c:pt>
                <c:pt idx="75">
                  <c:v>10.3</c:v>
                </c:pt>
                <c:pt idx="76">
                  <c:v>10.3</c:v>
                </c:pt>
                <c:pt idx="77">
                  <c:v>10.3</c:v>
                </c:pt>
                <c:pt idx="78">
                  <c:v>10.3</c:v>
                </c:pt>
                <c:pt idx="79">
                  <c:v>10.3</c:v>
                </c:pt>
                <c:pt idx="80">
                  <c:v>10.3</c:v>
                </c:pt>
                <c:pt idx="81">
                  <c:v>10.3</c:v>
                </c:pt>
                <c:pt idx="82">
                  <c:v>10.3</c:v>
                </c:pt>
                <c:pt idx="83">
                  <c:v>10.3</c:v>
                </c:pt>
                <c:pt idx="84">
                  <c:v>10.3</c:v>
                </c:pt>
                <c:pt idx="85">
                  <c:v>10.3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F-48C5-AF1D-6790D1D06374}"/>
            </c:ext>
          </c:extLst>
        </c:ser>
        <c:ser>
          <c:idx val="2"/>
          <c:order val="1"/>
          <c:tx>
            <c:v>vs Freq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Sheet1!$J$2:$J$87</c:f>
              <c:numCache>
                <c:formatCode>General</c:formatCode>
                <c:ptCount val="8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  <c:pt idx="26">
                  <c:v>3.1000000000000014</c:v>
                </c:pt>
                <c:pt idx="27">
                  <c:v>3.2000000000000015</c:v>
                </c:pt>
                <c:pt idx="28">
                  <c:v>3.3000000000000016</c:v>
                </c:pt>
                <c:pt idx="29">
                  <c:v>3.4000000000000017</c:v>
                </c:pt>
                <c:pt idx="30">
                  <c:v>3.5000000000000018</c:v>
                </c:pt>
                <c:pt idx="31">
                  <c:v>3.6000000000000019</c:v>
                </c:pt>
                <c:pt idx="32">
                  <c:v>3.700000000000002</c:v>
                </c:pt>
                <c:pt idx="33">
                  <c:v>3.800000000000002</c:v>
                </c:pt>
                <c:pt idx="34">
                  <c:v>3.9000000000000021</c:v>
                </c:pt>
                <c:pt idx="35">
                  <c:v>4.0000000000000018</c:v>
                </c:pt>
                <c:pt idx="36">
                  <c:v>4.1000000000000014</c:v>
                </c:pt>
                <c:pt idx="37">
                  <c:v>4.2000000000000011</c:v>
                </c:pt>
                <c:pt idx="38">
                  <c:v>4.3000000000000007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4.6999999999999993</c:v>
                </c:pt>
                <c:pt idx="43">
                  <c:v>4.7999999999999989</c:v>
                </c:pt>
                <c:pt idx="44">
                  <c:v>4.8999999999999986</c:v>
                </c:pt>
                <c:pt idx="45">
                  <c:v>4.9999999999999982</c:v>
                </c:pt>
                <c:pt idx="46">
                  <c:v>5.0999999999999979</c:v>
                </c:pt>
                <c:pt idx="47">
                  <c:v>5.1999999999999975</c:v>
                </c:pt>
                <c:pt idx="48">
                  <c:v>5.2999999999999972</c:v>
                </c:pt>
                <c:pt idx="49">
                  <c:v>5.3999999999999968</c:v>
                </c:pt>
                <c:pt idx="50">
                  <c:v>5.4999999999999964</c:v>
                </c:pt>
                <c:pt idx="51">
                  <c:v>5.5999999999999961</c:v>
                </c:pt>
                <c:pt idx="52">
                  <c:v>5.6999999999999957</c:v>
                </c:pt>
                <c:pt idx="53">
                  <c:v>5.7999999999999954</c:v>
                </c:pt>
                <c:pt idx="54">
                  <c:v>5.899999999999995</c:v>
                </c:pt>
                <c:pt idx="55">
                  <c:v>5.9999999999999947</c:v>
                </c:pt>
                <c:pt idx="56">
                  <c:v>6.0999999999999943</c:v>
                </c:pt>
                <c:pt idx="57">
                  <c:v>6.199999999999994</c:v>
                </c:pt>
                <c:pt idx="58">
                  <c:v>6.2999999999999936</c:v>
                </c:pt>
                <c:pt idx="59">
                  <c:v>6.3999999999999932</c:v>
                </c:pt>
                <c:pt idx="60">
                  <c:v>6.4999999999999929</c:v>
                </c:pt>
                <c:pt idx="61">
                  <c:v>6.5999999999999925</c:v>
                </c:pt>
                <c:pt idx="62">
                  <c:v>6.6999999999999922</c:v>
                </c:pt>
                <c:pt idx="63">
                  <c:v>6.7999999999999918</c:v>
                </c:pt>
                <c:pt idx="64">
                  <c:v>6.8999999999999915</c:v>
                </c:pt>
                <c:pt idx="65">
                  <c:v>6.9999999999999911</c:v>
                </c:pt>
                <c:pt idx="66">
                  <c:v>7.0999999999999908</c:v>
                </c:pt>
                <c:pt idx="67">
                  <c:v>7.1999999999999904</c:v>
                </c:pt>
                <c:pt idx="68">
                  <c:v>7.2999999999999901</c:v>
                </c:pt>
                <c:pt idx="69">
                  <c:v>7.3999999999999897</c:v>
                </c:pt>
                <c:pt idx="70">
                  <c:v>7.4999999999999893</c:v>
                </c:pt>
                <c:pt idx="71">
                  <c:v>7.599999999999989</c:v>
                </c:pt>
                <c:pt idx="72">
                  <c:v>7.6999999999999886</c:v>
                </c:pt>
                <c:pt idx="73">
                  <c:v>7.7999999999999883</c:v>
                </c:pt>
                <c:pt idx="74">
                  <c:v>7.8999999999999879</c:v>
                </c:pt>
                <c:pt idx="75">
                  <c:v>7.9999999999999876</c:v>
                </c:pt>
                <c:pt idx="76">
                  <c:v>8.0999999999999872</c:v>
                </c:pt>
                <c:pt idx="77">
                  <c:v>8.1999999999999869</c:v>
                </c:pt>
                <c:pt idx="78">
                  <c:v>8.2999999999999865</c:v>
                </c:pt>
                <c:pt idx="79">
                  <c:v>8.3999999999999861</c:v>
                </c:pt>
                <c:pt idx="80">
                  <c:v>8.4999999999999858</c:v>
                </c:pt>
                <c:pt idx="81">
                  <c:v>8.5999999999999854</c:v>
                </c:pt>
                <c:pt idx="82">
                  <c:v>8.6999999999999851</c:v>
                </c:pt>
                <c:pt idx="83">
                  <c:v>8.7999999999999847</c:v>
                </c:pt>
                <c:pt idx="84">
                  <c:v>8.8999999999999844</c:v>
                </c:pt>
                <c:pt idx="85">
                  <c:v>8.999999999999984</c:v>
                </c:pt>
              </c:numCache>
            </c:numRef>
          </c:xVal>
          <c:yVal>
            <c:numRef>
              <c:f>Sheet1!$M$2:$M$87</c:f>
              <c:numCache>
                <c:formatCode>General</c:formatCode>
                <c:ptCount val="86"/>
                <c:pt idx="0">
                  <c:v>-12</c:v>
                </c:pt>
                <c:pt idx="1">
                  <c:v>-11.6</c:v>
                </c:pt>
                <c:pt idx="2">
                  <c:v>-11.2</c:v>
                </c:pt>
                <c:pt idx="3">
                  <c:v>-10.8</c:v>
                </c:pt>
                <c:pt idx="4">
                  <c:v>-10.4</c:v>
                </c:pt>
                <c:pt idx="5">
                  <c:v>-10</c:v>
                </c:pt>
                <c:pt idx="6">
                  <c:v>-9.6000000000000014</c:v>
                </c:pt>
                <c:pt idx="7">
                  <c:v>-9.1999999999999993</c:v>
                </c:pt>
                <c:pt idx="8">
                  <c:v>-8.8000000000000007</c:v>
                </c:pt>
                <c:pt idx="9">
                  <c:v>-8.3999999999999986</c:v>
                </c:pt>
                <c:pt idx="10">
                  <c:v>-7.9999999999999991</c:v>
                </c:pt>
                <c:pt idx="11">
                  <c:v>-7.5999999999999988</c:v>
                </c:pt>
                <c:pt idx="12">
                  <c:v>-7.1999999999999984</c:v>
                </c:pt>
                <c:pt idx="13">
                  <c:v>-6.799999999999998</c:v>
                </c:pt>
                <c:pt idx="14">
                  <c:v>-6.3999999999999977</c:v>
                </c:pt>
                <c:pt idx="15">
                  <c:v>-5.9999999999999982</c:v>
                </c:pt>
                <c:pt idx="16">
                  <c:v>-5.5999999999999979</c:v>
                </c:pt>
                <c:pt idx="17">
                  <c:v>-5.1999999999999975</c:v>
                </c:pt>
                <c:pt idx="18">
                  <c:v>-4.7999999999999972</c:v>
                </c:pt>
                <c:pt idx="19">
                  <c:v>-4.3999999999999968</c:v>
                </c:pt>
                <c:pt idx="20">
                  <c:v>-3.9999999999999964</c:v>
                </c:pt>
                <c:pt idx="21">
                  <c:v>-3.5999999999999961</c:v>
                </c:pt>
                <c:pt idx="22">
                  <c:v>-3.1999999999999957</c:v>
                </c:pt>
                <c:pt idx="23">
                  <c:v>-2.7999999999999954</c:v>
                </c:pt>
                <c:pt idx="24">
                  <c:v>-2.399999999999995</c:v>
                </c:pt>
                <c:pt idx="25">
                  <c:v>-1.9999999999999947</c:v>
                </c:pt>
                <c:pt idx="26">
                  <c:v>-1.5999999999999943</c:v>
                </c:pt>
                <c:pt idx="27">
                  <c:v>-1.199999999999994</c:v>
                </c:pt>
                <c:pt idx="28">
                  <c:v>-0.79999999999999361</c:v>
                </c:pt>
                <c:pt idx="29">
                  <c:v>-0.39999999999999325</c:v>
                </c:pt>
                <c:pt idx="30">
                  <c:v>0</c:v>
                </c:pt>
                <c:pt idx="31">
                  <c:v>0.40000000000000746</c:v>
                </c:pt>
                <c:pt idx="32">
                  <c:v>0.80000000000000782</c:v>
                </c:pt>
                <c:pt idx="33">
                  <c:v>1.2000000000000082</c:v>
                </c:pt>
                <c:pt idx="34">
                  <c:v>1.6000000000000085</c:v>
                </c:pt>
                <c:pt idx="35">
                  <c:v>2.0000000000000071</c:v>
                </c:pt>
                <c:pt idx="36">
                  <c:v>2.4000000000000057</c:v>
                </c:pt>
                <c:pt idx="37">
                  <c:v>2.8000000000000043</c:v>
                </c:pt>
                <c:pt idx="38">
                  <c:v>3.2000000000000028</c:v>
                </c:pt>
                <c:pt idx="39">
                  <c:v>3.6000000000000014</c:v>
                </c:pt>
                <c:pt idx="40">
                  <c:v>4</c:v>
                </c:pt>
                <c:pt idx="41">
                  <c:v>4.3999999999999986</c:v>
                </c:pt>
                <c:pt idx="42">
                  <c:v>4.7999999999999972</c:v>
                </c:pt>
                <c:pt idx="43">
                  <c:v>5.1999999999999957</c:v>
                </c:pt>
                <c:pt idx="44">
                  <c:v>5.5999999999999943</c:v>
                </c:pt>
                <c:pt idx="45">
                  <c:v>5.9999999999999929</c:v>
                </c:pt>
                <c:pt idx="46">
                  <c:v>6.3999999999999915</c:v>
                </c:pt>
                <c:pt idx="47">
                  <c:v>6.7999999999999901</c:v>
                </c:pt>
                <c:pt idx="48">
                  <c:v>7.1999999999999886</c:v>
                </c:pt>
                <c:pt idx="49">
                  <c:v>7.5999999999999872</c:v>
                </c:pt>
                <c:pt idx="50">
                  <c:v>7.9999999999999858</c:v>
                </c:pt>
                <c:pt idx="51">
                  <c:v>8.3999999999999844</c:v>
                </c:pt>
                <c:pt idx="52">
                  <c:v>8.7999999999999829</c:v>
                </c:pt>
                <c:pt idx="53">
                  <c:v>9.1999999999999815</c:v>
                </c:pt>
                <c:pt idx="54">
                  <c:v>9.5999999999999801</c:v>
                </c:pt>
                <c:pt idx="55">
                  <c:v>9.9999999999999787</c:v>
                </c:pt>
                <c:pt idx="56">
                  <c:v>10.399999999999977</c:v>
                </c:pt>
                <c:pt idx="57">
                  <c:v>10.799999999999976</c:v>
                </c:pt>
                <c:pt idx="58">
                  <c:v>11.199999999999974</c:v>
                </c:pt>
                <c:pt idx="59">
                  <c:v>11.599999999999973</c:v>
                </c:pt>
                <c:pt idx="60">
                  <c:v>11.999999999999972</c:v>
                </c:pt>
                <c:pt idx="61">
                  <c:v>12.39999999999997</c:v>
                </c:pt>
                <c:pt idx="62">
                  <c:v>12.799999999999969</c:v>
                </c:pt>
                <c:pt idx="63">
                  <c:v>13.199999999999967</c:v>
                </c:pt>
                <c:pt idx="64">
                  <c:v>13.599999999999966</c:v>
                </c:pt>
                <c:pt idx="65">
                  <c:v>13.999999999999964</c:v>
                </c:pt>
                <c:pt idx="66">
                  <c:v>14.399999999999963</c:v>
                </c:pt>
                <c:pt idx="67">
                  <c:v>14.799999999999962</c:v>
                </c:pt>
                <c:pt idx="68">
                  <c:v>15.19999999999996</c:v>
                </c:pt>
                <c:pt idx="69">
                  <c:v>15.599999999999959</c:v>
                </c:pt>
                <c:pt idx="70">
                  <c:v>15.999999999999957</c:v>
                </c:pt>
                <c:pt idx="71">
                  <c:v>16.399999999999956</c:v>
                </c:pt>
                <c:pt idx="72">
                  <c:v>16.799999999999955</c:v>
                </c:pt>
                <c:pt idx="73">
                  <c:v>17.199999999999953</c:v>
                </c:pt>
                <c:pt idx="74">
                  <c:v>17.599999999999952</c:v>
                </c:pt>
                <c:pt idx="75">
                  <c:v>17.99999999999995</c:v>
                </c:pt>
                <c:pt idx="76">
                  <c:v>18.399999999999949</c:v>
                </c:pt>
                <c:pt idx="77">
                  <c:v>18.799999999999947</c:v>
                </c:pt>
                <c:pt idx="78">
                  <c:v>19.199999999999946</c:v>
                </c:pt>
                <c:pt idx="79">
                  <c:v>19.599999999999945</c:v>
                </c:pt>
                <c:pt idx="80">
                  <c:v>19.999999999999943</c:v>
                </c:pt>
                <c:pt idx="81">
                  <c:v>20.399999999999942</c:v>
                </c:pt>
                <c:pt idx="82">
                  <c:v>20.79999999999994</c:v>
                </c:pt>
                <c:pt idx="83">
                  <c:v>21.199999999999939</c:v>
                </c:pt>
                <c:pt idx="84">
                  <c:v>21.599999999999937</c:v>
                </c:pt>
                <c:pt idx="85">
                  <c:v>21.999999999999936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1F-48C5-AF1D-6790D1D06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989352"/>
        <c:axId val="982987240"/>
      </c:scatterChart>
      <c:valAx>
        <c:axId val="98298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87240"/>
        <c:crosses val="autoZero"/>
        <c:crossBetween val="midCat"/>
      </c:valAx>
      <c:valAx>
        <c:axId val="9829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8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</xdr:row>
      <xdr:rowOff>28575</xdr:rowOff>
    </xdr:from>
    <xdr:to>
      <xdr:col>30</xdr:col>
      <xdr:colOff>28575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2347C-D61E-DF40-591E-754A89681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F6D1-CBEB-43CD-B632-09CA3A552995}">
  <dimension ref="A1:M87"/>
  <sheetViews>
    <sheetView tabSelected="1" workbookViewId="0">
      <selection activeCell="F16" sqref="F16"/>
    </sheetView>
  </sheetViews>
  <sheetFormatPr defaultRowHeight="15" x14ac:dyDescent="0.25"/>
  <cols>
    <col min="7" max="7" width="9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11</v>
      </c>
      <c r="J1" t="s">
        <v>9</v>
      </c>
      <c r="K1" t="s">
        <v>7</v>
      </c>
      <c r="L1" t="s">
        <v>6</v>
      </c>
      <c r="M1" t="s">
        <v>10</v>
      </c>
    </row>
    <row r="2" spans="1:13" x14ac:dyDescent="0.25">
      <c r="A2" s="1">
        <v>221000</v>
      </c>
      <c r="B2" s="1">
        <v>1000000</v>
      </c>
      <c r="C2" s="1">
        <v>1000000</v>
      </c>
      <c r="D2" s="1">
        <v>2610000</v>
      </c>
      <c r="E2" s="1">
        <v>1.07</v>
      </c>
      <c r="F2" s="1">
        <v>-9</v>
      </c>
      <c r="G2" s="1">
        <f>((E2-F2)/(C2+D2))*D2 + F2</f>
        <v>-1.7194736842105263</v>
      </c>
      <c r="H2" s="2">
        <f>G2*(1+B2/A2)</f>
        <v>-9.4998975946653967</v>
      </c>
      <c r="I2" s="2">
        <f>E2*17-28</f>
        <v>-9.8099999999999987</v>
      </c>
      <c r="J2">
        <v>0.5</v>
      </c>
      <c r="K2" s="1">
        <f>((J2-$F$2)/($C$2+$D$2))*$D$2 + $F$2</f>
        <v>-2.1315789473684212</v>
      </c>
      <c r="L2" s="1">
        <f>MIN(10.3,MAX(-10.3,K2*(1+$B$2/$A$2)))</f>
        <v>-10.3</v>
      </c>
      <c r="M2">
        <f>J2*4-14</f>
        <v>-12</v>
      </c>
    </row>
    <row r="3" spans="1:13" x14ac:dyDescent="0.25">
      <c r="J3">
        <f>J2+0.1</f>
        <v>0.6</v>
      </c>
      <c r="K3" s="1">
        <f t="shared" ref="K3:K66" si="0">((J3-$F$2)/($C$2+$D$2))*$D$2 + $F$2</f>
        <v>-2.0592797783933516</v>
      </c>
      <c r="L3" s="1">
        <f t="shared" ref="L3:L66" si="1">MIN(10.3,MAX(-10.3,K3*(1+$B$2/$A$2)))</f>
        <v>-10.3</v>
      </c>
      <c r="M3">
        <f t="shared" ref="M3:M66" si="2">J3*4-14</f>
        <v>-11.6</v>
      </c>
    </row>
    <row r="4" spans="1:13" x14ac:dyDescent="0.25">
      <c r="J4">
        <f t="shared" ref="J4:J67" si="3">J3+0.1</f>
        <v>0.7</v>
      </c>
      <c r="K4" s="1">
        <f t="shared" si="0"/>
        <v>-1.9869806094182829</v>
      </c>
      <c r="L4" s="1">
        <f t="shared" si="1"/>
        <v>-10.3</v>
      </c>
      <c r="M4">
        <f t="shared" si="2"/>
        <v>-11.2</v>
      </c>
    </row>
    <row r="5" spans="1:13" x14ac:dyDescent="0.25">
      <c r="J5">
        <f t="shared" si="3"/>
        <v>0.79999999999999993</v>
      </c>
      <c r="K5" s="1">
        <f t="shared" si="0"/>
        <v>-1.9146814404432133</v>
      </c>
      <c r="L5" s="1">
        <f t="shared" si="1"/>
        <v>-10.3</v>
      </c>
      <c r="M5">
        <f t="shared" si="2"/>
        <v>-10.8</v>
      </c>
    </row>
    <row r="6" spans="1:13" x14ac:dyDescent="0.25">
      <c r="J6">
        <f t="shared" si="3"/>
        <v>0.89999999999999991</v>
      </c>
      <c r="K6" s="1">
        <f t="shared" si="0"/>
        <v>-1.8423822714681437</v>
      </c>
      <c r="L6" s="1">
        <f t="shared" si="1"/>
        <v>-10.178953635577392</v>
      </c>
      <c r="M6">
        <f t="shared" si="2"/>
        <v>-10.4</v>
      </c>
    </row>
    <row r="7" spans="1:13" x14ac:dyDescent="0.25">
      <c r="J7">
        <f t="shared" si="3"/>
        <v>0.99999999999999989</v>
      </c>
      <c r="K7" s="1">
        <f t="shared" si="0"/>
        <v>-1.770083102493075</v>
      </c>
      <c r="L7" s="1">
        <f t="shared" si="1"/>
        <v>-9.7795089056291609</v>
      </c>
      <c r="M7">
        <f t="shared" si="2"/>
        <v>-10</v>
      </c>
    </row>
    <row r="8" spans="1:13" x14ac:dyDescent="0.25">
      <c r="J8">
        <f t="shared" si="3"/>
        <v>1.0999999999999999</v>
      </c>
      <c r="K8" s="1">
        <f t="shared" si="0"/>
        <v>-1.6977839335180063</v>
      </c>
      <c r="L8" s="1">
        <f t="shared" si="1"/>
        <v>-9.3800641756809302</v>
      </c>
      <c r="M8">
        <f t="shared" si="2"/>
        <v>-9.6000000000000014</v>
      </c>
    </row>
    <row r="9" spans="1:13" x14ac:dyDescent="0.25">
      <c r="J9">
        <f t="shared" si="3"/>
        <v>1.2</v>
      </c>
      <c r="K9" s="1">
        <f t="shared" si="0"/>
        <v>-1.6254847645429376</v>
      </c>
      <c r="L9" s="1">
        <f t="shared" si="1"/>
        <v>-8.9806194457326995</v>
      </c>
      <c r="M9">
        <f t="shared" si="2"/>
        <v>-9.1999999999999993</v>
      </c>
    </row>
    <row r="10" spans="1:13" x14ac:dyDescent="0.25">
      <c r="J10">
        <f t="shared" si="3"/>
        <v>1.3</v>
      </c>
      <c r="K10" s="1">
        <f t="shared" si="0"/>
        <v>-1.5531855955678662</v>
      </c>
      <c r="L10" s="1">
        <f t="shared" si="1"/>
        <v>-8.5811747157844547</v>
      </c>
      <c r="M10">
        <f t="shared" si="2"/>
        <v>-8.8000000000000007</v>
      </c>
    </row>
    <row r="11" spans="1:13" x14ac:dyDescent="0.25">
      <c r="J11">
        <f t="shared" si="3"/>
        <v>1.4000000000000001</v>
      </c>
      <c r="K11" s="1">
        <f t="shared" si="0"/>
        <v>-1.4808864265927975</v>
      </c>
      <c r="L11" s="1">
        <f t="shared" si="1"/>
        <v>-8.181729985836224</v>
      </c>
      <c r="M11">
        <f t="shared" si="2"/>
        <v>-8.3999999999999986</v>
      </c>
    </row>
    <row r="12" spans="1:13" x14ac:dyDescent="0.25">
      <c r="J12">
        <f t="shared" si="3"/>
        <v>1.5000000000000002</v>
      </c>
      <c r="K12" s="1">
        <f t="shared" si="0"/>
        <v>-1.4085872576177279</v>
      </c>
      <c r="L12" s="1">
        <f t="shared" si="1"/>
        <v>-7.7822852558879898</v>
      </c>
      <c r="M12">
        <f t="shared" si="2"/>
        <v>-7.9999999999999991</v>
      </c>
    </row>
    <row r="13" spans="1:13" x14ac:dyDescent="0.25">
      <c r="J13">
        <f t="shared" si="3"/>
        <v>1.6000000000000003</v>
      </c>
      <c r="K13" s="1">
        <f t="shared" si="0"/>
        <v>-1.3362880886426591</v>
      </c>
      <c r="L13" s="1">
        <f t="shared" si="1"/>
        <v>-7.3828405259397591</v>
      </c>
      <c r="M13">
        <f t="shared" si="2"/>
        <v>-7.5999999999999988</v>
      </c>
    </row>
    <row r="14" spans="1:13" x14ac:dyDescent="0.25">
      <c r="J14">
        <f t="shared" si="3"/>
        <v>1.7000000000000004</v>
      </c>
      <c r="K14" s="1">
        <f t="shared" si="0"/>
        <v>-1.2639889196675895</v>
      </c>
      <c r="L14" s="1">
        <f t="shared" si="1"/>
        <v>-6.983395795991524</v>
      </c>
      <c r="M14">
        <f t="shared" si="2"/>
        <v>-7.1999999999999984</v>
      </c>
    </row>
    <row r="15" spans="1:13" x14ac:dyDescent="0.25">
      <c r="J15">
        <f t="shared" si="3"/>
        <v>1.8000000000000005</v>
      </c>
      <c r="K15" s="1">
        <f t="shared" si="0"/>
        <v>-1.1916897506925199</v>
      </c>
      <c r="L15" s="1">
        <f t="shared" si="1"/>
        <v>-6.5839510660432889</v>
      </c>
      <c r="M15">
        <f t="shared" si="2"/>
        <v>-6.799999999999998</v>
      </c>
    </row>
    <row r="16" spans="1:13" x14ac:dyDescent="0.25">
      <c r="J16">
        <f t="shared" si="3"/>
        <v>1.9000000000000006</v>
      </c>
      <c r="K16" s="1">
        <f t="shared" si="0"/>
        <v>-1.1193905817174512</v>
      </c>
      <c r="L16" s="1">
        <f t="shared" si="1"/>
        <v>-6.1845063360950583</v>
      </c>
      <c r="M16">
        <f t="shared" si="2"/>
        <v>-6.3999999999999977</v>
      </c>
    </row>
    <row r="17" spans="6:13" x14ac:dyDescent="0.25">
      <c r="J17">
        <f t="shared" si="3"/>
        <v>2.0000000000000004</v>
      </c>
      <c r="K17" s="1">
        <f t="shared" si="0"/>
        <v>-1.0470914127423825</v>
      </c>
      <c r="L17" s="1">
        <f t="shared" si="1"/>
        <v>-5.7850616061468276</v>
      </c>
      <c r="M17">
        <f t="shared" si="2"/>
        <v>-5.9999999999999982</v>
      </c>
    </row>
    <row r="18" spans="6:13" x14ac:dyDescent="0.25">
      <c r="J18">
        <f t="shared" si="3"/>
        <v>2.1000000000000005</v>
      </c>
      <c r="K18" s="1">
        <f t="shared" si="0"/>
        <v>-0.97479224376731288</v>
      </c>
      <c r="L18" s="1">
        <f t="shared" si="1"/>
        <v>-5.3856168761985925</v>
      </c>
      <c r="M18">
        <f t="shared" si="2"/>
        <v>-5.5999999999999979</v>
      </c>
    </row>
    <row r="19" spans="6:13" x14ac:dyDescent="0.25">
      <c r="J19">
        <f t="shared" si="3"/>
        <v>2.2000000000000006</v>
      </c>
      <c r="K19" s="1">
        <f t="shared" si="0"/>
        <v>-0.90249307479224328</v>
      </c>
      <c r="L19" s="1">
        <f t="shared" si="1"/>
        <v>-4.9861721462503574</v>
      </c>
      <c r="M19">
        <f t="shared" si="2"/>
        <v>-5.1999999999999975</v>
      </c>
    </row>
    <row r="20" spans="6:13" x14ac:dyDescent="0.25">
      <c r="J20">
        <f t="shared" si="3"/>
        <v>2.3000000000000007</v>
      </c>
      <c r="K20" s="1">
        <f t="shared" si="0"/>
        <v>-0.83019390581717367</v>
      </c>
      <c r="L20" s="1">
        <f t="shared" si="1"/>
        <v>-4.5867274163021223</v>
      </c>
      <c r="M20">
        <f t="shared" si="2"/>
        <v>-4.7999999999999972</v>
      </c>
    </row>
    <row r="21" spans="6:13" x14ac:dyDescent="0.25">
      <c r="J21">
        <f t="shared" si="3"/>
        <v>2.4000000000000008</v>
      </c>
      <c r="K21" s="1">
        <f t="shared" si="0"/>
        <v>-0.75789473684210584</v>
      </c>
      <c r="L21" s="1">
        <f t="shared" si="1"/>
        <v>-4.187282686353897</v>
      </c>
      <c r="M21">
        <f t="shared" si="2"/>
        <v>-4.3999999999999968</v>
      </c>
    </row>
    <row r="22" spans="6:13" x14ac:dyDescent="0.25">
      <c r="J22">
        <f t="shared" si="3"/>
        <v>2.5000000000000009</v>
      </c>
      <c r="K22" s="1">
        <f t="shared" si="0"/>
        <v>-0.68559556786703624</v>
      </c>
      <c r="L22" s="1">
        <f t="shared" si="1"/>
        <v>-3.7878379564056619</v>
      </c>
      <c r="M22">
        <f t="shared" si="2"/>
        <v>-3.9999999999999964</v>
      </c>
    </row>
    <row r="23" spans="6:13" x14ac:dyDescent="0.25">
      <c r="J23">
        <f t="shared" si="3"/>
        <v>2.600000000000001</v>
      </c>
      <c r="K23" s="1">
        <f t="shared" si="0"/>
        <v>-0.61329639889196486</v>
      </c>
      <c r="L23" s="1">
        <f t="shared" si="1"/>
        <v>-3.3883932264574166</v>
      </c>
      <c r="M23">
        <f t="shared" si="2"/>
        <v>-3.5999999999999961</v>
      </c>
    </row>
    <row r="24" spans="6:13" x14ac:dyDescent="0.25">
      <c r="J24">
        <f t="shared" si="3"/>
        <v>2.7000000000000011</v>
      </c>
      <c r="K24" s="1">
        <f t="shared" si="0"/>
        <v>-0.54099722991689703</v>
      </c>
      <c r="L24" s="1">
        <f t="shared" si="1"/>
        <v>-2.9889484965091913</v>
      </c>
      <c r="M24">
        <f t="shared" si="2"/>
        <v>-3.1999999999999957</v>
      </c>
    </row>
    <row r="25" spans="6:13" x14ac:dyDescent="0.25">
      <c r="J25">
        <f t="shared" si="3"/>
        <v>2.8000000000000012</v>
      </c>
      <c r="K25" s="1">
        <f t="shared" si="0"/>
        <v>-0.46869806094182742</v>
      </c>
      <c r="L25" s="1">
        <f t="shared" si="1"/>
        <v>-2.5895037665609562</v>
      </c>
      <c r="M25">
        <f t="shared" si="2"/>
        <v>-2.7999999999999954</v>
      </c>
    </row>
    <row r="26" spans="6:13" x14ac:dyDescent="0.25">
      <c r="J26">
        <f t="shared" si="3"/>
        <v>2.9000000000000012</v>
      </c>
      <c r="K26" s="1">
        <f t="shared" si="0"/>
        <v>-0.39639889196675782</v>
      </c>
      <c r="L26" s="1">
        <f t="shared" si="1"/>
        <v>-2.1900590366127206</v>
      </c>
      <c r="M26">
        <f t="shared" si="2"/>
        <v>-2.399999999999995</v>
      </c>
    </row>
    <row r="27" spans="6:13" x14ac:dyDescent="0.25">
      <c r="J27">
        <f t="shared" si="3"/>
        <v>3.0000000000000013</v>
      </c>
      <c r="K27" s="1">
        <f t="shared" si="0"/>
        <v>-0.32409972299168821</v>
      </c>
      <c r="L27" s="1">
        <f t="shared" si="1"/>
        <v>-1.7906143066644855</v>
      </c>
      <c r="M27">
        <f t="shared" si="2"/>
        <v>-1.9999999999999947</v>
      </c>
    </row>
    <row r="28" spans="6:13" x14ac:dyDescent="0.25">
      <c r="J28">
        <f t="shared" si="3"/>
        <v>3.1000000000000014</v>
      </c>
      <c r="K28" s="1">
        <f t="shared" si="0"/>
        <v>-0.25180055401662038</v>
      </c>
      <c r="L28" s="1">
        <f t="shared" si="1"/>
        <v>-1.3911695767162602</v>
      </c>
      <c r="M28">
        <f t="shared" si="2"/>
        <v>-1.5999999999999943</v>
      </c>
    </row>
    <row r="29" spans="6:13" x14ac:dyDescent="0.25">
      <c r="F29" t="s">
        <v>8</v>
      </c>
      <c r="G29" s="2">
        <f>(L17-L12)/0.5</f>
        <v>3.9944472994823244</v>
      </c>
      <c r="J29">
        <f t="shared" si="3"/>
        <v>3.2000000000000015</v>
      </c>
      <c r="K29" s="1">
        <f t="shared" si="0"/>
        <v>-0.17950138504155078</v>
      </c>
      <c r="L29" s="1">
        <f t="shared" si="1"/>
        <v>-0.99172484676802486</v>
      </c>
      <c r="M29">
        <f t="shared" si="2"/>
        <v>-1.199999999999994</v>
      </c>
    </row>
    <row r="30" spans="6:13" x14ac:dyDescent="0.25">
      <c r="J30">
        <f t="shared" si="3"/>
        <v>3.3000000000000016</v>
      </c>
      <c r="K30" s="1">
        <f t="shared" si="0"/>
        <v>-0.10720221606648117</v>
      </c>
      <c r="L30" s="1">
        <f t="shared" si="1"/>
        <v>-0.59228011681978965</v>
      </c>
      <c r="M30">
        <f t="shared" si="2"/>
        <v>-0.79999999999999361</v>
      </c>
    </row>
    <row r="31" spans="6:13" x14ac:dyDescent="0.25">
      <c r="J31">
        <f t="shared" si="3"/>
        <v>3.4000000000000017</v>
      </c>
      <c r="K31" s="1">
        <f t="shared" si="0"/>
        <v>-3.4903047091411565E-2</v>
      </c>
      <c r="L31" s="1">
        <f t="shared" si="1"/>
        <v>-0.19283538687155438</v>
      </c>
      <c r="M31">
        <f t="shared" si="2"/>
        <v>-0.39999999999999325</v>
      </c>
    </row>
    <row r="32" spans="6:13" x14ac:dyDescent="0.25">
      <c r="J32">
        <f t="shared" si="3"/>
        <v>3.5000000000000018</v>
      </c>
      <c r="K32" s="1">
        <f t="shared" si="0"/>
        <v>3.739612188365804E-2</v>
      </c>
      <c r="L32" s="1">
        <f t="shared" si="1"/>
        <v>0.20660934307668083</v>
      </c>
      <c r="M32">
        <f t="shared" si="2"/>
        <v>0</v>
      </c>
    </row>
    <row r="33" spans="10:13" x14ac:dyDescent="0.25">
      <c r="J33">
        <f t="shared" si="3"/>
        <v>3.6000000000000019</v>
      </c>
      <c r="K33" s="1">
        <f t="shared" si="0"/>
        <v>0.10969529085872765</v>
      </c>
      <c r="L33" s="1">
        <f t="shared" si="1"/>
        <v>0.6060540730249161</v>
      </c>
      <c r="M33">
        <f t="shared" si="2"/>
        <v>0.40000000000000746</v>
      </c>
    </row>
    <row r="34" spans="10:13" x14ac:dyDescent="0.25">
      <c r="J34">
        <f t="shared" si="3"/>
        <v>3.700000000000002</v>
      </c>
      <c r="K34" s="1">
        <f t="shared" si="0"/>
        <v>0.18199445983379725</v>
      </c>
      <c r="L34" s="1">
        <f t="shared" si="1"/>
        <v>1.0054988029731513</v>
      </c>
      <c r="M34">
        <f t="shared" si="2"/>
        <v>0.80000000000000782</v>
      </c>
    </row>
    <row r="35" spans="10:13" x14ac:dyDescent="0.25">
      <c r="J35">
        <f t="shared" si="3"/>
        <v>3.800000000000002</v>
      </c>
      <c r="K35" s="1">
        <f t="shared" si="0"/>
        <v>0.25429362880886686</v>
      </c>
      <c r="L35" s="1">
        <f t="shared" si="1"/>
        <v>1.4049435329213866</v>
      </c>
      <c r="M35">
        <f t="shared" si="2"/>
        <v>1.2000000000000082</v>
      </c>
    </row>
    <row r="36" spans="10:13" x14ac:dyDescent="0.25">
      <c r="J36">
        <f t="shared" si="3"/>
        <v>3.9000000000000021</v>
      </c>
      <c r="K36" s="1">
        <f t="shared" si="0"/>
        <v>0.32659279778393469</v>
      </c>
      <c r="L36" s="1">
        <f t="shared" si="1"/>
        <v>1.804388262869612</v>
      </c>
      <c r="M36">
        <f t="shared" si="2"/>
        <v>1.6000000000000085</v>
      </c>
    </row>
    <row r="37" spans="10:13" x14ac:dyDescent="0.25">
      <c r="J37">
        <f t="shared" si="3"/>
        <v>4.0000000000000018</v>
      </c>
      <c r="K37" s="1">
        <f t="shared" si="0"/>
        <v>0.39889196675900429</v>
      </c>
      <c r="L37" s="1">
        <f t="shared" si="1"/>
        <v>2.2038329928178473</v>
      </c>
      <c r="M37">
        <f t="shared" si="2"/>
        <v>2.0000000000000071</v>
      </c>
    </row>
    <row r="38" spans="10:13" x14ac:dyDescent="0.25">
      <c r="J38">
        <f t="shared" si="3"/>
        <v>4.1000000000000014</v>
      </c>
      <c r="K38" s="1">
        <f t="shared" si="0"/>
        <v>0.4711911357340739</v>
      </c>
      <c r="L38" s="1">
        <f t="shared" si="1"/>
        <v>2.6032777227660824</v>
      </c>
      <c r="M38">
        <f t="shared" si="2"/>
        <v>2.4000000000000057</v>
      </c>
    </row>
    <row r="39" spans="10:13" x14ac:dyDescent="0.25">
      <c r="J39">
        <f t="shared" si="3"/>
        <v>4.2000000000000011</v>
      </c>
      <c r="K39" s="1">
        <f t="shared" si="0"/>
        <v>0.54349030470914172</v>
      </c>
      <c r="L39" s="1">
        <f t="shared" si="1"/>
        <v>3.0027224527143077</v>
      </c>
      <c r="M39">
        <f t="shared" si="2"/>
        <v>2.8000000000000043</v>
      </c>
    </row>
    <row r="40" spans="10:13" x14ac:dyDescent="0.25">
      <c r="J40">
        <f t="shared" si="3"/>
        <v>4.3000000000000007</v>
      </c>
      <c r="K40" s="1">
        <f t="shared" si="0"/>
        <v>0.61578947368421133</v>
      </c>
      <c r="L40" s="1">
        <f t="shared" si="1"/>
        <v>3.4021671826625433</v>
      </c>
      <c r="M40">
        <f t="shared" si="2"/>
        <v>3.2000000000000028</v>
      </c>
    </row>
    <row r="41" spans="10:13" x14ac:dyDescent="0.25">
      <c r="J41">
        <f t="shared" si="3"/>
        <v>4.4000000000000004</v>
      </c>
      <c r="K41" s="1">
        <f t="shared" si="0"/>
        <v>0.68808864265927916</v>
      </c>
      <c r="L41" s="1">
        <f t="shared" si="1"/>
        <v>3.8016119126107686</v>
      </c>
      <c r="M41">
        <f t="shared" si="2"/>
        <v>3.6000000000000014</v>
      </c>
    </row>
    <row r="42" spans="10:13" x14ac:dyDescent="0.25">
      <c r="J42">
        <f t="shared" si="3"/>
        <v>4.5</v>
      </c>
      <c r="K42" s="1">
        <f t="shared" si="0"/>
        <v>0.76038781163434876</v>
      </c>
      <c r="L42" s="1">
        <f t="shared" si="1"/>
        <v>4.2010566425590037</v>
      </c>
      <c r="M42">
        <f t="shared" si="2"/>
        <v>4</v>
      </c>
    </row>
    <row r="43" spans="10:13" x14ac:dyDescent="0.25">
      <c r="J43">
        <f t="shared" si="3"/>
        <v>4.5999999999999996</v>
      </c>
      <c r="K43" s="1">
        <f t="shared" si="0"/>
        <v>0.83268698060941837</v>
      </c>
      <c r="L43" s="1">
        <f t="shared" si="1"/>
        <v>4.6005013725072388</v>
      </c>
      <c r="M43">
        <f t="shared" si="2"/>
        <v>4.3999999999999986</v>
      </c>
    </row>
    <row r="44" spans="10:13" x14ac:dyDescent="0.25">
      <c r="J44">
        <f t="shared" si="3"/>
        <v>4.6999999999999993</v>
      </c>
      <c r="K44" s="1">
        <f t="shared" si="0"/>
        <v>0.9049861495844862</v>
      </c>
      <c r="L44" s="1">
        <f t="shared" si="1"/>
        <v>4.9999461024554641</v>
      </c>
      <c r="M44">
        <f t="shared" si="2"/>
        <v>4.7999999999999972</v>
      </c>
    </row>
    <row r="45" spans="10:13" x14ac:dyDescent="0.25">
      <c r="J45">
        <f t="shared" si="3"/>
        <v>4.7999999999999989</v>
      </c>
      <c r="K45" s="1">
        <f t="shared" si="0"/>
        <v>0.9772853185595558</v>
      </c>
      <c r="L45" s="1">
        <f t="shared" si="1"/>
        <v>5.3993908324036992</v>
      </c>
      <c r="M45">
        <f t="shared" si="2"/>
        <v>5.1999999999999957</v>
      </c>
    </row>
    <row r="46" spans="10:13" x14ac:dyDescent="0.25">
      <c r="J46">
        <f t="shared" si="3"/>
        <v>4.8999999999999986</v>
      </c>
      <c r="K46" s="1">
        <f t="shared" si="0"/>
        <v>1.0495844875346254</v>
      </c>
      <c r="L46" s="1">
        <f t="shared" si="1"/>
        <v>5.7988355623519352</v>
      </c>
      <c r="M46">
        <f t="shared" si="2"/>
        <v>5.5999999999999943</v>
      </c>
    </row>
    <row r="47" spans="10:13" x14ac:dyDescent="0.25">
      <c r="J47">
        <f t="shared" si="3"/>
        <v>4.9999999999999982</v>
      </c>
      <c r="K47" s="1">
        <f t="shared" si="0"/>
        <v>1.1218836565096932</v>
      </c>
      <c r="L47" s="1">
        <f t="shared" si="1"/>
        <v>6.1982802923001605</v>
      </c>
      <c r="M47">
        <f t="shared" si="2"/>
        <v>5.9999999999999929</v>
      </c>
    </row>
    <row r="48" spans="10:13" x14ac:dyDescent="0.25">
      <c r="J48">
        <f t="shared" si="3"/>
        <v>5.0999999999999979</v>
      </c>
      <c r="K48" s="1">
        <f t="shared" si="0"/>
        <v>1.1941828254847628</v>
      </c>
      <c r="L48" s="1">
        <f t="shared" si="1"/>
        <v>6.5977250222483956</v>
      </c>
      <c r="M48">
        <f t="shared" si="2"/>
        <v>6.3999999999999915</v>
      </c>
    </row>
    <row r="49" spans="10:13" x14ac:dyDescent="0.25">
      <c r="J49">
        <f t="shared" si="3"/>
        <v>5.1999999999999975</v>
      </c>
      <c r="K49" s="1">
        <f t="shared" si="0"/>
        <v>1.2664819944598307</v>
      </c>
      <c r="L49" s="1">
        <f t="shared" si="1"/>
        <v>6.997169752196621</v>
      </c>
      <c r="M49">
        <f t="shared" si="2"/>
        <v>6.7999999999999901</v>
      </c>
    </row>
    <row r="50" spans="10:13" x14ac:dyDescent="0.25">
      <c r="J50">
        <f t="shared" si="3"/>
        <v>5.2999999999999972</v>
      </c>
      <c r="K50" s="1">
        <f t="shared" si="0"/>
        <v>1.3387811634349003</v>
      </c>
      <c r="L50" s="1">
        <f t="shared" si="1"/>
        <v>7.3966144821448561</v>
      </c>
      <c r="M50">
        <f t="shared" si="2"/>
        <v>7.1999999999999886</v>
      </c>
    </row>
    <row r="51" spans="10:13" x14ac:dyDescent="0.25">
      <c r="J51">
        <f t="shared" si="3"/>
        <v>5.3999999999999968</v>
      </c>
      <c r="K51" s="1">
        <f t="shared" si="0"/>
        <v>1.4110803324099699</v>
      </c>
      <c r="L51" s="1">
        <f t="shared" si="1"/>
        <v>7.7960592120930912</v>
      </c>
      <c r="M51">
        <f t="shared" si="2"/>
        <v>7.5999999999999872</v>
      </c>
    </row>
    <row r="52" spans="10:13" x14ac:dyDescent="0.25">
      <c r="J52">
        <f t="shared" si="3"/>
        <v>5.4999999999999964</v>
      </c>
      <c r="K52" s="1">
        <f t="shared" si="0"/>
        <v>1.4833795013850377</v>
      </c>
      <c r="L52" s="1">
        <f t="shared" si="1"/>
        <v>8.1955039420413165</v>
      </c>
      <c r="M52">
        <f t="shared" si="2"/>
        <v>7.9999999999999858</v>
      </c>
    </row>
    <row r="53" spans="10:13" x14ac:dyDescent="0.25">
      <c r="J53">
        <f t="shared" si="3"/>
        <v>5.5999999999999961</v>
      </c>
      <c r="K53" s="1">
        <f t="shared" si="0"/>
        <v>1.5556786703601073</v>
      </c>
      <c r="L53" s="1">
        <f t="shared" si="1"/>
        <v>8.5949486719895525</v>
      </c>
      <c r="M53">
        <f t="shared" si="2"/>
        <v>8.3999999999999844</v>
      </c>
    </row>
    <row r="54" spans="10:13" x14ac:dyDescent="0.25">
      <c r="J54">
        <f t="shared" si="3"/>
        <v>5.6999999999999957</v>
      </c>
      <c r="K54" s="1">
        <f t="shared" si="0"/>
        <v>1.6279778393351769</v>
      </c>
      <c r="L54" s="1">
        <f t="shared" si="1"/>
        <v>8.9943934019377867</v>
      </c>
      <c r="M54">
        <f t="shared" si="2"/>
        <v>8.7999999999999829</v>
      </c>
    </row>
    <row r="55" spans="10:13" x14ac:dyDescent="0.25">
      <c r="J55">
        <f t="shared" si="3"/>
        <v>5.7999999999999954</v>
      </c>
      <c r="K55" s="1">
        <f t="shared" si="0"/>
        <v>1.7002770083102448</v>
      </c>
      <c r="L55" s="1">
        <f t="shared" si="1"/>
        <v>9.393838131886012</v>
      </c>
      <c r="M55">
        <f t="shared" si="2"/>
        <v>9.1999999999999815</v>
      </c>
    </row>
    <row r="56" spans="10:13" x14ac:dyDescent="0.25">
      <c r="J56">
        <f t="shared" si="3"/>
        <v>5.899999999999995</v>
      </c>
      <c r="K56" s="1">
        <f t="shared" si="0"/>
        <v>1.7725761772853144</v>
      </c>
      <c r="L56" s="1">
        <f t="shared" si="1"/>
        <v>9.793282861834248</v>
      </c>
      <c r="M56">
        <f t="shared" si="2"/>
        <v>9.5999999999999801</v>
      </c>
    </row>
    <row r="57" spans="10:13" x14ac:dyDescent="0.25">
      <c r="J57">
        <f t="shared" si="3"/>
        <v>5.9999999999999947</v>
      </c>
      <c r="K57" s="1">
        <f t="shared" si="0"/>
        <v>1.8448753462603822</v>
      </c>
      <c r="L57" s="1">
        <f t="shared" si="1"/>
        <v>10.192727591782473</v>
      </c>
      <c r="M57">
        <f t="shared" si="2"/>
        <v>9.9999999999999787</v>
      </c>
    </row>
    <row r="58" spans="10:13" x14ac:dyDescent="0.25">
      <c r="J58">
        <f t="shared" si="3"/>
        <v>6.0999999999999943</v>
      </c>
      <c r="K58" s="1">
        <f t="shared" si="0"/>
        <v>1.9171745152354518</v>
      </c>
      <c r="L58" s="1">
        <f t="shared" si="1"/>
        <v>10.3</v>
      </c>
      <c r="M58">
        <f t="shared" si="2"/>
        <v>10.399999999999977</v>
      </c>
    </row>
    <row r="59" spans="10:13" x14ac:dyDescent="0.25">
      <c r="J59">
        <f t="shared" si="3"/>
        <v>6.199999999999994</v>
      </c>
      <c r="K59" s="1">
        <f t="shared" si="0"/>
        <v>1.9894736842105232</v>
      </c>
      <c r="L59" s="1">
        <f t="shared" si="1"/>
        <v>10.3</v>
      </c>
      <c r="M59">
        <f t="shared" si="2"/>
        <v>10.799999999999976</v>
      </c>
    </row>
    <row r="60" spans="10:13" x14ac:dyDescent="0.25">
      <c r="J60">
        <f t="shared" si="3"/>
        <v>6.2999999999999936</v>
      </c>
      <c r="K60" s="1">
        <f t="shared" si="0"/>
        <v>2.0617728531855928</v>
      </c>
      <c r="L60" s="1">
        <f t="shared" si="1"/>
        <v>10.3</v>
      </c>
      <c r="M60">
        <f t="shared" si="2"/>
        <v>11.199999999999974</v>
      </c>
    </row>
    <row r="61" spans="10:13" x14ac:dyDescent="0.25">
      <c r="J61">
        <f t="shared" si="3"/>
        <v>6.3999999999999932</v>
      </c>
      <c r="K61" s="1">
        <f t="shared" si="0"/>
        <v>2.1340720221606606</v>
      </c>
      <c r="L61" s="1">
        <f t="shared" si="1"/>
        <v>10.3</v>
      </c>
      <c r="M61">
        <f t="shared" si="2"/>
        <v>11.599999999999973</v>
      </c>
    </row>
    <row r="62" spans="10:13" x14ac:dyDescent="0.25">
      <c r="J62">
        <f t="shared" si="3"/>
        <v>6.4999999999999929</v>
      </c>
      <c r="K62" s="1">
        <f t="shared" si="0"/>
        <v>2.2063711911357302</v>
      </c>
      <c r="L62" s="1">
        <f t="shared" si="1"/>
        <v>10.3</v>
      </c>
      <c r="M62">
        <f t="shared" si="2"/>
        <v>11.999999999999972</v>
      </c>
    </row>
    <row r="63" spans="10:13" x14ac:dyDescent="0.25">
      <c r="J63">
        <f t="shared" si="3"/>
        <v>6.5999999999999925</v>
      </c>
      <c r="K63" s="1">
        <f t="shared" si="0"/>
        <v>2.278670360110798</v>
      </c>
      <c r="L63" s="1">
        <f t="shared" si="1"/>
        <v>10.3</v>
      </c>
      <c r="M63">
        <f t="shared" si="2"/>
        <v>12.39999999999997</v>
      </c>
    </row>
    <row r="64" spans="10:13" x14ac:dyDescent="0.25">
      <c r="J64">
        <f t="shared" si="3"/>
        <v>6.6999999999999922</v>
      </c>
      <c r="K64" s="1">
        <f t="shared" si="0"/>
        <v>2.3509695290858676</v>
      </c>
      <c r="L64" s="1">
        <f t="shared" si="1"/>
        <v>10.3</v>
      </c>
      <c r="M64">
        <f t="shared" si="2"/>
        <v>12.799999999999969</v>
      </c>
    </row>
    <row r="65" spans="10:13" x14ac:dyDescent="0.25">
      <c r="J65">
        <f t="shared" si="3"/>
        <v>6.7999999999999918</v>
      </c>
      <c r="K65" s="1">
        <f t="shared" si="0"/>
        <v>2.4232686980609373</v>
      </c>
      <c r="L65" s="1">
        <f t="shared" si="1"/>
        <v>10.3</v>
      </c>
      <c r="M65">
        <f t="shared" si="2"/>
        <v>13.199999999999967</v>
      </c>
    </row>
    <row r="66" spans="10:13" x14ac:dyDescent="0.25">
      <c r="J66">
        <f t="shared" si="3"/>
        <v>6.8999999999999915</v>
      </c>
      <c r="K66" s="1">
        <f t="shared" si="0"/>
        <v>2.4955678670360051</v>
      </c>
      <c r="L66" s="1">
        <f t="shared" si="1"/>
        <v>10.3</v>
      </c>
      <c r="M66">
        <f t="shared" si="2"/>
        <v>13.599999999999966</v>
      </c>
    </row>
    <row r="67" spans="10:13" x14ac:dyDescent="0.25">
      <c r="J67">
        <f t="shared" si="3"/>
        <v>6.9999999999999911</v>
      </c>
      <c r="K67" s="1">
        <f t="shared" ref="K67:K87" si="4">((J67-$F$2)/($C$2+$D$2))*$D$2 + $F$2</f>
        <v>2.5678670360110747</v>
      </c>
      <c r="L67" s="1">
        <f t="shared" ref="L67:L87" si="5">MIN(10.3,MAX(-10.3,K67*(1+$B$2/$A$2)))</f>
        <v>10.3</v>
      </c>
      <c r="M67">
        <f t="shared" ref="M67:M87" si="6">J67*4-14</f>
        <v>13.999999999999964</v>
      </c>
    </row>
    <row r="68" spans="10:13" x14ac:dyDescent="0.25">
      <c r="J68">
        <f t="shared" ref="J68:J87" si="7">J67+0.1</f>
        <v>7.0999999999999908</v>
      </c>
      <c r="K68" s="1">
        <f t="shared" si="4"/>
        <v>2.6401662049861443</v>
      </c>
      <c r="L68" s="1">
        <f t="shared" si="5"/>
        <v>10.3</v>
      </c>
      <c r="M68">
        <f t="shared" si="6"/>
        <v>14.399999999999963</v>
      </c>
    </row>
    <row r="69" spans="10:13" x14ac:dyDescent="0.25">
      <c r="J69">
        <f t="shared" si="7"/>
        <v>7.1999999999999904</v>
      </c>
      <c r="K69" s="1">
        <f t="shared" si="4"/>
        <v>2.7124653739612103</v>
      </c>
      <c r="L69" s="1">
        <f t="shared" si="5"/>
        <v>10.3</v>
      </c>
      <c r="M69">
        <f t="shared" si="6"/>
        <v>14.799999999999962</v>
      </c>
    </row>
    <row r="70" spans="10:13" x14ac:dyDescent="0.25">
      <c r="J70">
        <f t="shared" si="7"/>
        <v>7.2999999999999901</v>
      </c>
      <c r="K70" s="1">
        <f t="shared" si="4"/>
        <v>2.7847645429362817</v>
      </c>
      <c r="L70" s="1">
        <f t="shared" si="5"/>
        <v>10.3</v>
      </c>
      <c r="M70">
        <f t="shared" si="6"/>
        <v>15.19999999999996</v>
      </c>
    </row>
    <row r="71" spans="10:13" x14ac:dyDescent="0.25">
      <c r="J71">
        <f t="shared" si="7"/>
        <v>7.3999999999999897</v>
      </c>
      <c r="K71" s="1">
        <f t="shared" si="4"/>
        <v>2.8570637119113496</v>
      </c>
      <c r="L71" s="1">
        <f t="shared" si="5"/>
        <v>10.3</v>
      </c>
      <c r="M71">
        <f t="shared" si="6"/>
        <v>15.599999999999959</v>
      </c>
    </row>
    <row r="72" spans="10:13" x14ac:dyDescent="0.25">
      <c r="J72">
        <f t="shared" si="7"/>
        <v>7.4999999999999893</v>
      </c>
      <c r="K72" s="1">
        <f t="shared" si="4"/>
        <v>2.9293628808864192</v>
      </c>
      <c r="L72" s="1">
        <f t="shared" si="5"/>
        <v>10.3</v>
      </c>
      <c r="M72">
        <f t="shared" si="6"/>
        <v>15.999999999999957</v>
      </c>
    </row>
    <row r="73" spans="10:13" x14ac:dyDescent="0.25">
      <c r="J73">
        <f t="shared" si="7"/>
        <v>7.599999999999989</v>
      </c>
      <c r="K73" s="1">
        <f t="shared" si="4"/>
        <v>3.0016620498614852</v>
      </c>
      <c r="L73" s="1">
        <f t="shared" si="5"/>
        <v>10.3</v>
      </c>
      <c r="M73">
        <f t="shared" si="6"/>
        <v>16.399999999999956</v>
      </c>
    </row>
    <row r="74" spans="10:13" x14ac:dyDescent="0.25">
      <c r="J74">
        <f t="shared" si="7"/>
        <v>7.6999999999999886</v>
      </c>
      <c r="K74" s="1">
        <f t="shared" si="4"/>
        <v>3.0739612188365566</v>
      </c>
      <c r="L74" s="1">
        <f t="shared" si="5"/>
        <v>10.3</v>
      </c>
      <c r="M74">
        <f t="shared" si="6"/>
        <v>16.799999999999955</v>
      </c>
    </row>
    <row r="75" spans="10:13" x14ac:dyDescent="0.25">
      <c r="J75">
        <f t="shared" si="7"/>
        <v>7.7999999999999883</v>
      </c>
      <c r="K75" s="1">
        <f t="shared" si="4"/>
        <v>3.1462603878116262</v>
      </c>
      <c r="L75" s="1">
        <f t="shared" si="5"/>
        <v>10.3</v>
      </c>
      <c r="M75">
        <f t="shared" si="6"/>
        <v>17.199999999999953</v>
      </c>
    </row>
    <row r="76" spans="10:13" x14ac:dyDescent="0.25">
      <c r="J76">
        <f t="shared" si="7"/>
        <v>7.8999999999999879</v>
      </c>
      <c r="K76" s="1">
        <f t="shared" si="4"/>
        <v>3.2185595567866958</v>
      </c>
      <c r="L76" s="1">
        <f t="shared" si="5"/>
        <v>10.3</v>
      </c>
      <c r="M76">
        <f t="shared" si="6"/>
        <v>17.599999999999952</v>
      </c>
    </row>
    <row r="77" spans="10:13" x14ac:dyDescent="0.25">
      <c r="J77">
        <f t="shared" si="7"/>
        <v>7.9999999999999876</v>
      </c>
      <c r="K77" s="1">
        <f t="shared" si="4"/>
        <v>3.2908587257617619</v>
      </c>
      <c r="L77" s="1">
        <f t="shared" si="5"/>
        <v>10.3</v>
      </c>
      <c r="M77">
        <f t="shared" si="6"/>
        <v>17.99999999999995</v>
      </c>
    </row>
    <row r="78" spans="10:13" x14ac:dyDescent="0.25">
      <c r="J78">
        <f t="shared" si="7"/>
        <v>8.0999999999999872</v>
      </c>
      <c r="K78" s="1">
        <f t="shared" si="4"/>
        <v>3.3631578947368332</v>
      </c>
      <c r="L78" s="1">
        <f t="shared" si="5"/>
        <v>10.3</v>
      </c>
      <c r="M78">
        <f t="shared" si="6"/>
        <v>18.399999999999949</v>
      </c>
    </row>
    <row r="79" spans="10:13" x14ac:dyDescent="0.25">
      <c r="J79">
        <f t="shared" si="7"/>
        <v>8.1999999999999869</v>
      </c>
      <c r="K79" s="1">
        <f t="shared" si="4"/>
        <v>3.4354570637119046</v>
      </c>
      <c r="L79" s="1">
        <f t="shared" si="5"/>
        <v>10.3</v>
      </c>
      <c r="M79">
        <f t="shared" si="6"/>
        <v>18.799999999999947</v>
      </c>
    </row>
    <row r="80" spans="10:13" x14ac:dyDescent="0.25">
      <c r="J80">
        <f t="shared" si="7"/>
        <v>8.2999999999999865</v>
      </c>
      <c r="K80" s="1">
        <f t="shared" si="4"/>
        <v>3.5077562326869707</v>
      </c>
      <c r="L80" s="1">
        <f t="shared" si="5"/>
        <v>10.3</v>
      </c>
      <c r="M80">
        <f t="shared" si="6"/>
        <v>19.199999999999946</v>
      </c>
    </row>
    <row r="81" spans="10:13" x14ac:dyDescent="0.25">
      <c r="J81">
        <f t="shared" si="7"/>
        <v>8.3999999999999861</v>
      </c>
      <c r="K81" s="1">
        <f t="shared" si="4"/>
        <v>3.5800554016620367</v>
      </c>
      <c r="L81" s="1">
        <f t="shared" si="5"/>
        <v>10.3</v>
      </c>
      <c r="M81">
        <f t="shared" si="6"/>
        <v>19.599999999999945</v>
      </c>
    </row>
    <row r="82" spans="10:13" x14ac:dyDescent="0.25">
      <c r="J82">
        <f t="shared" si="7"/>
        <v>8.4999999999999858</v>
      </c>
      <c r="K82" s="1">
        <f t="shared" si="4"/>
        <v>3.6523545706371081</v>
      </c>
      <c r="L82" s="1">
        <f t="shared" si="5"/>
        <v>10.3</v>
      </c>
      <c r="M82">
        <f t="shared" si="6"/>
        <v>19.999999999999943</v>
      </c>
    </row>
    <row r="83" spans="10:13" x14ac:dyDescent="0.25">
      <c r="J83">
        <f t="shared" si="7"/>
        <v>8.5999999999999854</v>
      </c>
      <c r="K83" s="1">
        <f t="shared" si="4"/>
        <v>3.7246537396121795</v>
      </c>
      <c r="L83" s="1">
        <f t="shared" si="5"/>
        <v>10.3</v>
      </c>
      <c r="M83">
        <f t="shared" si="6"/>
        <v>20.399999999999942</v>
      </c>
    </row>
    <row r="84" spans="10:13" x14ac:dyDescent="0.25">
      <c r="J84">
        <f t="shared" si="7"/>
        <v>8.6999999999999851</v>
      </c>
      <c r="K84" s="1">
        <f t="shared" si="4"/>
        <v>3.7969529085872473</v>
      </c>
      <c r="L84" s="1">
        <f t="shared" si="5"/>
        <v>10.3</v>
      </c>
      <c r="M84">
        <f t="shared" si="6"/>
        <v>20.79999999999994</v>
      </c>
    </row>
    <row r="85" spans="10:13" x14ac:dyDescent="0.25">
      <c r="J85">
        <f t="shared" si="7"/>
        <v>8.7999999999999847</v>
      </c>
      <c r="K85" s="1">
        <f t="shared" si="4"/>
        <v>3.8692520775623152</v>
      </c>
      <c r="L85" s="1">
        <f t="shared" si="5"/>
        <v>10.3</v>
      </c>
      <c r="M85">
        <f t="shared" si="6"/>
        <v>21.199999999999939</v>
      </c>
    </row>
    <row r="86" spans="10:13" x14ac:dyDescent="0.25">
      <c r="J86">
        <f t="shared" si="7"/>
        <v>8.8999999999999844</v>
      </c>
      <c r="K86" s="1">
        <f t="shared" si="4"/>
        <v>3.9415512465373848</v>
      </c>
      <c r="L86" s="1">
        <f t="shared" si="5"/>
        <v>10.3</v>
      </c>
      <c r="M86">
        <f t="shared" si="6"/>
        <v>21.599999999999937</v>
      </c>
    </row>
    <row r="87" spans="10:13" x14ac:dyDescent="0.25">
      <c r="J87">
        <f t="shared" si="7"/>
        <v>8.999999999999984</v>
      </c>
      <c r="K87" s="1">
        <f t="shared" si="4"/>
        <v>4.0138504155124561</v>
      </c>
      <c r="L87" s="1">
        <f t="shared" si="5"/>
        <v>10.3</v>
      </c>
      <c r="M87">
        <f t="shared" si="6"/>
        <v>21.999999999999936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Vance</dc:creator>
  <cp:lastModifiedBy>Shannon Vance</cp:lastModifiedBy>
  <dcterms:created xsi:type="dcterms:W3CDTF">2024-01-30T22:49:33Z</dcterms:created>
  <dcterms:modified xsi:type="dcterms:W3CDTF">2024-03-14T05:57:55Z</dcterms:modified>
</cp:coreProperties>
</file>