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twangilizer\docs\"/>
    </mc:Choice>
  </mc:AlternateContent>
  <xr:revisionPtr revIDLastSave="0" documentId="13_ncr:1_{7732CF90-34A4-4539-98D3-98D7C6BF0A00}" xr6:coauthVersionLast="47" xr6:coauthVersionMax="47" xr10:uidLastSave="{00000000-0000-0000-0000-000000000000}"/>
  <bookViews>
    <workbookView xWindow="-120" yWindow="-120" windowWidth="29040" windowHeight="15840" xr2:uid="{AA5561A4-B993-4307-B152-7FDF4A904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K2" i="1"/>
  <c r="L2" i="1" s="1"/>
  <c r="G2" i="1"/>
  <c r="H2" i="1" s="1"/>
  <c r="J3" i="1"/>
  <c r="J4" i="1" s="1"/>
  <c r="K4" i="1" s="1"/>
  <c r="L4" i="1" s="1"/>
  <c r="K3" i="1" l="1"/>
  <c r="L3" i="1" s="1"/>
  <c r="J5" i="1"/>
  <c r="K5" i="1" l="1"/>
  <c r="L5" i="1" s="1"/>
  <c r="J6" i="1"/>
  <c r="K6" i="1" l="1"/>
  <c r="L6" i="1" s="1"/>
  <c r="J7" i="1"/>
  <c r="K7" i="1" l="1"/>
  <c r="L7" i="1" s="1"/>
  <c r="J8" i="1"/>
  <c r="K8" i="1" l="1"/>
  <c r="L8" i="1" s="1"/>
  <c r="J9" i="1"/>
  <c r="K9" i="1" l="1"/>
  <c r="L9" i="1" s="1"/>
  <c r="J10" i="1"/>
  <c r="K10" i="1" l="1"/>
  <c r="L10" i="1" s="1"/>
  <c r="J11" i="1"/>
  <c r="K11" i="1" l="1"/>
  <c r="L11" i="1" s="1"/>
  <c r="J12" i="1"/>
  <c r="K12" i="1" l="1"/>
  <c r="L12" i="1" s="1"/>
  <c r="J13" i="1"/>
  <c r="K13" i="1" l="1"/>
  <c r="L13" i="1" s="1"/>
  <c r="J14" i="1"/>
  <c r="K14" i="1" l="1"/>
  <c r="L14" i="1" s="1"/>
  <c r="J15" i="1"/>
  <c r="K15" i="1" l="1"/>
  <c r="L15" i="1" s="1"/>
  <c r="J16" i="1"/>
  <c r="K16" i="1" l="1"/>
  <c r="L16" i="1" s="1"/>
  <c r="J17" i="1"/>
  <c r="K17" i="1" l="1"/>
  <c r="L17" i="1" s="1"/>
  <c r="J29" i="1" s="1"/>
  <c r="J18" i="1"/>
  <c r="K18" i="1" l="1"/>
  <c r="L18" i="1" s="1"/>
  <c r="J19" i="1"/>
  <c r="K19" i="1" l="1"/>
  <c r="L19" i="1" s="1"/>
  <c r="J20" i="1"/>
  <c r="K20" i="1" l="1"/>
  <c r="L20" i="1" s="1"/>
  <c r="J21" i="1"/>
  <c r="K21" i="1" l="1"/>
  <c r="L21" i="1" s="1"/>
  <c r="J22" i="1"/>
  <c r="K22" i="1" l="1"/>
  <c r="L22" i="1" s="1"/>
  <c r="J23" i="1"/>
  <c r="K23" i="1" l="1"/>
  <c r="L23" i="1" s="1"/>
  <c r="J24" i="1"/>
  <c r="K24" i="1" l="1"/>
  <c r="L24" i="1" s="1"/>
  <c r="J25" i="1"/>
  <c r="K25" i="1" l="1"/>
  <c r="L25" i="1" s="1"/>
  <c r="J26" i="1"/>
  <c r="K26" i="1" l="1"/>
  <c r="L26" i="1" s="1"/>
  <c r="J27" i="1"/>
  <c r="K27" i="1" l="1"/>
  <c r="L27" i="1" s="1"/>
</calcChain>
</file>

<file path=xl/sharedStrings.xml><?xml version="1.0" encoding="utf-8"?>
<sst xmlns="http://schemas.openxmlformats.org/spreadsheetml/2006/main" count="14" uniqueCount="12">
  <si>
    <t>R1</t>
  </si>
  <si>
    <t>R2</t>
  </si>
  <si>
    <t>R3</t>
  </si>
  <si>
    <t>R4</t>
  </si>
  <si>
    <t>Vi</t>
  </si>
  <si>
    <t>Vneg</t>
  </si>
  <si>
    <t>Vo</t>
  </si>
  <si>
    <t>Vp</t>
  </si>
  <si>
    <t>Gain:</t>
  </si>
  <si>
    <t>Vin</t>
  </si>
  <si>
    <t>Prediction</t>
  </si>
  <si>
    <t>Vpred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</si>
</sst>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Sheet1!$J$2:$J$27</c:f>
              <c:numCache>
                <c:formatCode>General</c:formatCode>
                <c:ptCount val="2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0.79999999999999993</c:v>
                </c:pt>
                <c:pt idx="4">
                  <c:v>0.89999999999999991</c:v>
                </c:pt>
                <c:pt idx="5">
                  <c:v>0.99999999999999989</c:v>
                </c:pt>
                <c:pt idx="6">
                  <c:v>1.0999999999999999</c:v>
                </c:pt>
                <c:pt idx="7">
                  <c:v>1.2</c:v>
                </c:pt>
                <c:pt idx="8">
                  <c:v>1.3</c:v>
                </c:pt>
                <c:pt idx="9">
                  <c:v>1.4000000000000001</c:v>
                </c:pt>
                <c:pt idx="10">
                  <c:v>1.5000000000000002</c:v>
                </c:pt>
                <c:pt idx="11">
                  <c:v>1.6000000000000003</c:v>
                </c:pt>
                <c:pt idx="12">
                  <c:v>1.7000000000000004</c:v>
                </c:pt>
                <c:pt idx="13">
                  <c:v>1.8000000000000005</c:v>
                </c:pt>
                <c:pt idx="14">
                  <c:v>1.9000000000000006</c:v>
                </c:pt>
                <c:pt idx="15">
                  <c:v>2.0000000000000004</c:v>
                </c:pt>
                <c:pt idx="16">
                  <c:v>2.1000000000000005</c:v>
                </c:pt>
                <c:pt idx="17">
                  <c:v>2.2000000000000006</c:v>
                </c:pt>
                <c:pt idx="18">
                  <c:v>2.3000000000000007</c:v>
                </c:pt>
                <c:pt idx="19">
                  <c:v>2.4000000000000008</c:v>
                </c:pt>
                <c:pt idx="20">
                  <c:v>2.5000000000000009</c:v>
                </c:pt>
                <c:pt idx="21">
                  <c:v>2.600000000000001</c:v>
                </c:pt>
                <c:pt idx="22">
                  <c:v>2.7000000000000011</c:v>
                </c:pt>
                <c:pt idx="23">
                  <c:v>2.8000000000000012</c:v>
                </c:pt>
                <c:pt idx="24">
                  <c:v>2.9000000000000012</c:v>
                </c:pt>
                <c:pt idx="25">
                  <c:v>3.0000000000000013</c:v>
                </c:pt>
              </c:numCache>
            </c:numRef>
          </c:xVal>
          <c:yVal>
            <c:numRef>
              <c:f>Sheet1!$L$2:$L$27</c:f>
              <c:numCache>
                <c:formatCode>0.00E+00</c:formatCode>
                <c:ptCount val="26"/>
                <c:pt idx="0">
                  <c:v>-10.3</c:v>
                </c:pt>
                <c:pt idx="1">
                  <c:v>-10.3</c:v>
                </c:pt>
                <c:pt idx="2">
                  <c:v>-10.3</c:v>
                </c:pt>
                <c:pt idx="3">
                  <c:v>-10.3</c:v>
                </c:pt>
                <c:pt idx="4">
                  <c:v>-10.3</c:v>
                </c:pt>
                <c:pt idx="5">
                  <c:v>-10.3</c:v>
                </c:pt>
                <c:pt idx="6">
                  <c:v>-9.1750286452691565</c:v>
                </c:pt>
                <c:pt idx="7">
                  <c:v>-7.4729583346369592</c:v>
                </c:pt>
                <c:pt idx="8">
                  <c:v>-5.770888024004762</c:v>
                </c:pt>
                <c:pt idx="9">
                  <c:v>-4.0688177133725656</c:v>
                </c:pt>
                <c:pt idx="10">
                  <c:v>-2.3667474027404038</c:v>
                </c:pt>
                <c:pt idx="11">
                  <c:v>-0.6646770921081715</c:v>
                </c:pt>
                <c:pt idx="12">
                  <c:v>1.0373932185240253</c:v>
                </c:pt>
                <c:pt idx="13">
                  <c:v>2.7394635291562222</c:v>
                </c:pt>
                <c:pt idx="14">
                  <c:v>4.4415338397883835</c:v>
                </c:pt>
                <c:pt idx="15">
                  <c:v>6.1436041504205798</c:v>
                </c:pt>
                <c:pt idx="16">
                  <c:v>7.8456744610527771</c:v>
                </c:pt>
                <c:pt idx="17">
                  <c:v>9.5477447716849735</c:v>
                </c:pt>
                <c:pt idx="18">
                  <c:v>10.3</c:v>
                </c:pt>
                <c:pt idx="19">
                  <c:v>10.3</c:v>
                </c:pt>
                <c:pt idx="20">
                  <c:v>10.3</c:v>
                </c:pt>
                <c:pt idx="21">
                  <c:v>10.3</c:v>
                </c:pt>
                <c:pt idx="22">
                  <c:v>10.3</c:v>
                </c:pt>
                <c:pt idx="23">
                  <c:v>10.3</c:v>
                </c:pt>
                <c:pt idx="24">
                  <c:v>10.3</c:v>
                </c:pt>
                <c:pt idx="25">
                  <c:v>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8F-4D65-9C5F-BE6BBD1E5AE9}"/>
            </c:ext>
          </c:extLst>
        </c:ser>
        <c:ser>
          <c:idx val="2"/>
          <c:order val="1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Sheet1!$J$2:$J$27</c:f>
              <c:numCache>
                <c:formatCode>General</c:formatCode>
                <c:ptCount val="2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0.79999999999999993</c:v>
                </c:pt>
                <c:pt idx="4">
                  <c:v>0.89999999999999991</c:v>
                </c:pt>
                <c:pt idx="5">
                  <c:v>0.99999999999999989</c:v>
                </c:pt>
                <c:pt idx="6">
                  <c:v>1.0999999999999999</c:v>
                </c:pt>
                <c:pt idx="7">
                  <c:v>1.2</c:v>
                </c:pt>
                <c:pt idx="8">
                  <c:v>1.3</c:v>
                </c:pt>
                <c:pt idx="9">
                  <c:v>1.4000000000000001</c:v>
                </c:pt>
                <c:pt idx="10">
                  <c:v>1.5000000000000002</c:v>
                </c:pt>
                <c:pt idx="11">
                  <c:v>1.6000000000000003</c:v>
                </c:pt>
                <c:pt idx="12">
                  <c:v>1.7000000000000004</c:v>
                </c:pt>
                <c:pt idx="13">
                  <c:v>1.8000000000000005</c:v>
                </c:pt>
                <c:pt idx="14">
                  <c:v>1.9000000000000006</c:v>
                </c:pt>
                <c:pt idx="15">
                  <c:v>2.0000000000000004</c:v>
                </c:pt>
                <c:pt idx="16">
                  <c:v>2.1000000000000005</c:v>
                </c:pt>
                <c:pt idx="17">
                  <c:v>2.2000000000000006</c:v>
                </c:pt>
                <c:pt idx="18">
                  <c:v>2.3000000000000007</c:v>
                </c:pt>
                <c:pt idx="19">
                  <c:v>2.4000000000000008</c:v>
                </c:pt>
                <c:pt idx="20">
                  <c:v>2.5000000000000009</c:v>
                </c:pt>
                <c:pt idx="21">
                  <c:v>2.600000000000001</c:v>
                </c:pt>
                <c:pt idx="22">
                  <c:v>2.7000000000000011</c:v>
                </c:pt>
                <c:pt idx="23">
                  <c:v>2.8000000000000012</c:v>
                </c:pt>
                <c:pt idx="24">
                  <c:v>2.9000000000000012</c:v>
                </c:pt>
                <c:pt idx="25">
                  <c:v>3.0000000000000013</c:v>
                </c:pt>
              </c:numCache>
            </c:numRef>
          </c:xVal>
          <c:yVal>
            <c:numRef>
              <c:f>Sheet1!$M$2:$M$27</c:f>
              <c:numCache>
                <c:formatCode>General</c:formatCode>
                <c:ptCount val="26"/>
                <c:pt idx="0">
                  <c:v>-19.5</c:v>
                </c:pt>
                <c:pt idx="1">
                  <c:v>-17.8</c:v>
                </c:pt>
                <c:pt idx="2">
                  <c:v>-16.100000000000001</c:v>
                </c:pt>
                <c:pt idx="3">
                  <c:v>-14.4</c:v>
                </c:pt>
                <c:pt idx="4">
                  <c:v>-12.700000000000001</c:v>
                </c:pt>
                <c:pt idx="5">
                  <c:v>-11.000000000000004</c:v>
                </c:pt>
                <c:pt idx="6">
                  <c:v>-9.3000000000000007</c:v>
                </c:pt>
                <c:pt idx="7">
                  <c:v>-7.6000000000000014</c:v>
                </c:pt>
                <c:pt idx="8">
                  <c:v>-5.8999999999999986</c:v>
                </c:pt>
                <c:pt idx="9">
                  <c:v>-4.1999999999999993</c:v>
                </c:pt>
                <c:pt idx="10">
                  <c:v>-2.4999999999999964</c:v>
                </c:pt>
                <c:pt idx="11">
                  <c:v>-0.79999999999999361</c:v>
                </c:pt>
                <c:pt idx="12">
                  <c:v>0.90000000000000568</c:v>
                </c:pt>
                <c:pt idx="13">
                  <c:v>2.6000000000000085</c:v>
                </c:pt>
                <c:pt idx="14">
                  <c:v>4.3000000000000114</c:v>
                </c:pt>
                <c:pt idx="15">
                  <c:v>6.0000000000000071</c:v>
                </c:pt>
                <c:pt idx="16">
                  <c:v>7.7000000000000099</c:v>
                </c:pt>
                <c:pt idx="17">
                  <c:v>9.4000000000000128</c:v>
                </c:pt>
                <c:pt idx="18">
                  <c:v>11.100000000000009</c:v>
                </c:pt>
                <c:pt idx="19">
                  <c:v>12.800000000000011</c:v>
                </c:pt>
                <c:pt idx="20">
                  <c:v>14.500000000000014</c:v>
                </c:pt>
                <c:pt idx="21">
                  <c:v>16.200000000000017</c:v>
                </c:pt>
                <c:pt idx="22">
                  <c:v>17.90000000000002</c:v>
                </c:pt>
                <c:pt idx="23">
                  <c:v>19.600000000000023</c:v>
                </c:pt>
                <c:pt idx="24">
                  <c:v>21.300000000000018</c:v>
                </c:pt>
                <c:pt idx="25">
                  <c:v>23.000000000000021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8F-4D65-9C5F-BE6BBD1E5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7833568"/>
        <c:axId val="1167839200"/>
      </c:scatterChart>
      <c:valAx>
        <c:axId val="116783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39200"/>
        <c:crosses val="autoZero"/>
        <c:crossBetween val="midCat"/>
      </c:valAx>
      <c:valAx>
        <c:axId val="11678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833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0</xdr:row>
      <xdr:rowOff>128587</xdr:rowOff>
    </xdr:from>
    <xdr:to>
      <xdr:col>27</xdr:col>
      <xdr:colOff>200025</xdr:colOff>
      <xdr:row>31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54F35A-B130-045F-A748-BA7ED07C2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F6D1-CBEB-43CD-B632-09CA3A552995}">
  <dimension ref="A1:M29"/>
  <sheetViews>
    <sheetView tabSelected="1" workbookViewId="0">
      <selection activeCell="E3" sqref="E3"/>
    </sheetView>
  </sheetViews>
  <sheetFormatPr defaultRowHeight="15" x14ac:dyDescent="0.25"/>
  <cols>
    <col min="7" max="7" width="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11</v>
      </c>
      <c r="J1" t="s">
        <v>9</v>
      </c>
      <c r="K1" t="s">
        <v>7</v>
      </c>
      <c r="L1" t="s">
        <v>6</v>
      </c>
      <c r="M1" t="s">
        <v>10</v>
      </c>
    </row>
    <row r="2" spans="1:13" x14ac:dyDescent="0.25">
      <c r="A2" s="1">
        <v>52300</v>
      </c>
      <c r="B2" s="1">
        <v>1000000</v>
      </c>
      <c r="C2" s="1">
        <v>499000</v>
      </c>
      <c r="D2" s="1">
        <v>2740000</v>
      </c>
      <c r="E2" s="1">
        <v>1.07</v>
      </c>
      <c r="F2" s="1">
        <v>-9</v>
      </c>
      <c r="G2" s="1">
        <f>((E2-F2)/(C2+D2))*D2 + F2</f>
        <v>-0.48138314294535256</v>
      </c>
      <c r="H2" s="2">
        <f>G2*(1+B2/A2)</f>
        <v>-9.6856497384587854</v>
      </c>
      <c r="I2" s="2">
        <f>E2*17-28</f>
        <v>-9.8099999999999987</v>
      </c>
      <c r="J2">
        <v>0.5</v>
      </c>
      <c r="K2" s="1">
        <f>((J2-$F$2)/($C$2+$D$2))*$D$2 + $F$2</f>
        <v>-0.96356900277863566</v>
      </c>
      <c r="L2" s="1">
        <f>MIN(10.3,MAX(-10.3,K2*(1+$B$2/$A$2)))</f>
        <v>-10.3</v>
      </c>
      <c r="M2">
        <f>J2*17-28</f>
        <v>-19.5</v>
      </c>
    </row>
    <row r="3" spans="1:13" x14ac:dyDescent="0.25">
      <c r="J3">
        <f>J2+0.1</f>
        <v>0.6</v>
      </c>
      <c r="K3" s="1">
        <f t="shared" ref="K3:K27" si="0">((J3-$F$2)/($C$2+$D$2))*$D$2 + $F$2</f>
        <v>-0.87897499228156839</v>
      </c>
      <c r="L3" s="1">
        <f t="shared" ref="L3:L27" si="1">MIN(10.3,MAX(-10.3,K3*(1+$B$2/$A$2)))</f>
        <v>-10.3</v>
      </c>
      <c r="M3">
        <f t="shared" ref="M3:M27" si="2">J3*17-28</f>
        <v>-17.8</v>
      </c>
    </row>
    <row r="4" spans="1:13" x14ac:dyDescent="0.25">
      <c r="J4">
        <f t="shared" ref="J4:J27" si="3">J3+0.1</f>
        <v>0.7</v>
      </c>
      <c r="K4" s="1">
        <f t="shared" si="0"/>
        <v>-0.79438098178450289</v>
      </c>
      <c r="L4" s="1">
        <f t="shared" si="1"/>
        <v>-10.3</v>
      </c>
      <c r="M4">
        <f t="shared" si="2"/>
        <v>-16.100000000000001</v>
      </c>
    </row>
    <row r="5" spans="1:13" x14ac:dyDescent="0.25">
      <c r="J5">
        <f t="shared" si="3"/>
        <v>0.79999999999999993</v>
      </c>
      <c r="K5" s="1">
        <f t="shared" si="0"/>
        <v>-0.70978697128743384</v>
      </c>
      <c r="L5" s="1">
        <f t="shared" si="1"/>
        <v>-10.3</v>
      </c>
      <c r="M5">
        <f t="shared" si="2"/>
        <v>-14.4</v>
      </c>
    </row>
    <row r="6" spans="1:13" x14ac:dyDescent="0.25">
      <c r="J6">
        <f t="shared" si="3"/>
        <v>0.89999999999999991</v>
      </c>
      <c r="K6" s="1">
        <f t="shared" si="0"/>
        <v>-0.62519296079036657</v>
      </c>
      <c r="L6" s="1">
        <f t="shared" si="1"/>
        <v>-10.3</v>
      </c>
      <c r="M6">
        <f t="shared" si="2"/>
        <v>-12.700000000000001</v>
      </c>
    </row>
    <row r="7" spans="1:13" x14ac:dyDescent="0.25">
      <c r="J7">
        <f t="shared" si="3"/>
        <v>0.99999999999999989</v>
      </c>
      <c r="K7" s="1">
        <f t="shared" si="0"/>
        <v>-0.54059895029330107</v>
      </c>
      <c r="L7" s="1">
        <f t="shared" si="1"/>
        <v>-10.3</v>
      </c>
      <c r="M7">
        <f t="shared" si="2"/>
        <v>-11.000000000000004</v>
      </c>
    </row>
    <row r="8" spans="1:13" x14ac:dyDescent="0.25">
      <c r="J8">
        <f t="shared" si="3"/>
        <v>1.0999999999999999</v>
      </c>
      <c r="K8" s="1">
        <f t="shared" si="0"/>
        <v>-0.4560049397962338</v>
      </c>
      <c r="L8" s="1">
        <f t="shared" si="1"/>
        <v>-9.1750286452691565</v>
      </c>
      <c r="M8">
        <f t="shared" si="2"/>
        <v>-9.3000000000000007</v>
      </c>
    </row>
    <row r="9" spans="1:13" x14ac:dyDescent="0.25">
      <c r="J9">
        <f t="shared" si="3"/>
        <v>1.2</v>
      </c>
      <c r="K9" s="1">
        <f t="shared" si="0"/>
        <v>-0.37141092929916653</v>
      </c>
      <c r="L9" s="1">
        <f t="shared" si="1"/>
        <v>-7.4729583346369592</v>
      </c>
      <c r="M9">
        <f t="shared" si="2"/>
        <v>-7.6000000000000014</v>
      </c>
    </row>
    <row r="10" spans="1:13" x14ac:dyDescent="0.25">
      <c r="J10">
        <f t="shared" si="3"/>
        <v>1.3</v>
      </c>
      <c r="K10" s="1">
        <f t="shared" si="0"/>
        <v>-0.28681691880209925</v>
      </c>
      <c r="L10" s="1">
        <f t="shared" si="1"/>
        <v>-5.770888024004762</v>
      </c>
      <c r="M10">
        <f t="shared" si="2"/>
        <v>-5.8999999999999986</v>
      </c>
    </row>
    <row r="11" spans="1:13" x14ac:dyDescent="0.25">
      <c r="J11">
        <f t="shared" si="3"/>
        <v>1.4000000000000001</v>
      </c>
      <c r="K11" s="1">
        <f t="shared" si="0"/>
        <v>-0.20222290830503198</v>
      </c>
      <c r="L11" s="1">
        <f t="shared" si="1"/>
        <v>-4.0688177133725656</v>
      </c>
      <c r="M11">
        <f t="shared" si="2"/>
        <v>-4.1999999999999993</v>
      </c>
    </row>
    <row r="12" spans="1:13" x14ac:dyDescent="0.25">
      <c r="J12">
        <f t="shared" si="3"/>
        <v>1.5000000000000002</v>
      </c>
      <c r="K12" s="1">
        <f t="shared" si="0"/>
        <v>-0.11762889780796648</v>
      </c>
      <c r="L12" s="1">
        <f t="shared" si="1"/>
        <v>-2.3667474027404038</v>
      </c>
      <c r="M12">
        <f t="shared" si="2"/>
        <v>-2.4999999999999964</v>
      </c>
    </row>
    <row r="13" spans="1:13" x14ac:dyDescent="0.25">
      <c r="J13">
        <f t="shared" si="3"/>
        <v>1.6000000000000003</v>
      </c>
      <c r="K13" s="1">
        <f t="shared" si="0"/>
        <v>-3.3034887310897432E-2</v>
      </c>
      <c r="L13" s="1">
        <f t="shared" si="1"/>
        <v>-0.6646770921081715</v>
      </c>
      <c r="M13">
        <f t="shared" si="2"/>
        <v>-0.79999999999999361</v>
      </c>
    </row>
    <row r="14" spans="1:13" x14ac:dyDescent="0.25">
      <c r="J14">
        <f t="shared" si="3"/>
        <v>1.7000000000000004</v>
      </c>
      <c r="K14" s="1">
        <f t="shared" si="0"/>
        <v>5.1559123186169842E-2</v>
      </c>
      <c r="L14" s="1">
        <f t="shared" si="1"/>
        <v>1.0373932185240253</v>
      </c>
      <c r="M14">
        <f t="shared" si="2"/>
        <v>0.90000000000000568</v>
      </c>
    </row>
    <row r="15" spans="1:13" x14ac:dyDescent="0.25">
      <c r="J15">
        <f t="shared" si="3"/>
        <v>1.8000000000000005</v>
      </c>
      <c r="K15" s="1">
        <f t="shared" si="0"/>
        <v>0.13615313368323712</v>
      </c>
      <c r="L15" s="1">
        <f t="shared" si="1"/>
        <v>2.7394635291562222</v>
      </c>
      <c r="M15">
        <f t="shared" si="2"/>
        <v>2.6000000000000085</v>
      </c>
    </row>
    <row r="16" spans="1:13" x14ac:dyDescent="0.25">
      <c r="J16">
        <f t="shared" si="3"/>
        <v>1.9000000000000006</v>
      </c>
      <c r="K16" s="1">
        <f t="shared" si="0"/>
        <v>0.22074714418030261</v>
      </c>
      <c r="L16" s="1">
        <f t="shared" si="1"/>
        <v>4.4415338397883835</v>
      </c>
      <c r="M16">
        <f t="shared" si="2"/>
        <v>4.3000000000000114</v>
      </c>
    </row>
    <row r="17" spans="9:13" x14ac:dyDescent="0.25">
      <c r="J17">
        <f t="shared" si="3"/>
        <v>2.0000000000000004</v>
      </c>
      <c r="K17" s="1">
        <f t="shared" si="0"/>
        <v>0.30534115467736989</v>
      </c>
      <c r="L17" s="1">
        <f t="shared" si="1"/>
        <v>6.1436041504205798</v>
      </c>
      <c r="M17">
        <f t="shared" si="2"/>
        <v>6.0000000000000071</v>
      </c>
    </row>
    <row r="18" spans="9:13" x14ac:dyDescent="0.25">
      <c r="J18">
        <f t="shared" si="3"/>
        <v>2.1000000000000005</v>
      </c>
      <c r="K18" s="1">
        <f t="shared" si="0"/>
        <v>0.38993516517443716</v>
      </c>
      <c r="L18" s="1">
        <f t="shared" si="1"/>
        <v>7.8456744610527771</v>
      </c>
      <c r="M18">
        <f t="shared" si="2"/>
        <v>7.7000000000000099</v>
      </c>
    </row>
    <row r="19" spans="9:13" x14ac:dyDescent="0.25">
      <c r="J19">
        <f t="shared" si="3"/>
        <v>2.2000000000000006</v>
      </c>
      <c r="K19" s="1">
        <f t="shared" si="0"/>
        <v>0.47452917567150443</v>
      </c>
      <c r="L19" s="1">
        <f t="shared" si="1"/>
        <v>9.5477447716849735</v>
      </c>
      <c r="M19">
        <f t="shared" si="2"/>
        <v>9.4000000000000128</v>
      </c>
    </row>
    <row r="20" spans="9:13" x14ac:dyDescent="0.25">
      <c r="J20">
        <f t="shared" si="3"/>
        <v>2.3000000000000007</v>
      </c>
      <c r="K20" s="1">
        <f t="shared" si="0"/>
        <v>0.55912318616857171</v>
      </c>
      <c r="L20" s="1">
        <f t="shared" si="1"/>
        <v>10.3</v>
      </c>
      <c r="M20">
        <f t="shared" si="2"/>
        <v>11.100000000000009</v>
      </c>
    </row>
    <row r="21" spans="9:13" x14ac:dyDescent="0.25">
      <c r="J21">
        <f t="shared" si="3"/>
        <v>2.4000000000000008</v>
      </c>
      <c r="K21" s="1">
        <f t="shared" si="0"/>
        <v>0.6437171966656372</v>
      </c>
      <c r="L21" s="1">
        <f t="shared" si="1"/>
        <v>10.3</v>
      </c>
      <c r="M21">
        <f t="shared" si="2"/>
        <v>12.800000000000011</v>
      </c>
    </row>
    <row r="22" spans="9:13" x14ac:dyDescent="0.25">
      <c r="J22">
        <f t="shared" si="3"/>
        <v>2.5000000000000009</v>
      </c>
      <c r="K22" s="1">
        <f t="shared" si="0"/>
        <v>0.72831120716270448</v>
      </c>
      <c r="L22" s="1">
        <f t="shared" si="1"/>
        <v>10.3</v>
      </c>
      <c r="M22">
        <f t="shared" si="2"/>
        <v>14.500000000000014</v>
      </c>
    </row>
    <row r="23" spans="9:13" x14ac:dyDescent="0.25">
      <c r="J23">
        <f t="shared" si="3"/>
        <v>2.600000000000001</v>
      </c>
      <c r="K23" s="1">
        <f t="shared" si="0"/>
        <v>0.81290521765977175</v>
      </c>
      <c r="L23" s="1">
        <f t="shared" si="1"/>
        <v>10.3</v>
      </c>
      <c r="M23">
        <f t="shared" si="2"/>
        <v>16.200000000000017</v>
      </c>
    </row>
    <row r="24" spans="9:13" x14ac:dyDescent="0.25">
      <c r="J24">
        <f t="shared" si="3"/>
        <v>2.7000000000000011</v>
      </c>
      <c r="K24" s="1">
        <f t="shared" si="0"/>
        <v>0.89749922815683902</v>
      </c>
      <c r="L24" s="1">
        <f t="shared" si="1"/>
        <v>10.3</v>
      </c>
      <c r="M24">
        <f t="shared" si="2"/>
        <v>17.90000000000002</v>
      </c>
    </row>
    <row r="25" spans="9:13" x14ac:dyDescent="0.25">
      <c r="J25">
        <f t="shared" si="3"/>
        <v>2.8000000000000012</v>
      </c>
      <c r="K25" s="1">
        <f t="shared" si="0"/>
        <v>0.9820932386539063</v>
      </c>
      <c r="L25" s="1">
        <f t="shared" si="1"/>
        <v>10.3</v>
      </c>
      <c r="M25">
        <f t="shared" si="2"/>
        <v>19.600000000000023</v>
      </c>
    </row>
    <row r="26" spans="9:13" x14ac:dyDescent="0.25">
      <c r="J26">
        <f t="shared" si="3"/>
        <v>2.9000000000000012</v>
      </c>
      <c r="K26" s="1">
        <f t="shared" si="0"/>
        <v>1.0666872491509753</v>
      </c>
      <c r="L26" s="1">
        <f t="shared" si="1"/>
        <v>10.3</v>
      </c>
      <c r="M26">
        <f t="shared" si="2"/>
        <v>21.300000000000018</v>
      </c>
    </row>
    <row r="27" spans="9:13" x14ac:dyDescent="0.25">
      <c r="J27">
        <f t="shared" si="3"/>
        <v>3.0000000000000013</v>
      </c>
      <c r="K27" s="1">
        <f t="shared" si="0"/>
        <v>1.1512812596480408</v>
      </c>
      <c r="L27" s="1">
        <f t="shared" si="1"/>
        <v>10.3</v>
      </c>
      <c r="M27">
        <f t="shared" si="2"/>
        <v>23.000000000000021</v>
      </c>
    </row>
    <row r="29" spans="9:13" x14ac:dyDescent="0.25">
      <c r="I29" t="s">
        <v>8</v>
      </c>
      <c r="J29" s="2">
        <f>(L17-L12)/0.5</f>
        <v>17.020703106321967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2024-01-30T22:49:33Z</dcterms:created>
  <dcterms:modified xsi:type="dcterms:W3CDTF">2024-02-21T08:28:41Z</dcterms:modified>
</cp:coreProperties>
</file>