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powelson/Downloads/"/>
    </mc:Choice>
  </mc:AlternateContent>
  <xr:revisionPtr revIDLastSave="0" documentId="13_ncr:1_{BA514CD4-9AB9-CC4C-93CE-8C825FFA2AFA}" xr6:coauthVersionLast="45" xr6:coauthVersionMax="45" xr10:uidLastSave="{00000000-0000-0000-0000-000000000000}"/>
  <bookViews>
    <workbookView xWindow="700" yWindow="460" windowWidth="27440" windowHeight="16640" xr2:uid="{32AEF5D9-48E3-044D-8A44-2E72D7C5E47B}"/>
  </bookViews>
  <sheets>
    <sheet name="Data" sheetId="1" r:id="rId1"/>
    <sheet name="Simple LR" sheetId="2" r:id="rId2"/>
  </sheets>
  <externalReferences>
    <externalReference r:id="rId3"/>
    <externalReference r:id="rId4"/>
    <externalReference r:id="rId5"/>
  </externalReferences>
  <definedNames>
    <definedName name="_xlchart.v1.0" hidden="1">'Simple LR'!$C$2:$C$56</definedName>
    <definedName name="_xlchart.v1.1" hidden="1">'Simple LR'!$D$1</definedName>
    <definedName name="_xlchart.v1.10" hidden="1">'Simple LR'!$D$1</definedName>
    <definedName name="_xlchart.v1.11" hidden="1">'Simple LR'!$D$2:$D$56</definedName>
    <definedName name="_xlchart.v1.12" hidden="1">'Simple LR'!$C$2:$C$56</definedName>
    <definedName name="_xlchart.v1.13" hidden="1">'Simple LR'!$D$1</definedName>
    <definedName name="_xlchart.v1.14" hidden="1">'Simple LR'!$D$2:$D$56</definedName>
    <definedName name="_xlchart.v1.2" hidden="1">'Simple LR'!$D$2:$D$56</definedName>
    <definedName name="_xlchart.v1.3" hidden="1">'Simple LR'!$C$2:$C$56</definedName>
    <definedName name="_xlchart.v1.4" hidden="1">'Simple LR'!$D$1</definedName>
    <definedName name="_xlchart.v1.5" hidden="1">'Simple LR'!$D$2:$D$56</definedName>
    <definedName name="_xlchart.v1.6" hidden="1">'Simple LR'!$C$2:$C$56</definedName>
    <definedName name="_xlchart.v1.7" hidden="1">'Simple LR'!$D$1</definedName>
    <definedName name="_xlchart.v1.8" hidden="1">'Simple LR'!$D$2:$D$56</definedName>
    <definedName name="_xlchart.v1.9" hidden="1">'Simple LR'!$C$2:$C$56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2" l="1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<sst xmlns="http://schemas.openxmlformats.org/spreadsheetml/2006/main" count="117" uniqueCount="60">
  <si>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</si>
  <si>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</si>
  <si>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</si>
  <si>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</si>
  <si>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</si>
  <si>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</si>
  <si>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</si>
  <si>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</si>
  <si>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</si>
  <si>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</si>
  <si>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</si>
  <si>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</si>
  <si>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</si>
  <si>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</si>
  <si>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</si>
  <si>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</si>
  <si>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</si>
  <si>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</si>
  <si>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</si>
  <si>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</si>
  <si>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</si>
  <si>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</si>
  <si>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</si>
  <si>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</si>
  <si>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</si>
  <si>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</si>
  <si>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</si>
  <si>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</si>
  <si>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</si>
  <si>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</si>
  <si>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</si>
  <si>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</si>
  <si>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</si>
  <si>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</si>
  <si>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</si>
  <si>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</si>
  <si>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</si>
  <si>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</si>
  <si>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</si>
  <si>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</si>
  <si>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</si>
  <si>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</si>
  <si>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</si>
  <si>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</si>
  <si>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</si>
  <si>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</si>
  <si>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</si>
  <si>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</si>
  <si>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</si>
  <si>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</si>
  <si>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</si>
  <si>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</si>
  <si>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</si>
  <si>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</si>
  <si>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</si>
  <si>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Life Expectancy</t>
  </si>
  <si>
    <t>% of Babies born with Satisfactory Birthweight</t>
  </si>
  <si>
    <t>Fast Food Outlet Density</t>
  </si>
  <si>
    <t>Neighborhood</t>
  </si>
  <si>
    <t>Healthy Food Availability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</si>
</sst>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vs.</a:t>
            </a:r>
            <a:r>
              <a:rPr lang="en-US" baseline="0"/>
              <a:t> </a:t>
            </a:r>
            <a:r>
              <a:rPr lang="en-US"/>
              <a:t>Healthy Food Availability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LR'!$E$1</c:f>
              <c:strCache>
                <c:ptCount val="1"/>
                <c:pt idx="0">
                  <c:v>Healthy Food Availability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15150692370246E-2"/>
                  <c:y val="0.11246996564453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LR'!$E$2:$E$56</c:f>
              <c:numCache>
                <c:formatCode>General</c:formatCode>
                <c:ptCount val="55"/>
                <c:pt idx="0">
                  <c:v>7.5263157889999999</c:v>
                </c:pt>
                <c:pt idx="1">
                  <c:v>10.4</c:v>
                </c:pt>
                <c:pt idx="2">
                  <c:v>8.2272727270000008</c:v>
                </c:pt>
                <c:pt idx="3">
                  <c:v>8.7931034480000001</c:v>
                </c:pt>
                <c:pt idx="4">
                  <c:v>15.2</c:v>
                </c:pt>
                <c:pt idx="5">
                  <c:v>8.9565217389999994</c:v>
                </c:pt>
                <c:pt idx="6">
                  <c:v>7.875</c:v>
                </c:pt>
                <c:pt idx="7">
                  <c:v>8.6666666669999994</c:v>
                </c:pt>
                <c:pt idx="8">
                  <c:v>6.5454545450000001</c:v>
                </c:pt>
                <c:pt idx="9">
                  <c:v>8.15</c:v>
                </c:pt>
                <c:pt idx="12">
                  <c:v>7.733333333</c:v>
                </c:pt>
                <c:pt idx="13">
                  <c:v>8.9318181820000007</c:v>
                </c:pt>
                <c:pt idx="14">
                  <c:v>7.1666666670000003</c:v>
                </c:pt>
                <c:pt idx="15">
                  <c:v>11.25</c:v>
                </c:pt>
                <c:pt idx="16">
                  <c:v>9.9375</c:v>
                </c:pt>
                <c:pt idx="17">
                  <c:v>9.1458333330000006</c:v>
                </c:pt>
                <c:pt idx="18">
                  <c:v>10.87931034</c:v>
                </c:pt>
                <c:pt idx="19">
                  <c:v>9.6666666669999994</c:v>
                </c:pt>
                <c:pt idx="20">
                  <c:v>9.730769231</c:v>
                </c:pt>
                <c:pt idx="21">
                  <c:v>8.2142857140000007</c:v>
                </c:pt>
                <c:pt idx="22">
                  <c:v>7.5128205130000003</c:v>
                </c:pt>
                <c:pt idx="23">
                  <c:v>10.18421053</c:v>
                </c:pt>
                <c:pt idx="24">
                  <c:v>7.961538462</c:v>
                </c:pt>
                <c:pt idx="25">
                  <c:v>10.39285714</c:v>
                </c:pt>
                <c:pt idx="26">
                  <c:v>8.653846154</c:v>
                </c:pt>
                <c:pt idx="27">
                  <c:v>13.88888889</c:v>
                </c:pt>
                <c:pt idx="28">
                  <c:v>9.076923077</c:v>
                </c:pt>
                <c:pt idx="29">
                  <c:v>8.5</c:v>
                </c:pt>
                <c:pt idx="30">
                  <c:v>9.25</c:v>
                </c:pt>
                <c:pt idx="31">
                  <c:v>10.5</c:v>
                </c:pt>
                <c:pt idx="32">
                  <c:v>9.711538462</c:v>
                </c:pt>
                <c:pt idx="33">
                  <c:v>9.7272727270000008</c:v>
                </c:pt>
                <c:pt idx="34">
                  <c:v>11.17391304</c:v>
                </c:pt>
                <c:pt idx="35">
                  <c:v>9.1458333330000006</c:v>
                </c:pt>
                <c:pt idx="36">
                  <c:v>9.1363636360000005</c:v>
                </c:pt>
                <c:pt idx="38">
                  <c:v>8</c:v>
                </c:pt>
                <c:pt idx="39">
                  <c:v>9.1428571430000005</c:v>
                </c:pt>
                <c:pt idx="40">
                  <c:v>8.884615385</c:v>
                </c:pt>
                <c:pt idx="41">
                  <c:v>8.9444444440000002</c:v>
                </c:pt>
                <c:pt idx="42">
                  <c:v>10.8</c:v>
                </c:pt>
                <c:pt idx="43">
                  <c:v>7.733333333</c:v>
                </c:pt>
                <c:pt idx="44">
                  <c:v>7.9782608699999997</c:v>
                </c:pt>
                <c:pt idx="45">
                  <c:v>10.66666667</c:v>
                </c:pt>
                <c:pt idx="46">
                  <c:v>9.14</c:v>
                </c:pt>
                <c:pt idx="47">
                  <c:v>14</c:v>
                </c:pt>
                <c:pt idx="48">
                  <c:v>12.31818182</c:v>
                </c:pt>
                <c:pt idx="49">
                  <c:v>10.3</c:v>
                </c:pt>
                <c:pt idx="50">
                  <c:v>8.9210526320000003</c:v>
                </c:pt>
                <c:pt idx="51">
                  <c:v>10.8</c:v>
                </c:pt>
                <c:pt idx="52">
                  <c:v>8.4499999999999993</c:v>
                </c:pt>
                <c:pt idx="53">
                  <c:v>9</c:v>
                </c:pt>
                <c:pt idx="54">
                  <c:v>11.33333333</c:v>
                </c:pt>
              </c:numCache>
            </c:numRef>
          </c:xVal>
          <c:yVal>
            <c:numRef>
              <c:f>'Simple LR'!$B$2:$B$56</c:f>
              <c:numCache>
                <c:formatCode>General</c:formatCode>
                <c:ptCount val="55"/>
                <c:pt idx="0">
                  <c:v>68.288710690000002</c:v>
                </c:pt>
                <c:pt idx="1">
                  <c:v>73.138086229999999</c:v>
                </c:pt>
                <c:pt idx="2">
                  <c:v>70.068773609999994</c:v>
                </c:pt>
                <c:pt idx="3">
                  <c:v>69.491789170000004</c:v>
                </c:pt>
                <c:pt idx="4">
                  <c:v>80.788521840000001</c:v>
                </c:pt>
                <c:pt idx="5">
                  <c:v>71.840652770000005</c:v>
                </c:pt>
                <c:pt idx="6">
                  <c:v>70.296555280000007</c:v>
                </c:pt>
                <c:pt idx="7">
                  <c:v>74.05202405</c:v>
                </c:pt>
                <c:pt idx="8">
                  <c:v>70.606557499999994</c:v>
                </c:pt>
                <c:pt idx="9">
                  <c:v>67.417558290000002</c:v>
                </c:pt>
                <c:pt idx="12">
                  <c:v>71.959725370000001</c:v>
                </c:pt>
                <c:pt idx="13">
                  <c:v>63.1591764</c:v>
                </c:pt>
                <c:pt idx="14">
                  <c:v>70.634622149999998</c:v>
                </c:pt>
                <c:pt idx="15">
                  <c:v>77.961017960000007</c:v>
                </c:pt>
                <c:pt idx="16">
                  <c:v>71.877570700000007</c:v>
                </c:pt>
                <c:pt idx="17">
                  <c:v>76.748611560000001</c:v>
                </c:pt>
                <c:pt idx="18">
                  <c:v>73.760923809999994</c:v>
                </c:pt>
                <c:pt idx="19">
                  <c:v>72.224587639999996</c:v>
                </c:pt>
                <c:pt idx="20">
                  <c:v>69.350750239999996</c:v>
                </c:pt>
                <c:pt idx="21">
                  <c:v>82.683646449999998</c:v>
                </c:pt>
                <c:pt idx="22">
                  <c:v>68.529379149999997</c:v>
                </c:pt>
                <c:pt idx="23">
                  <c:v>67.720185450000002</c:v>
                </c:pt>
                <c:pt idx="24">
                  <c:v>73.683322860000004</c:v>
                </c:pt>
                <c:pt idx="25">
                  <c:v>71.879150940000002</c:v>
                </c:pt>
                <c:pt idx="26">
                  <c:v>75.220091609999997</c:v>
                </c:pt>
                <c:pt idx="27">
                  <c:v>77.410073249999996</c:v>
                </c:pt>
                <c:pt idx="28">
                  <c:v>74.739491299999997</c:v>
                </c:pt>
                <c:pt idx="29">
                  <c:v>80.789647959999996</c:v>
                </c:pt>
                <c:pt idx="30">
                  <c:v>74.693887140000001</c:v>
                </c:pt>
                <c:pt idx="31">
                  <c:v>74.039976330000002</c:v>
                </c:pt>
                <c:pt idx="32">
                  <c:v>68.397149420000005</c:v>
                </c:pt>
                <c:pt idx="33">
                  <c:v>76.648676839999993</c:v>
                </c:pt>
                <c:pt idx="34">
                  <c:v>76.705062690000005</c:v>
                </c:pt>
                <c:pt idx="35">
                  <c:v>68.134778209999993</c:v>
                </c:pt>
                <c:pt idx="36">
                  <c:v>72.414949429999993</c:v>
                </c:pt>
                <c:pt idx="38">
                  <c:v>82.647389450000006</c:v>
                </c:pt>
                <c:pt idx="39">
                  <c:v>74.870231869999998</c:v>
                </c:pt>
                <c:pt idx="40">
                  <c:v>68.892885460000002</c:v>
                </c:pt>
                <c:pt idx="41">
                  <c:v>73.774291079999998</c:v>
                </c:pt>
                <c:pt idx="42">
                  <c:v>72.876602570000003</c:v>
                </c:pt>
                <c:pt idx="43">
                  <c:v>70.16629906</c:v>
                </c:pt>
                <c:pt idx="44">
                  <c:v>67.132421030000003</c:v>
                </c:pt>
                <c:pt idx="45">
                  <c:v>67.184335919999995</c:v>
                </c:pt>
                <c:pt idx="46">
                  <c:v>68.081463060000004</c:v>
                </c:pt>
                <c:pt idx="47">
                  <c:v>77.344143349999996</c:v>
                </c:pt>
                <c:pt idx="48">
                  <c:v>72.103622619999996</c:v>
                </c:pt>
                <c:pt idx="49">
                  <c:v>68.875338150000005</c:v>
                </c:pt>
                <c:pt idx="50">
                  <c:v>66.395193680000006</c:v>
                </c:pt>
                <c:pt idx="51">
                  <c:v>70.271786019999993</c:v>
                </c:pt>
                <c:pt idx="52">
                  <c:v>68.486105870000003</c:v>
                </c:pt>
                <c:pt idx="53">
                  <c:v>70.878724869999999</c:v>
                </c:pt>
                <c:pt idx="54">
                  <c:v>72.185189640000004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2-8C4F-AE2A-98F1563D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65456"/>
        <c:axId val="1729175136"/>
      </c:scatterChart>
      <c:valAx>
        <c:axId val="14415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Healthy</a:t>
                </a:r>
                <a:r>
                  <a:rPr lang="en-US" baseline="0"/>
                  <a:t> Food Availability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75136"/>
        <c:crosses val="autoZero"/>
        <c:crossBetween val="midCat"/>
      </c:valAx>
      <c:valAx>
        <c:axId val="17291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2</xdr:row>
      <xdr:rowOff>165100</xdr:rowOff>
    </xdr:from>
    <xdr:to>
      <xdr:col>17</xdr:col>
      <xdr:colOff>723900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DE884-D400-134C-9474-E18FBA47B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cent_of_Babies_Born_with_a_Satisfactory_Birth_We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st_Food_Outlet_Density_per_1%2C000_Reside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verage_Healthy_Food_Availability_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Babies_Born_with_a_S"/>
    </sheetNames>
    <sheetDataSet>
      <sheetData sheetId="0">
        <row r="1">
          <cell r="B1" t="str">
            <v>CSA2010</v>
          </cell>
          <cell r="C1" t="str">
            <v>birthwt10</v>
          </cell>
          <cell r="D1" t="str">
            <v>birthwt11</v>
          </cell>
          <cell r="E1" t="str">
            <v>birthwt12</v>
          </cell>
          <cell r="F1" t="str">
            <v>birthwt13</v>
          </cell>
          <cell r="G1" t="str">
            <v>birthwt14</v>
          </cell>
          <cell r="H1" t="str">
            <v>birthwt15</v>
          </cell>
          <cell r="I1" t="str">
            <v>birthwt16</v>
          </cell>
          <cell r="J1" t="str">
            <v>birthwt17</v>
          </cell>
          <cell r="K1" t="str">
            <v>birthwt18</v>
          </cell>
          <cell r="L1" t="str">
            <v>SHAPE_Length</v>
          </cell>
          <cell r="M1" t="str">
            <v>SHAPE_Area</v>
          </cell>
        </row>
        <row r="2">
          <cell r="B2" t="str">
            <v>Allendale/Irvington/S. Hilton</v>
          </cell>
          <cell r="C2">
            <v>87.445887445887493</v>
          </cell>
          <cell r="D2">
            <v>83.771929824561397</v>
          </cell>
          <cell r="E2">
            <v>83.829787234042598</v>
          </cell>
          <cell r="F2">
            <v>85.267857142857096</v>
          </cell>
          <cell r="G2">
            <v>88.546255506607906</v>
          </cell>
          <cell r="H2">
            <v>85.844748858447502</v>
          </cell>
          <cell r="I2">
            <v>86.473429951690804</v>
          </cell>
          <cell r="J2">
            <v>87.431693989070993</v>
          </cell>
          <cell r="K2">
            <v>86.255924170616098</v>
          </cell>
          <cell r="L2">
            <v>38770.165571196601</v>
          </cell>
          <cell r="M2">
            <v>63770461.779093198</v>
          </cell>
        </row>
        <row r="3">
          <cell r="B3" t="str">
            <v>Beechfield/Ten Hills/West Hills</v>
          </cell>
          <cell r="C3">
            <v>91.6666666666667</v>
          </cell>
          <cell r="D3">
            <v>90.588235294117695</v>
          </cell>
          <cell r="E3">
            <v>90.055248618784503</v>
          </cell>
          <cell r="F3">
            <v>85.620915032679704</v>
          </cell>
          <cell r="G3">
            <v>85.875706214689302</v>
          </cell>
          <cell r="H3">
            <v>86.8055555555556</v>
          </cell>
          <cell r="I3">
            <v>88</v>
          </cell>
          <cell r="J3">
            <v>88.405797101449295</v>
          </cell>
          <cell r="K3">
            <v>92.753623188405797</v>
          </cell>
          <cell r="L3">
            <v>37524.950533386203</v>
          </cell>
          <cell r="M3">
            <v>47882527.711237296</v>
          </cell>
        </row>
        <row r="4">
          <cell r="B4" t="str">
            <v>Belair-Edison</v>
          </cell>
          <cell r="C4">
            <v>87.704918032786907</v>
          </cell>
          <cell r="D4">
            <v>84.462151394422307</v>
          </cell>
          <cell r="E4">
            <v>83.834586466165405</v>
          </cell>
          <cell r="F4">
            <v>86.956521739130395</v>
          </cell>
          <cell r="G4">
            <v>87.711864406779696</v>
          </cell>
          <cell r="H4">
            <v>86.808510638297903</v>
          </cell>
          <cell r="I4">
            <v>83.076923076923094</v>
          </cell>
          <cell r="J4">
            <v>82.352941176470594</v>
          </cell>
          <cell r="K4">
            <v>83.838383838383805</v>
          </cell>
          <cell r="L4">
            <v>31307.314843490502</v>
          </cell>
          <cell r="M4">
            <v>44950030.472205304</v>
          </cell>
        </row>
        <row r="5">
          <cell r="B5" t="str">
            <v>Brooklyn/Curtis Bay/Hawkins Point</v>
          </cell>
          <cell r="C5">
            <v>89.887640449438194</v>
          </cell>
          <cell r="D5">
            <v>86.7158671586716</v>
          </cell>
          <cell r="E5">
            <v>91.353383458646604</v>
          </cell>
          <cell r="F5">
            <v>86.330935251798607</v>
          </cell>
          <cell r="G5">
            <v>85.042735042735004</v>
          </cell>
          <cell r="H5">
            <v>79.225352112676106</v>
          </cell>
          <cell r="I5">
            <v>87.671232876712295</v>
          </cell>
          <cell r="J5">
            <v>89.743589743589794</v>
          </cell>
          <cell r="K5">
            <v>84.126984126984098</v>
          </cell>
          <cell r="L5">
            <v>150987.70363870999</v>
          </cell>
          <cell r="M5">
            <v>176077742.74846101</v>
          </cell>
        </row>
        <row r="6">
          <cell r="B6" t="str">
            <v>Canton</v>
          </cell>
          <cell r="C6">
            <v>94.594594594594597</v>
          </cell>
          <cell r="D6">
            <v>97.619047619047606</v>
          </cell>
          <cell r="E6">
            <v>92.913385826771702</v>
          </cell>
          <cell r="F6">
            <v>95.454545454545496</v>
          </cell>
          <cell r="G6">
            <v>92</v>
          </cell>
          <cell r="H6">
            <v>93.859649122806999</v>
          </cell>
          <cell r="I6">
            <v>96</v>
          </cell>
          <cell r="J6">
            <v>96.747967479674799</v>
          </cell>
          <cell r="K6">
            <v>95.161290322580697</v>
          </cell>
          <cell r="L6">
            <v>23338.611947639201</v>
          </cell>
          <cell r="M6">
            <v>15408538.224973399</v>
          </cell>
        </row>
        <row r="7">
          <cell r="B7" t="str">
            <v>Cedonia/Frankford</v>
          </cell>
          <cell r="C7">
            <v>84.366576819407001</v>
          </cell>
          <cell r="D7">
            <v>85.714285714285694</v>
          </cell>
          <cell r="E7">
            <v>86.516853932584297</v>
          </cell>
          <cell r="F7">
            <v>91.394658753709194</v>
          </cell>
          <cell r="G7">
            <v>86.601307189542496</v>
          </cell>
          <cell r="H7">
            <v>86.933333333333294</v>
          </cell>
          <cell r="I7">
            <v>89.226519337016597</v>
          </cell>
          <cell r="J7">
            <v>85.810810810810807</v>
          </cell>
          <cell r="K7">
            <v>88.808664259927795</v>
          </cell>
          <cell r="L7">
            <v>39962.549834688703</v>
          </cell>
          <cell r="M7">
            <v>71541340.306081995</v>
          </cell>
        </row>
        <row r="8">
          <cell r="B8" t="str">
            <v>Cherry Hill</v>
          </cell>
          <cell r="C8">
            <v>88.815789473684205</v>
          </cell>
          <cell r="D8">
            <v>79.012345679012299</v>
          </cell>
          <cell r="E8">
            <v>89.759036144578303</v>
          </cell>
          <cell r="F8">
            <v>83.974358974359006</v>
          </cell>
          <cell r="G8">
            <v>89.349112426035504</v>
          </cell>
          <cell r="H8">
            <v>80.272108843537396</v>
          </cell>
          <cell r="I8">
            <v>86.826347305389206</v>
          </cell>
          <cell r="J8">
            <v>86.309523809523796</v>
          </cell>
          <cell r="K8">
            <v>84.615384615384599</v>
          </cell>
          <cell r="L8">
            <v>22305.302066677399</v>
          </cell>
          <cell r="M8">
            <v>29144181.351516001</v>
          </cell>
        </row>
        <row r="9">
          <cell r="B9" t="str">
            <v>Chinquapin Park/Belvedere</v>
          </cell>
          <cell r="C9">
            <v>92.592592592592595</v>
          </cell>
          <cell r="D9">
            <v>87.704918032786907</v>
          </cell>
          <cell r="E9">
            <v>90.151515151515198</v>
          </cell>
          <cell r="F9">
            <v>91.262135922330103</v>
          </cell>
          <cell r="G9">
            <v>89.423076923076906</v>
          </cell>
          <cell r="H9">
            <v>90.816326530612201</v>
          </cell>
          <cell r="I9">
            <v>91.208791208791197</v>
          </cell>
          <cell r="J9">
            <v>88.095238095238102</v>
          </cell>
          <cell r="K9">
            <v>82.474226804123703</v>
          </cell>
          <cell r="L9">
            <v>21705.411630324001</v>
          </cell>
          <cell r="M9">
            <v>21022590.130321201</v>
          </cell>
        </row>
        <row r="10">
          <cell r="B10" t="str">
            <v>Claremont/Armistead</v>
          </cell>
          <cell r="C10">
            <v>83.018867924528294</v>
          </cell>
          <cell r="D10">
            <v>90</v>
          </cell>
          <cell r="E10">
            <v>91.129032258064498</v>
          </cell>
          <cell r="F10">
            <v>84.210526315789494</v>
          </cell>
          <cell r="G10">
            <v>92.356687898089206</v>
          </cell>
          <cell r="H10">
            <v>90.303030303030297</v>
          </cell>
          <cell r="I10">
            <v>90</v>
          </cell>
          <cell r="J10">
            <v>86.466165413533801</v>
          </cell>
          <cell r="K10">
            <v>90.625</v>
          </cell>
          <cell r="L10">
            <v>40104.415980177197</v>
          </cell>
          <cell r="M10">
            <v>61243774.420400403</v>
          </cell>
        </row>
        <row r="11">
          <cell r="B11" t="str">
            <v>Clifton-Berea</v>
          </cell>
          <cell r="C11">
            <v>83.582089552238799</v>
          </cell>
          <cell r="D11">
            <v>88.125</v>
          </cell>
          <cell r="E11">
            <v>90.285714285714306</v>
          </cell>
          <cell r="F11">
            <v>81.481481481481495</v>
          </cell>
          <cell r="G11">
            <v>80.2816901408451</v>
          </cell>
          <cell r="H11">
            <v>82.677165354330697</v>
          </cell>
          <cell r="I11">
            <v>77.931034482758605</v>
          </cell>
          <cell r="J11">
            <v>78.461538461538495</v>
          </cell>
          <cell r="K11">
            <v>78.899082568807302</v>
          </cell>
          <cell r="L11">
            <v>24022.764620785601</v>
          </cell>
          <cell r="M11">
            <v>23285233.925130598</v>
          </cell>
        </row>
        <row r="12">
          <cell r="B12" t="str">
            <v>Cross-Country/Cheswolde</v>
          </cell>
          <cell r="C12">
            <v>95.112781954887197</v>
          </cell>
          <cell r="D12">
            <v>96.825396825396794</v>
          </cell>
          <cell r="E12">
            <v>93.811074918566803</v>
          </cell>
          <cell r="F12">
            <v>95.104895104895107</v>
          </cell>
          <cell r="G12">
            <v>96.321070234113705</v>
          </cell>
          <cell r="H12">
            <v>95.890410958904098</v>
          </cell>
          <cell r="I12">
            <v>93.602693602693606</v>
          </cell>
          <cell r="J12">
            <v>94.983277591973206</v>
          </cell>
          <cell r="K12">
            <v>94.658753709198805</v>
          </cell>
          <cell r="L12">
            <v>26788.301878418501</v>
          </cell>
          <cell r="M12">
            <v>38222018.316546403</v>
          </cell>
        </row>
        <row r="13">
          <cell r="B13" t="str">
            <v>Dickeyville/Franklintown</v>
          </cell>
          <cell r="C13">
            <v>85.454545454545496</v>
          </cell>
          <cell r="D13">
            <v>94.230769230769198</v>
          </cell>
          <cell r="E13">
            <v>88.461538461538495</v>
          </cell>
          <cell r="F13">
            <v>88.157894736842096</v>
          </cell>
          <cell r="G13">
            <v>87.5</v>
          </cell>
          <cell r="H13">
            <v>89.230769230769198</v>
          </cell>
          <cell r="I13">
            <v>83.0508474576271</v>
          </cell>
          <cell r="J13">
            <v>95</v>
          </cell>
          <cell r="K13">
            <v>87.719298245613999</v>
          </cell>
          <cell r="L13">
            <v>31637.817423814799</v>
          </cell>
          <cell r="M13">
            <v>35719112.414485998</v>
          </cell>
        </row>
        <row r="14">
          <cell r="B14" t="str">
            <v>Dorchester/Ashburton</v>
          </cell>
          <cell r="C14">
            <v>85.714285714285694</v>
          </cell>
          <cell r="D14">
            <v>84.496124031007795</v>
          </cell>
          <cell r="E14">
            <v>86.991869918699194</v>
          </cell>
          <cell r="F14">
            <v>82.142857142857096</v>
          </cell>
          <cell r="G14">
            <v>88.188976377952798</v>
          </cell>
          <cell r="H14">
            <v>82.608695652173907</v>
          </cell>
          <cell r="I14">
            <v>87.850467289719603</v>
          </cell>
          <cell r="J14">
            <v>90.677966101694906</v>
          </cell>
          <cell r="K14">
            <v>82.417582417582395</v>
          </cell>
          <cell r="L14">
            <v>27136.075711522299</v>
          </cell>
          <cell r="M14">
            <v>34118277.1815219</v>
          </cell>
        </row>
        <row r="15">
          <cell r="B15" t="str">
            <v>Downtown/Seton Hill</v>
          </cell>
          <cell r="C15">
            <v>80.357142857142904</v>
          </cell>
          <cell r="D15">
            <v>82.456140350877206</v>
          </cell>
          <cell r="E15">
            <v>80</v>
          </cell>
          <cell r="F15">
            <v>89.655172413793096</v>
          </cell>
          <cell r="G15">
            <v>96.385542168674704</v>
          </cell>
          <cell r="H15">
            <v>90.588235294117695</v>
          </cell>
          <cell r="I15">
            <v>91.011235955056193</v>
          </cell>
          <cell r="J15">
            <v>91.428571428571402</v>
          </cell>
          <cell r="K15">
            <v>90.540540540540505</v>
          </cell>
          <cell r="L15">
            <v>21565.859394538798</v>
          </cell>
          <cell r="M15">
            <v>20736554.4071934</v>
          </cell>
        </row>
        <row r="16">
          <cell r="B16" t="str">
            <v>Edmondson Village</v>
          </cell>
          <cell r="C16">
            <v>85.046728971962594</v>
          </cell>
          <cell r="D16">
            <v>86.9158878504673</v>
          </cell>
          <cell r="E16">
            <v>86.486486486486498</v>
          </cell>
          <cell r="F16">
            <v>84.313725490196106</v>
          </cell>
          <cell r="G16">
            <v>86.315789473684205</v>
          </cell>
          <cell r="H16">
            <v>87.254901960784295</v>
          </cell>
          <cell r="I16">
            <v>80</v>
          </cell>
          <cell r="J16">
            <v>82.022471910112401</v>
          </cell>
          <cell r="K16">
            <v>87.356321839080493</v>
          </cell>
          <cell r="L16">
            <v>21504.5513578719</v>
          </cell>
          <cell r="M16">
            <v>23563061.042683799</v>
          </cell>
        </row>
        <row r="17">
          <cell r="B17" t="str">
            <v>Fells Point</v>
          </cell>
          <cell r="C17">
            <v>94.155844155844207</v>
          </cell>
          <cell r="D17">
            <v>93.984962406015001</v>
          </cell>
          <cell r="E17">
            <v>97.2027972027972</v>
          </cell>
          <cell r="F17">
            <v>91.156462585034006</v>
          </cell>
          <cell r="G17">
            <v>97.931034482758605</v>
          </cell>
          <cell r="H17">
            <v>93.382352941176507</v>
          </cell>
          <cell r="I17">
            <v>94.890510948905103</v>
          </cell>
          <cell r="J17">
            <v>95.934959349593498</v>
          </cell>
          <cell r="K17">
            <v>95.238095238095198</v>
          </cell>
          <cell r="L17">
            <v>27670.169915850402</v>
          </cell>
          <cell r="M17">
            <v>12620515.7178779</v>
          </cell>
        </row>
        <row r="18">
          <cell r="B18" t="str">
            <v>Forest Park/Walbrook</v>
          </cell>
          <cell r="C18">
            <v>87.323943661971796</v>
          </cell>
          <cell r="D18">
            <v>83.458646616541401</v>
          </cell>
          <cell r="E18">
            <v>79.020979020978999</v>
          </cell>
          <cell r="F18">
            <v>86.466165413533801</v>
          </cell>
          <cell r="G18">
            <v>83.969465648855007</v>
          </cell>
          <cell r="H18">
            <v>90.163934426229503</v>
          </cell>
          <cell r="I18">
            <v>86.956521739130395</v>
          </cell>
          <cell r="J18">
            <v>91.129032258064498</v>
          </cell>
          <cell r="K18">
            <v>88.235294117647101</v>
          </cell>
          <cell r="L18">
            <v>36886.899781184999</v>
          </cell>
          <cell r="M18">
            <v>37200535.029700197</v>
          </cell>
        </row>
        <row r="19">
          <cell r="B19" t="str">
            <v>Glen-Fallstaff</v>
          </cell>
          <cell r="C19">
            <v>94.495412844036693</v>
          </cell>
          <cell r="D19">
            <v>90.384615384615401</v>
          </cell>
          <cell r="E19">
            <v>92.513368983957207</v>
          </cell>
          <cell r="F19">
            <v>91.341991341991303</v>
          </cell>
          <cell r="G19">
            <v>92</v>
          </cell>
          <cell r="H19">
            <v>90.673575129533702</v>
          </cell>
          <cell r="I19">
            <v>94.520547945205493</v>
          </cell>
          <cell r="J19">
            <v>87.623762376237593</v>
          </cell>
          <cell r="K19">
            <v>90.196078431372598</v>
          </cell>
          <cell r="L19">
            <v>48549.004617935898</v>
          </cell>
          <cell r="M19">
            <v>46995477.477955297</v>
          </cell>
        </row>
        <row r="20">
          <cell r="B20" t="str">
            <v>Greater Charles Village/Barclay</v>
          </cell>
          <cell r="C20">
            <v>88.3211678832117</v>
          </cell>
          <cell r="D20">
            <v>90.697674418604606</v>
          </cell>
          <cell r="E20">
            <v>89.090909090909093</v>
          </cell>
          <cell r="F20">
            <v>91.472868217054298</v>
          </cell>
          <cell r="G20">
            <v>89.2561983471074</v>
          </cell>
          <cell r="H20">
            <v>88.489208633093497</v>
          </cell>
          <cell r="I20">
            <v>87.5</v>
          </cell>
          <cell r="J20">
            <v>90</v>
          </cell>
          <cell r="K20">
            <v>82.051282051282001</v>
          </cell>
          <cell r="L20">
            <v>26454.2692113378</v>
          </cell>
          <cell r="M20">
            <v>27051213.4555493</v>
          </cell>
        </row>
        <row r="21">
          <cell r="B21" t="str">
            <v>Greater Govans</v>
          </cell>
          <cell r="C21">
            <v>87.943262411347504</v>
          </cell>
          <cell r="D21">
            <v>87.074829931972801</v>
          </cell>
          <cell r="E21">
            <v>87.735849056603797</v>
          </cell>
          <cell r="F21">
            <v>83.098591549295804</v>
          </cell>
          <cell r="G21">
            <v>89.171974522292999</v>
          </cell>
          <cell r="H21">
            <v>88.079470198675494</v>
          </cell>
          <cell r="I21">
            <v>86.776859504132204</v>
          </cell>
          <cell r="J21">
            <v>83.2</v>
          </cell>
          <cell r="K21">
            <v>85.840707964601805</v>
          </cell>
          <cell r="L21">
            <v>22982.125715006499</v>
          </cell>
          <cell r="M21">
            <v>22698495.7172767</v>
          </cell>
        </row>
        <row r="22">
          <cell r="B22" t="str">
            <v>Greater Mondawmin</v>
          </cell>
          <cell r="C22">
            <v>85.611510791366896</v>
          </cell>
          <cell r="D22">
            <v>87.5</v>
          </cell>
          <cell r="E22">
            <v>87.826086956521706</v>
          </cell>
          <cell r="F22">
            <v>90.566037735849093</v>
          </cell>
          <cell r="G22">
            <v>85.714285714285694</v>
          </cell>
          <cell r="H22">
            <v>83.3333333333333</v>
          </cell>
          <cell r="I22">
            <v>88.297872340425499</v>
          </cell>
          <cell r="J22">
            <v>84.545454545454504</v>
          </cell>
          <cell r="K22">
            <v>89.772727272727295</v>
          </cell>
          <cell r="L22">
            <v>31136.731890389401</v>
          </cell>
          <cell r="M22">
            <v>33663448.279113598</v>
          </cell>
        </row>
        <row r="23">
          <cell r="B23" t="str">
            <v>Greater Roland Park/Poplar Hill</v>
          </cell>
          <cell r="C23">
            <v>94.285714285714306</v>
          </cell>
          <cell r="D23">
            <v>89.285714285714306</v>
          </cell>
          <cell r="E23">
            <v>88.524590163934405</v>
          </cell>
          <cell r="F23">
            <v>96.296296296296305</v>
          </cell>
          <cell r="G23">
            <v>100</v>
          </cell>
          <cell r="H23">
            <v>98.039215686274503</v>
          </cell>
          <cell r="I23">
            <v>94</v>
          </cell>
          <cell r="J23">
            <v>90.909090909090907</v>
          </cell>
          <cell r="K23">
            <v>97.872340425531902</v>
          </cell>
          <cell r="L23">
            <v>39862.749795331503</v>
          </cell>
          <cell r="M23">
            <v>56688145.179701999</v>
          </cell>
        </row>
        <row r="24">
          <cell r="B24" t="str">
            <v>Greater Rosemont</v>
          </cell>
          <cell r="C24">
            <v>87.804878048780495</v>
          </cell>
          <cell r="D24">
            <v>90.530303030303003</v>
          </cell>
          <cell r="E24">
            <v>81.343283582089597</v>
          </cell>
          <cell r="F24">
            <v>84.848484848484802</v>
          </cell>
          <cell r="G24">
            <v>85.661764705882305</v>
          </cell>
          <cell r="H24">
            <v>84.824902723735406</v>
          </cell>
          <cell r="I24">
            <v>85.239852398523993</v>
          </cell>
          <cell r="J24">
            <v>83.700440528634402</v>
          </cell>
          <cell r="K24">
            <v>87.323943661971796</v>
          </cell>
          <cell r="L24">
            <v>32559.0762212062</v>
          </cell>
          <cell r="M24">
            <v>42204384.542265803</v>
          </cell>
        </row>
        <row r="25">
          <cell r="B25" t="str">
            <v>Greenmount East</v>
          </cell>
          <cell r="C25">
            <v>82.6388888888889</v>
          </cell>
          <cell r="D25">
            <v>82.352941176470594</v>
          </cell>
          <cell r="E25">
            <v>84.353741496598602</v>
          </cell>
          <cell r="F25">
            <v>88.489208633093497</v>
          </cell>
          <cell r="G25">
            <v>84.563758389261693</v>
          </cell>
          <cell r="H25">
            <v>80.869565217391298</v>
          </cell>
          <cell r="I25">
            <v>83.076923076923094</v>
          </cell>
          <cell r="J25">
            <v>74.545454545454504</v>
          </cell>
          <cell r="K25">
            <v>78.350515463917503</v>
          </cell>
          <cell r="L25">
            <v>20797.473457859</v>
          </cell>
          <cell r="M25">
            <v>19072287.8238042</v>
          </cell>
        </row>
        <row r="26">
          <cell r="B26" t="str">
            <v>Hamilton</v>
          </cell>
          <cell r="C26">
            <v>86.440677966101703</v>
          </cell>
          <cell r="D26">
            <v>89.855072463768096</v>
          </cell>
          <cell r="E26">
            <v>91.139240506329102</v>
          </cell>
          <cell r="F26">
            <v>86.060606060606105</v>
          </cell>
          <cell r="G26">
            <v>89.115646258503403</v>
          </cell>
          <cell r="H26">
            <v>88.652482269503494</v>
          </cell>
          <cell r="I26">
            <v>85.350318471337602</v>
          </cell>
          <cell r="J26">
            <v>90</v>
          </cell>
          <cell r="K26">
            <v>88.8888888888889</v>
          </cell>
          <cell r="L26">
            <v>27712.111091479499</v>
          </cell>
          <cell r="M26">
            <v>45191100.559389398</v>
          </cell>
        </row>
        <row r="27">
          <cell r="B27" t="str">
            <v>Harbor East/Little Italy</v>
          </cell>
          <cell r="C27">
            <v>85.106382978723403</v>
          </cell>
          <cell r="D27">
            <v>89.156626506024097</v>
          </cell>
          <cell r="E27">
            <v>87.7777777777778</v>
          </cell>
          <cell r="F27">
            <v>90.588235294117695</v>
          </cell>
          <cell r="G27">
            <v>84.090909090909093</v>
          </cell>
          <cell r="H27">
            <v>86.486486486486498</v>
          </cell>
          <cell r="I27">
            <v>85.3333333333333</v>
          </cell>
          <cell r="J27">
            <v>82.258064516128997</v>
          </cell>
          <cell r="K27">
            <v>87.755102040816297</v>
          </cell>
          <cell r="L27">
            <v>18552.407581548101</v>
          </cell>
          <cell r="M27">
            <v>10215859.084019801</v>
          </cell>
        </row>
        <row r="28">
          <cell r="B28" t="str">
            <v>Harford/Echodale</v>
          </cell>
          <cell r="C28">
            <v>88.053097345132699</v>
          </cell>
          <cell r="D28">
            <v>89.669421487603302</v>
          </cell>
          <cell r="E28">
            <v>89.224137931034505</v>
          </cell>
          <cell r="F28">
            <v>82.978723404255305</v>
          </cell>
          <cell r="G28">
            <v>89.005235602094203</v>
          </cell>
          <cell r="H28">
            <v>87.398373983739802</v>
          </cell>
          <cell r="I28">
            <v>90.384615384615401</v>
          </cell>
          <cell r="J28">
            <v>90.756302521008394</v>
          </cell>
          <cell r="K28">
            <v>90.547263681592</v>
          </cell>
          <cell r="L28">
            <v>40019.185400186398</v>
          </cell>
          <cell r="M28">
            <v>65360039.170127802</v>
          </cell>
        </row>
        <row r="29">
          <cell r="B29" t="str">
            <v>Highlandtown</v>
          </cell>
          <cell r="C29">
            <v>91.603053435114504</v>
          </cell>
          <cell r="D29">
            <v>89.171974522292999</v>
          </cell>
          <cell r="E29">
            <v>92.028985507246404</v>
          </cell>
          <cell r="F29">
            <v>92.727272727272705</v>
          </cell>
          <cell r="G29">
            <v>90.963855421686702</v>
          </cell>
          <cell r="H29">
            <v>89.308176100628899</v>
          </cell>
          <cell r="I29">
            <v>91.124260355029605</v>
          </cell>
          <cell r="J29">
            <v>93.571428571428598</v>
          </cell>
          <cell r="K29">
            <v>93.150684931506802</v>
          </cell>
          <cell r="L29">
            <v>14976.123851395299</v>
          </cell>
          <cell r="M29">
            <v>11684191.1190149</v>
          </cell>
        </row>
        <row r="30">
          <cell r="B30" t="str">
            <v>Howard Park/West Arlington</v>
          </cell>
          <cell r="C30">
            <v>85.981308411214997</v>
          </cell>
          <cell r="D30">
            <v>94.186046511627893</v>
          </cell>
          <cell r="E30">
            <v>81.553398058252398</v>
          </cell>
          <cell r="F30">
            <v>89.361702127659598</v>
          </cell>
          <cell r="G30">
            <v>86.923076923076906</v>
          </cell>
          <cell r="H30">
            <v>80.232558139534902</v>
          </cell>
          <cell r="I30">
            <v>86.086956521739097</v>
          </cell>
          <cell r="J30">
            <v>83.3333333333333</v>
          </cell>
          <cell r="K30">
            <v>90.322580645161295</v>
          </cell>
          <cell r="L30">
            <v>36034.4984469622</v>
          </cell>
          <cell r="M30">
            <v>63262430.073100798</v>
          </cell>
        </row>
        <row r="31">
          <cell r="B31" t="str">
            <v>Inner Harbor/Federal Hill</v>
          </cell>
          <cell r="C31">
            <v>92.073170731707293</v>
          </cell>
          <cell r="D31">
            <v>93.478260869565204</v>
          </cell>
          <cell r="E31">
            <v>92.090395480225993</v>
          </cell>
          <cell r="F31">
            <v>93.8888888888889</v>
          </cell>
          <cell r="G31">
            <v>94.623655913978496</v>
          </cell>
          <cell r="H31">
            <v>93.063583815028906</v>
          </cell>
          <cell r="I31">
            <v>93.617021276595807</v>
          </cell>
          <cell r="J31">
            <v>94.594594594594597</v>
          </cell>
          <cell r="K31">
            <v>94.482758620689694</v>
          </cell>
          <cell r="L31">
            <v>43415.059547794102</v>
          </cell>
          <cell r="M31">
            <v>24995836.2620936</v>
          </cell>
        </row>
        <row r="32">
          <cell r="B32" t="str">
            <v>Lauraville</v>
          </cell>
          <cell r="C32">
            <v>86.614173228346502</v>
          </cell>
          <cell r="D32">
            <v>87.417218543046403</v>
          </cell>
          <cell r="E32">
            <v>87.3333333333333</v>
          </cell>
          <cell r="F32">
            <v>90.298507462686601</v>
          </cell>
          <cell r="G32">
            <v>87.919463087248303</v>
          </cell>
          <cell r="H32">
            <v>92.913385826771702</v>
          </cell>
          <cell r="I32">
            <v>86.4</v>
          </cell>
          <cell r="J32">
            <v>88.495575221238894</v>
          </cell>
          <cell r="K32">
            <v>87.121212121212096</v>
          </cell>
          <cell r="L32">
            <v>34419.6765281197</v>
          </cell>
          <cell r="M32">
            <v>49665744.238293499</v>
          </cell>
        </row>
        <row r="33">
          <cell r="B33" t="str">
            <v>Loch Raven</v>
          </cell>
          <cell r="C33">
            <v>88.601036269430097</v>
          </cell>
          <cell r="D33">
            <v>86.046511627906995</v>
          </cell>
          <cell r="E33">
            <v>88.068181818181799</v>
          </cell>
          <cell r="F33">
            <v>86.335403726708094</v>
          </cell>
          <cell r="G33">
            <v>88.095238095238102</v>
          </cell>
          <cell r="H33">
            <v>92.941176470588204</v>
          </cell>
          <cell r="I33">
            <v>89.473684210526301</v>
          </cell>
          <cell r="J33">
            <v>84.8101265822785</v>
          </cell>
          <cell r="K33">
            <v>84.662576687116598</v>
          </cell>
          <cell r="L33">
            <v>29314.3346718106</v>
          </cell>
          <cell r="M33">
            <v>44147812.325968601</v>
          </cell>
        </row>
        <row r="34">
          <cell r="B34" t="str">
            <v>Madison/East End</v>
          </cell>
          <cell r="C34">
            <v>85.380116959064296</v>
          </cell>
          <cell r="D34">
            <v>83.125</v>
          </cell>
          <cell r="E34">
            <v>89.411764705882405</v>
          </cell>
          <cell r="F34">
            <v>85.294117647058798</v>
          </cell>
          <cell r="G34">
            <v>84.7826086956522</v>
          </cell>
          <cell r="H34">
            <v>85.401459854014604</v>
          </cell>
          <cell r="I34">
            <v>86.486486486486498</v>
          </cell>
          <cell r="J34">
            <v>84.848484848484802</v>
          </cell>
          <cell r="K34">
            <v>82.300884955752196</v>
          </cell>
          <cell r="L34">
            <v>13120.1587193821</v>
          </cell>
          <cell r="M34">
            <v>8897845.1913735103</v>
          </cell>
        </row>
        <row r="35">
          <cell r="B35" t="str">
            <v>Medfield/Hampden/Woodberry/Remington</v>
          </cell>
          <cell r="C35">
            <v>91</v>
          </cell>
          <cell r="D35">
            <v>93.449781659388606</v>
          </cell>
          <cell r="E35">
            <v>91.769547325102906</v>
          </cell>
          <cell r="F35">
            <v>94.570135746606297</v>
          </cell>
          <cell r="G35">
            <v>91.6666666666667</v>
          </cell>
          <cell r="H35">
            <v>85.897435897435898</v>
          </cell>
          <cell r="I35">
            <v>91.414141414141397</v>
          </cell>
          <cell r="J35">
            <v>92.511013215858995</v>
          </cell>
          <cell r="K35">
            <v>91.981132075471706</v>
          </cell>
          <cell r="L35">
            <v>43152.625699219898</v>
          </cell>
          <cell r="M35">
            <v>62441489.239789702</v>
          </cell>
        </row>
        <row r="36">
          <cell r="B36" t="str">
            <v>Midtown</v>
          </cell>
          <cell r="C36">
            <v>90.178571428571402</v>
          </cell>
          <cell r="D36">
            <v>90.410958904109606</v>
          </cell>
          <cell r="E36">
            <v>91.735537190082695</v>
          </cell>
          <cell r="F36">
            <v>91.089108910891099</v>
          </cell>
          <cell r="G36">
            <v>85.593220338983102</v>
          </cell>
          <cell r="H36">
            <v>86.315789473684205</v>
          </cell>
          <cell r="I36">
            <v>90.909090909090907</v>
          </cell>
          <cell r="J36">
            <v>92.792792792792795</v>
          </cell>
          <cell r="K36">
            <v>96.551724137931004</v>
          </cell>
          <cell r="L36">
            <v>25020.0969697781</v>
          </cell>
          <cell r="M36">
            <v>23823949.929494001</v>
          </cell>
        </row>
        <row r="37">
          <cell r="B37" t="str">
            <v>Midway/Coldstream</v>
          </cell>
          <cell r="C37">
            <v>79.365079365079396</v>
          </cell>
          <cell r="D37">
            <v>85.454545454545496</v>
          </cell>
          <cell r="E37">
            <v>84.153005464480898</v>
          </cell>
          <cell r="F37">
            <v>87.5</v>
          </cell>
          <cell r="G37">
            <v>88.157894736842096</v>
          </cell>
          <cell r="H37">
            <v>83.606557377049199</v>
          </cell>
          <cell r="I37">
            <v>88.8888888888889</v>
          </cell>
          <cell r="J37">
            <v>82.075471698113205</v>
          </cell>
          <cell r="K37">
            <v>81.132075471698101</v>
          </cell>
          <cell r="L37">
            <v>22767.827416169101</v>
          </cell>
          <cell r="M37">
            <v>17884471.286087401</v>
          </cell>
        </row>
        <row r="38">
          <cell r="B38" t="str">
            <v>Morrell Park/Violetville</v>
          </cell>
          <cell r="C38">
            <v>92.5</v>
          </cell>
          <cell r="D38">
            <v>92.173913043478294</v>
          </cell>
          <cell r="E38">
            <v>93.162393162393201</v>
          </cell>
          <cell r="F38">
            <v>92.537313432835802</v>
          </cell>
          <cell r="G38">
            <v>94.4444444444444</v>
          </cell>
          <cell r="H38">
            <v>91.044776119402997</v>
          </cell>
          <cell r="I38">
            <v>85.039370078740205</v>
          </cell>
          <cell r="J38">
            <v>87.704918032786907</v>
          </cell>
          <cell r="K38">
            <v>85.714285714285694</v>
          </cell>
          <cell r="L38">
            <v>44412.7451302931</v>
          </cell>
          <cell r="M38">
            <v>67470845.989707693</v>
          </cell>
        </row>
        <row r="39">
          <cell r="B39" t="str">
            <v>Mount Washington/Coldspring</v>
          </cell>
          <cell r="C39">
            <v>92.537313432835802</v>
          </cell>
          <cell r="D39">
            <v>92.727272727272705</v>
          </cell>
          <cell r="E39">
            <v>96.875</v>
          </cell>
          <cell r="F39">
            <v>89.855072463768096</v>
          </cell>
          <cell r="G39">
            <v>89.393939393939405</v>
          </cell>
          <cell r="H39">
            <v>87.272727272727295</v>
          </cell>
          <cell r="I39">
            <v>95.3125</v>
          </cell>
          <cell r="J39">
            <v>94.594594594594597</v>
          </cell>
          <cell r="K39">
            <v>92.647058823529406</v>
          </cell>
          <cell r="L39">
            <v>38539.766148492301</v>
          </cell>
          <cell r="M39">
            <v>56943058.650076002</v>
          </cell>
        </row>
        <row r="40">
          <cell r="B40" t="str">
            <v>North Baltimore/Guilford/Homeland</v>
          </cell>
          <cell r="C40">
            <v>90.677966101694906</v>
          </cell>
          <cell r="D40">
            <v>89.361702127659598</v>
          </cell>
          <cell r="E40">
            <v>94.117647058823493</v>
          </cell>
          <cell r="F40">
            <v>88.0597014925373</v>
          </cell>
          <cell r="G40">
            <v>94.326241134751797</v>
          </cell>
          <cell r="H40">
            <v>94.696969696969703</v>
          </cell>
          <cell r="I40">
            <v>93.243243243243199</v>
          </cell>
          <cell r="J40">
            <v>89.473684210526301</v>
          </cell>
          <cell r="K40">
            <v>95.454545454545496</v>
          </cell>
          <cell r="L40">
            <v>42904.222144383697</v>
          </cell>
          <cell r="M40">
            <v>74923987.693962201</v>
          </cell>
        </row>
        <row r="41">
          <cell r="B41" t="str">
            <v>Northwood</v>
          </cell>
          <cell r="C41">
            <v>84.049079754601195</v>
          </cell>
          <cell r="D41">
            <v>86.335403726708094</v>
          </cell>
          <cell r="E41">
            <v>91.390728476821195</v>
          </cell>
          <cell r="F41">
            <v>88.484848484848499</v>
          </cell>
          <cell r="G41">
            <v>80.132450331125796</v>
          </cell>
          <cell r="H41">
            <v>88.961038961038994</v>
          </cell>
          <cell r="I41">
            <v>91.428571428571402</v>
          </cell>
          <cell r="J41">
            <v>91.558441558441601</v>
          </cell>
          <cell r="K41">
            <v>87.394957983193294</v>
          </cell>
          <cell r="L41">
            <v>38889.894591024102</v>
          </cell>
          <cell r="M41">
            <v>52743271.768597499</v>
          </cell>
        </row>
        <row r="42">
          <cell r="B42" t="str">
            <v>Oldtown/Middle East</v>
          </cell>
          <cell r="C42">
            <v>87.179487179487197</v>
          </cell>
          <cell r="D42">
            <v>87.857142857142904</v>
          </cell>
          <cell r="E42">
            <v>79.720279720279706</v>
          </cell>
          <cell r="F42">
            <v>86.6279069767442</v>
          </cell>
          <cell r="G42">
            <v>85.256410256410206</v>
          </cell>
          <cell r="H42">
            <v>83.006535947712393</v>
          </cell>
          <cell r="I42">
            <v>83.832335329341305</v>
          </cell>
          <cell r="J42">
            <v>85.034013605442198</v>
          </cell>
          <cell r="K42">
            <v>83.687943262411395</v>
          </cell>
          <cell r="L42">
            <v>23866.328178856002</v>
          </cell>
          <cell r="M42">
            <v>24585968.2339966</v>
          </cell>
        </row>
        <row r="43">
          <cell r="B43" t="str">
            <v>Orangeville/East Highlandtown</v>
          </cell>
          <cell r="C43">
            <v>91.011235955056193</v>
          </cell>
          <cell r="D43">
            <v>93.362831858407105</v>
          </cell>
          <cell r="E43">
            <v>90.954773869346695</v>
          </cell>
          <cell r="F43">
            <v>94.358974358974393</v>
          </cell>
          <cell r="G43">
            <v>88.105726872246706</v>
          </cell>
          <cell r="H43">
            <v>90.170940170940199</v>
          </cell>
          <cell r="I43">
            <v>92.822966507177</v>
          </cell>
          <cell r="J43">
            <v>89.351851851851805</v>
          </cell>
          <cell r="K43">
            <v>89.867841409691593</v>
          </cell>
          <cell r="L43">
            <v>47825.862926576498</v>
          </cell>
          <cell r="M43">
            <v>89894372.211482793</v>
          </cell>
        </row>
        <row r="44">
          <cell r="B44" t="str">
            <v>Patterson Park North &amp; East</v>
          </cell>
          <cell r="C44">
            <v>91.856677524429998</v>
          </cell>
          <cell r="D44">
            <v>88.813559322033896</v>
          </cell>
          <cell r="E44">
            <v>88.921282798833801</v>
          </cell>
          <cell r="F44">
            <v>86.925795053003498</v>
          </cell>
          <cell r="G44">
            <v>90.332326283987896</v>
          </cell>
          <cell r="H44">
            <v>90.136054421768705</v>
          </cell>
          <cell r="I44">
            <v>89.935064935064901</v>
          </cell>
          <cell r="J44">
            <v>89.105058365758794</v>
          </cell>
          <cell r="K44">
            <v>93.436293436293397</v>
          </cell>
          <cell r="L44">
            <v>21786.374660073099</v>
          </cell>
          <cell r="M44">
            <v>14507643.204073301</v>
          </cell>
        </row>
        <row r="45">
          <cell r="B45" t="str">
            <v>Penn North/Reservoir Hill</v>
          </cell>
          <cell r="C45">
            <v>84.285714285714306</v>
          </cell>
          <cell r="D45">
            <v>87.142857142857096</v>
          </cell>
          <cell r="E45">
            <v>84.883720930232599</v>
          </cell>
          <cell r="F45">
            <v>86.1111111111111</v>
          </cell>
          <cell r="G45">
            <v>91.366906474820098</v>
          </cell>
          <cell r="H45">
            <v>88.679245283018901</v>
          </cell>
          <cell r="I45">
            <v>84.397163120567399</v>
          </cell>
          <cell r="J45">
            <v>82.653061224489804</v>
          </cell>
          <cell r="K45">
            <v>85.321100917431195</v>
          </cell>
          <cell r="L45">
            <v>29078.8384985474</v>
          </cell>
          <cell r="M45">
            <v>41059796.677150302</v>
          </cell>
        </row>
        <row r="46">
          <cell r="B46" t="str">
            <v>Pimlico/Arlington/Hilltop</v>
          </cell>
          <cell r="C46">
            <v>84.713375796178397</v>
          </cell>
          <cell r="D46">
            <v>84.415584415584405</v>
          </cell>
          <cell r="E46">
            <v>81.159420289855106</v>
          </cell>
          <cell r="F46">
            <v>86.567164179104495</v>
          </cell>
          <cell r="G46">
            <v>84.967320261437905</v>
          </cell>
          <cell r="H46">
            <v>86.507936507936506</v>
          </cell>
          <cell r="I46">
            <v>80.645161290322605</v>
          </cell>
          <cell r="J46">
            <v>81.1023622047244</v>
          </cell>
          <cell r="K46">
            <v>90.178571428571402</v>
          </cell>
          <cell r="L46">
            <v>24725.9340693497</v>
          </cell>
          <cell r="M46">
            <v>30400962.005227301</v>
          </cell>
        </row>
        <row r="47">
          <cell r="B47" t="str">
            <v>Poppleton/The Terraces/Hollins Market</v>
          </cell>
          <cell r="C47">
            <v>84.931506849315099</v>
          </cell>
          <cell r="D47">
            <v>91.025641025640994</v>
          </cell>
          <cell r="E47">
            <v>83.783783783783804</v>
          </cell>
          <cell r="F47">
            <v>85.858585858585897</v>
          </cell>
          <cell r="G47">
            <v>78.873239436619698</v>
          </cell>
          <cell r="H47">
            <v>85.915492957746494</v>
          </cell>
          <cell r="I47">
            <v>83.720930232558104</v>
          </cell>
          <cell r="J47">
            <v>71.428571428571402</v>
          </cell>
          <cell r="K47">
            <v>84.848484848484802</v>
          </cell>
          <cell r="L47">
            <v>12334.0275347364</v>
          </cell>
          <cell r="M47">
            <v>9302012.9988270793</v>
          </cell>
        </row>
        <row r="48">
          <cell r="B48" t="str">
            <v>Sandtown-Winchester/Harlem Park</v>
          </cell>
          <cell r="C48">
            <v>86.808510638297903</v>
          </cell>
          <cell r="D48">
            <v>85.4166666666667</v>
          </cell>
          <cell r="E48">
            <v>82.824427480916</v>
          </cell>
          <cell r="F48">
            <v>81.092436974789905</v>
          </cell>
          <cell r="G48">
            <v>83.739837398373993</v>
          </cell>
          <cell r="H48">
            <v>82.038834951456295</v>
          </cell>
          <cell r="I48">
            <v>87.684729064039402</v>
          </cell>
          <cell r="J48">
            <v>86.885245901639294</v>
          </cell>
          <cell r="K48">
            <v>81.283422459893004</v>
          </cell>
          <cell r="L48">
            <v>20987.143306641501</v>
          </cell>
          <cell r="M48">
            <v>23672092.8680536</v>
          </cell>
        </row>
        <row r="49">
          <cell r="B49" t="str">
            <v>South Baltimore</v>
          </cell>
          <cell r="C49">
            <v>95.145631067961205</v>
          </cell>
          <cell r="D49">
            <v>91.6666666666667</v>
          </cell>
          <cell r="E49">
            <v>94.852941176470594</v>
          </cell>
          <cell r="F49">
            <v>94.285714285714306</v>
          </cell>
          <cell r="G49">
            <v>92.857142857142904</v>
          </cell>
          <cell r="H49">
            <v>93.75</v>
          </cell>
          <cell r="I49">
            <v>95.3333333333333</v>
          </cell>
          <cell r="J49">
            <v>91.489361702127695</v>
          </cell>
          <cell r="K49">
            <v>96.350364963503694</v>
          </cell>
          <cell r="L49">
            <v>68440.025826764497</v>
          </cell>
          <cell r="M49">
            <v>46353935.425290003</v>
          </cell>
        </row>
        <row r="50">
          <cell r="B50" t="str">
            <v>Southeastern</v>
          </cell>
          <cell r="C50">
            <v>83.018867924528294</v>
          </cell>
          <cell r="D50">
            <v>89.108910891089096</v>
          </cell>
          <cell r="E50">
            <v>89.830508474576305</v>
          </cell>
          <cell r="F50">
            <v>92.5</v>
          </cell>
          <cell r="G50">
            <v>89.655172413793096</v>
          </cell>
          <cell r="H50">
            <v>90.909090909090907</v>
          </cell>
          <cell r="I50">
            <v>93.388429752066102</v>
          </cell>
          <cell r="J50">
            <v>92.105263157894697</v>
          </cell>
          <cell r="K50">
            <v>92.079207920792101</v>
          </cell>
          <cell r="L50">
            <v>102291.480547452</v>
          </cell>
          <cell r="M50">
            <v>111251478.472831</v>
          </cell>
        </row>
        <row r="51">
          <cell r="B51" t="str">
            <v>Southern Park Heights</v>
          </cell>
          <cell r="C51">
            <v>87.735849056603797</v>
          </cell>
          <cell r="D51">
            <v>91.089108910891099</v>
          </cell>
          <cell r="E51">
            <v>83.3333333333333</v>
          </cell>
          <cell r="F51">
            <v>81.951219512195095</v>
          </cell>
          <cell r="G51">
            <v>84.090909090909093</v>
          </cell>
          <cell r="H51">
            <v>83.422459893048099</v>
          </cell>
          <cell r="I51">
            <v>85.340314136125698</v>
          </cell>
          <cell r="J51">
            <v>84.8958333333333</v>
          </cell>
          <cell r="K51">
            <v>87.837837837837796</v>
          </cell>
          <cell r="L51">
            <v>24052.2213722085</v>
          </cell>
          <cell r="M51">
            <v>27876227.590673801</v>
          </cell>
        </row>
        <row r="52">
          <cell r="B52" t="str">
            <v>Southwest Baltimore</v>
          </cell>
          <cell r="C52">
            <v>87.025316455696199</v>
          </cell>
          <cell r="D52">
            <v>86.1111111111111</v>
          </cell>
          <cell r="E52">
            <v>88.461538461538495</v>
          </cell>
          <cell r="F52">
            <v>86.689419795221895</v>
          </cell>
          <cell r="G52">
            <v>89.679715302491104</v>
          </cell>
          <cell r="H52">
            <v>87.681159420289902</v>
          </cell>
          <cell r="I52">
            <v>87.593984962405997</v>
          </cell>
          <cell r="J52">
            <v>81.578947368421098</v>
          </cell>
          <cell r="K52">
            <v>79.906542056074798</v>
          </cell>
          <cell r="L52">
            <v>28355.563581364899</v>
          </cell>
          <cell r="M52">
            <v>37766068.836791299</v>
          </cell>
        </row>
        <row r="53">
          <cell r="B53" t="str">
            <v>The Waverlies</v>
          </cell>
          <cell r="C53">
            <v>83.760683760683804</v>
          </cell>
          <cell r="D53">
            <v>92.792792792792795</v>
          </cell>
          <cell r="E53">
            <v>87.619047619047606</v>
          </cell>
          <cell r="F53">
            <v>88.505747126436802</v>
          </cell>
          <cell r="G53">
            <v>90.825688073394502</v>
          </cell>
          <cell r="H53">
            <v>88.3720930232558</v>
          </cell>
          <cell r="I53">
            <v>87.962962962963005</v>
          </cell>
          <cell r="J53">
            <v>86.6666666666667</v>
          </cell>
          <cell r="K53">
            <v>86.585365853658502</v>
          </cell>
          <cell r="L53">
            <v>18733.826879739601</v>
          </cell>
          <cell r="M53">
            <v>20383750.5443637</v>
          </cell>
        </row>
        <row r="54">
          <cell r="B54" t="str">
            <v>Upton/Druid Heights</v>
          </cell>
          <cell r="C54">
            <v>88.304093567251499</v>
          </cell>
          <cell r="D54">
            <v>82.383419689119194</v>
          </cell>
          <cell r="E54">
            <v>88.0597014925373</v>
          </cell>
          <cell r="F54">
            <v>88.524590163934405</v>
          </cell>
          <cell r="G54">
            <v>85.889570552147205</v>
          </cell>
          <cell r="H54">
            <v>86.826347305389206</v>
          </cell>
          <cell r="I54">
            <v>85.365853658536594</v>
          </cell>
          <cell r="J54">
            <v>86.184210526315795</v>
          </cell>
          <cell r="K54">
            <v>77.931034482758605</v>
          </cell>
          <cell r="L54">
            <v>19389.307821194699</v>
          </cell>
          <cell r="M54">
            <v>16976622.338128202</v>
          </cell>
        </row>
        <row r="55">
          <cell r="B55" t="str">
            <v>Washington Village/Pigtown</v>
          </cell>
          <cell r="C55">
            <v>92.929292929292899</v>
          </cell>
          <cell r="D55">
            <v>90.243902439024396</v>
          </cell>
          <cell r="E55">
            <v>88.636363636363598</v>
          </cell>
          <cell r="F55">
            <v>83.695652173913004</v>
          </cell>
          <cell r="G55">
            <v>89.156626506024097</v>
          </cell>
          <cell r="H55">
            <v>86.6666666666667</v>
          </cell>
          <cell r="I55">
            <v>86.746987951807199</v>
          </cell>
          <cell r="J55">
            <v>89.3333333333333</v>
          </cell>
          <cell r="K55">
            <v>92.424242424242394</v>
          </cell>
          <cell r="L55">
            <v>36962.260094734498</v>
          </cell>
          <cell r="M55">
            <v>39343262.037594602</v>
          </cell>
        </row>
        <row r="56">
          <cell r="B56" t="str">
            <v>Westport/Mount Winans/Lakeland</v>
          </cell>
          <cell r="C56">
            <v>92.561983471074399</v>
          </cell>
          <cell r="D56">
            <v>83.211678832116803</v>
          </cell>
          <cell r="E56">
            <v>86.607142857142904</v>
          </cell>
          <cell r="F56">
            <v>83.3333333333333</v>
          </cell>
          <cell r="G56">
            <v>87.5</v>
          </cell>
          <cell r="H56">
            <v>87.096774193548399</v>
          </cell>
          <cell r="I56">
            <v>84.426229508196698</v>
          </cell>
          <cell r="J56">
            <v>89.344262295082004</v>
          </cell>
          <cell r="K56">
            <v>91.129032258064498</v>
          </cell>
          <cell r="L56">
            <v>42573.124416189297</v>
          </cell>
          <cell r="M56">
            <v>45494092.949796297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t_Food_Outlet_Density_per_1%"/>
    </sheetNames>
    <sheetDataSet>
      <sheetData sheetId="0">
        <row r="1">
          <cell r="B1" t="str">
            <v>CSA2010</v>
          </cell>
          <cell r="C1" t="str">
            <v>Fastfd11</v>
          </cell>
          <cell r="D1" t="str">
            <v>Fastfd13</v>
          </cell>
          <cell r="E1" t="str">
            <v>Fastfd18</v>
          </cell>
          <cell r="F1" t="str">
            <v>SHAPE_Length</v>
          </cell>
          <cell r="G1" t="str">
            <v>SHAPE_Area</v>
          </cell>
        </row>
        <row r="2">
          <cell r="B2" t="str">
            <v>Allendale/Irvington/S. Hilton</v>
          </cell>
          <cell r="C2">
            <v>0.55497317629599996</v>
          </cell>
          <cell r="D2">
            <v>0.801627921317</v>
          </cell>
          <cell r="E2">
            <v>0.61663686255200001</v>
          </cell>
          <cell r="F2">
            <v>38770.165571196601</v>
          </cell>
          <cell r="G2">
            <v>63770461.779093198</v>
          </cell>
        </row>
        <row r="3">
          <cell r="B3" t="str">
            <v>Beechfield/Ten Hills/West Hills</v>
          </cell>
          <cell r="C3">
            <v>0.65231572080900002</v>
          </cell>
          <cell r="D3">
            <v>0.73385518590999999</v>
          </cell>
          <cell r="E3">
            <v>0.57077625570799995</v>
          </cell>
          <cell r="F3">
            <v>37524.950533386203</v>
          </cell>
          <cell r="G3">
            <v>47882527.711237296</v>
          </cell>
        </row>
        <row r="4">
          <cell r="B4" t="str">
            <v>Belair-Edison</v>
          </cell>
          <cell r="C4">
            <v>0.97611391823600002</v>
          </cell>
          <cell r="D4">
            <v>0.86127698667899999</v>
          </cell>
          <cell r="E4">
            <v>0.63160312356500004</v>
          </cell>
          <cell r="F4">
            <v>31307.314843490502</v>
          </cell>
          <cell r="G4">
            <v>44950030.472205304</v>
          </cell>
        </row>
        <row r="5">
          <cell r="B5" t="str">
            <v>Brooklyn/Curtis Bay/Hawkins Point</v>
          </cell>
          <cell r="C5">
            <v>0.77230920452200003</v>
          </cell>
          <cell r="D5">
            <v>0.91272905988899999</v>
          </cell>
          <cell r="E5">
            <v>0.77230920452200003</v>
          </cell>
          <cell r="F5">
            <v>150987.70363870999</v>
          </cell>
          <cell r="G5">
            <v>176077742.74846101</v>
          </cell>
        </row>
        <row r="6">
          <cell r="B6" t="str">
            <v>Canton</v>
          </cell>
          <cell r="C6">
            <v>1.11111111111</v>
          </cell>
          <cell r="D6">
            <v>1.2345679012299999</v>
          </cell>
          <cell r="E6">
            <v>1.6049382716</v>
          </cell>
          <cell r="F6">
            <v>23338.611947639201</v>
          </cell>
          <cell r="G6">
            <v>15408538.224973399</v>
          </cell>
        </row>
        <row r="7">
          <cell r="B7" t="str">
            <v>Cedonia/Frankford</v>
          </cell>
          <cell r="C7">
            <v>0.84900454217400001</v>
          </cell>
          <cell r="D7">
            <v>0.93390499639199998</v>
          </cell>
          <cell r="E7">
            <v>1.0188054506099999</v>
          </cell>
          <cell r="F7">
            <v>39962.549834688703</v>
          </cell>
          <cell r="G7">
            <v>71541340.306081995</v>
          </cell>
        </row>
        <row r="8">
          <cell r="B8" t="str">
            <v>Cherry Hill</v>
          </cell>
          <cell r="C8">
            <v>0.73152889539099997</v>
          </cell>
          <cell r="D8">
            <v>0.97537186052199998</v>
          </cell>
          <cell r="E8">
            <v>0.85345037795699996</v>
          </cell>
          <cell r="F8">
            <v>22305.302066677399</v>
          </cell>
          <cell r="G8">
            <v>29144181.351516001</v>
          </cell>
        </row>
        <row r="9">
          <cell r="B9" t="str">
            <v>Chinquapin Park/Belvedere</v>
          </cell>
          <cell r="C9">
            <v>0.38679731820500002</v>
          </cell>
          <cell r="D9">
            <v>0.77359463641100001</v>
          </cell>
          <cell r="E9">
            <v>0.90252707581199998</v>
          </cell>
          <cell r="F9">
            <v>21705.411630324001</v>
          </cell>
          <cell r="G9">
            <v>21022590.130321201</v>
          </cell>
        </row>
        <row r="10">
          <cell r="B10" t="str">
            <v>Claremont/Armistead</v>
          </cell>
          <cell r="C10">
            <v>0.85044344551100004</v>
          </cell>
          <cell r="D10">
            <v>1.0934272870899999</v>
          </cell>
          <cell r="E10">
            <v>1.0934272870899999</v>
          </cell>
          <cell r="F10">
            <v>40104.415980177197</v>
          </cell>
          <cell r="G10">
            <v>61243774.420400403</v>
          </cell>
        </row>
        <row r="11">
          <cell r="B11" t="str">
            <v>Clifton-Berea</v>
          </cell>
          <cell r="C11">
            <v>0.91148470731200004</v>
          </cell>
          <cell r="D11">
            <v>1.41786510026</v>
          </cell>
          <cell r="E11">
            <v>1.51914117885</v>
          </cell>
          <cell r="F11">
            <v>24022.764620785601</v>
          </cell>
          <cell r="G11">
            <v>23285233.925130598</v>
          </cell>
        </row>
        <row r="12">
          <cell r="B12" t="str">
            <v>Cross-Country/Cheswolde</v>
          </cell>
          <cell r="C12">
            <v>0</v>
          </cell>
          <cell r="D12">
            <v>0</v>
          </cell>
          <cell r="E12">
            <v>0</v>
          </cell>
          <cell r="F12">
            <v>26788.301878418501</v>
          </cell>
          <cell r="G12">
            <v>38222018.316546403</v>
          </cell>
        </row>
        <row r="13">
          <cell r="B13" t="str">
            <v>Dickeyville/Franklintown</v>
          </cell>
          <cell r="C13">
            <v>0.24384296513000001</v>
          </cell>
          <cell r="D13">
            <v>0</v>
          </cell>
          <cell r="E13">
            <v>0.24384296513000001</v>
          </cell>
          <cell r="F13">
            <v>31637.817423814799</v>
          </cell>
          <cell r="G13">
            <v>35719112.414485998</v>
          </cell>
        </row>
        <row r="14">
          <cell r="B14" t="str">
            <v>Dorchester/Ashburton</v>
          </cell>
          <cell r="C14">
            <v>0.763617851688</v>
          </cell>
          <cell r="D14">
            <v>1.0181571355800001</v>
          </cell>
          <cell r="E14">
            <v>1.10300356355</v>
          </cell>
          <cell r="F14">
            <v>27136.075711522299</v>
          </cell>
          <cell r="G14">
            <v>34118277.1815219</v>
          </cell>
        </row>
        <row r="15">
          <cell r="B15" t="str">
            <v>Downtown/Seton Hill</v>
          </cell>
          <cell r="C15">
            <v>22.295623451699999</v>
          </cell>
          <cell r="D15">
            <v>25.598678777899998</v>
          </cell>
          <cell r="E15">
            <v>25.185796862099998</v>
          </cell>
          <cell r="F15">
            <v>21565.859394538798</v>
          </cell>
          <cell r="G15">
            <v>20736554.4071934</v>
          </cell>
        </row>
        <row r="16">
          <cell r="B16" t="str">
            <v>Edmondson Village</v>
          </cell>
          <cell r="C16">
            <v>0.12658227848100001</v>
          </cell>
          <cell r="D16">
            <v>0.12658227848100001</v>
          </cell>
          <cell r="E16">
            <v>0.12658227848100001</v>
          </cell>
          <cell r="F16">
            <v>21504.5513578719</v>
          </cell>
          <cell r="G16">
            <v>23563061.042683799</v>
          </cell>
        </row>
        <row r="17">
          <cell r="B17" t="str">
            <v>Fells Point</v>
          </cell>
          <cell r="C17">
            <v>1.8807390198</v>
          </cell>
          <cell r="D17">
            <v>2.2126341409400001</v>
          </cell>
          <cell r="E17">
            <v>2.7657926761799998</v>
          </cell>
          <cell r="F17">
            <v>27670.169915850402</v>
          </cell>
          <cell r="G17">
            <v>12620515.7178779</v>
          </cell>
        </row>
        <row r="18">
          <cell r="B18" t="str">
            <v>Forest Park/Walbrook</v>
          </cell>
          <cell r="C18">
            <v>0.304599451721</v>
          </cell>
          <cell r="D18">
            <v>0.40613260229499998</v>
          </cell>
          <cell r="E18">
            <v>0.101533150574</v>
          </cell>
          <cell r="F18">
            <v>36886.899781184999</v>
          </cell>
          <cell r="G18">
            <v>37200535.029700197</v>
          </cell>
        </row>
        <row r="19">
          <cell r="B19" t="str">
            <v>Glen-Fallstaff</v>
          </cell>
          <cell r="C19">
            <v>1.9444816950499999</v>
          </cell>
          <cell r="D19">
            <v>2.2797371597199998</v>
          </cell>
          <cell r="E19">
            <v>2.2797371597199998</v>
          </cell>
          <cell r="F19">
            <v>48549.004617935898</v>
          </cell>
          <cell r="G19">
            <v>46995477.477955297</v>
          </cell>
        </row>
        <row r="20">
          <cell r="B20" t="str">
            <v>Greater Charles Village/Barclay</v>
          </cell>
          <cell r="C20">
            <v>2.1353181624099999</v>
          </cell>
          <cell r="D20">
            <v>1.7692636202800001</v>
          </cell>
          <cell r="E20">
            <v>1.7692636202800001</v>
          </cell>
          <cell r="F20">
            <v>26454.2692113378</v>
          </cell>
          <cell r="G20">
            <v>27051213.4555493</v>
          </cell>
        </row>
        <row r="21">
          <cell r="B21" t="str">
            <v>Greater Govans</v>
          </cell>
          <cell r="C21">
            <v>0.37449676996499998</v>
          </cell>
          <cell r="D21">
            <v>0.65536934743899999</v>
          </cell>
          <cell r="E21">
            <v>0.46812096245700002</v>
          </cell>
          <cell r="F21">
            <v>22982.125715006499</v>
          </cell>
          <cell r="G21">
            <v>22698495.7172767</v>
          </cell>
        </row>
        <row r="22">
          <cell r="B22" t="str">
            <v>Greater Mondawmin</v>
          </cell>
          <cell r="C22">
            <v>1.8236429950699999</v>
          </cell>
          <cell r="D22">
            <v>1.71636987771</v>
          </cell>
          <cell r="E22">
            <v>1.71636987771</v>
          </cell>
          <cell r="F22">
            <v>31136.731890389401</v>
          </cell>
          <cell r="G22">
            <v>33663448.279113598</v>
          </cell>
        </row>
        <row r="23">
          <cell r="B23" t="str">
            <v>Greater Roland Park/Poplar Hill</v>
          </cell>
          <cell r="C23">
            <v>0.67778229632599996</v>
          </cell>
          <cell r="D23">
            <v>0.81333875559199997</v>
          </cell>
          <cell r="E23">
            <v>0.94889521485700001</v>
          </cell>
          <cell r="F23">
            <v>39862.749795331503</v>
          </cell>
          <cell r="G23">
            <v>56688145.179701999</v>
          </cell>
        </row>
        <row r="24">
          <cell r="B24" t="str">
            <v>Greater Rosemont</v>
          </cell>
          <cell r="C24">
            <v>1.40194194922</v>
          </cell>
          <cell r="D24">
            <v>1.40194194922</v>
          </cell>
          <cell r="E24">
            <v>1.7654083805</v>
          </cell>
          <cell r="F24">
            <v>32559.0762212062</v>
          </cell>
          <cell r="G24">
            <v>42204384.542265803</v>
          </cell>
        </row>
        <row r="25">
          <cell r="B25" t="str">
            <v>Greenmount East</v>
          </cell>
          <cell r="C25">
            <v>1.3734812466999999</v>
          </cell>
          <cell r="D25">
            <v>0.84521922873699995</v>
          </cell>
          <cell r="E25">
            <v>0.73956682514500005</v>
          </cell>
          <cell r="F25">
            <v>20797.473457859</v>
          </cell>
          <cell r="G25">
            <v>19072287.8238042</v>
          </cell>
        </row>
        <row r="26">
          <cell r="B26" t="str">
            <v>Hamilton</v>
          </cell>
          <cell r="C26">
            <v>0.76911244423900005</v>
          </cell>
          <cell r="D26">
            <v>0.92293493308700003</v>
          </cell>
          <cell r="E26">
            <v>0.76911244423900005</v>
          </cell>
          <cell r="F26">
            <v>27712.111091479499</v>
          </cell>
          <cell r="G26">
            <v>45191100.559389398</v>
          </cell>
        </row>
        <row r="27">
          <cell r="B27" t="str">
            <v>Harbor East/Little Italy</v>
          </cell>
          <cell r="C27">
            <v>2.9591270575199999</v>
          </cell>
          <cell r="D27">
            <v>3.1440724986099999</v>
          </cell>
          <cell r="E27">
            <v>2.03439985204</v>
          </cell>
          <cell r="F27">
            <v>18552.407581548101</v>
          </cell>
          <cell r="G27">
            <v>10215859.084019801</v>
          </cell>
        </row>
        <row r="28">
          <cell r="B28" t="str">
            <v>Harford/Echodale</v>
          </cell>
          <cell r="C28">
            <v>0.59385949284399997</v>
          </cell>
          <cell r="D28">
            <v>0.59385949284399997</v>
          </cell>
          <cell r="E28">
            <v>0.35631569570600002</v>
          </cell>
          <cell r="F28">
            <v>40019.185400186398</v>
          </cell>
          <cell r="G28">
            <v>65360039.170127802</v>
          </cell>
        </row>
        <row r="29">
          <cell r="B29" t="str">
            <v>Highlandtown</v>
          </cell>
          <cell r="C29">
            <v>2.3448275862100001</v>
          </cell>
          <cell r="D29">
            <v>1.9310344827599999</v>
          </cell>
          <cell r="E29">
            <v>1.6551724137899999</v>
          </cell>
          <cell r="F29">
            <v>14976.123851395299</v>
          </cell>
          <cell r="G29">
            <v>11684191.1190149</v>
          </cell>
        </row>
        <row r="30">
          <cell r="B30" t="str">
            <v>Howard Park/West Arlington</v>
          </cell>
          <cell r="C30">
            <v>0.91970937183799994</v>
          </cell>
          <cell r="D30">
            <v>0.73576749747100001</v>
          </cell>
          <cell r="E30">
            <v>0.73576749747100001</v>
          </cell>
          <cell r="F30">
            <v>36034.4984469622</v>
          </cell>
          <cell r="G30">
            <v>63262430.073100798</v>
          </cell>
        </row>
        <row r="31">
          <cell r="B31" t="str">
            <v>Inner Harbor/Federal Hill</v>
          </cell>
          <cell r="C31">
            <v>4.1717791411</v>
          </cell>
          <cell r="D31">
            <v>4.4171779141099998</v>
          </cell>
          <cell r="E31">
            <v>4.0490797546000001</v>
          </cell>
          <cell r="F31">
            <v>43415.059547794102</v>
          </cell>
          <cell r="G31">
            <v>24995836.2620936</v>
          </cell>
        </row>
        <row r="32">
          <cell r="B32" t="str">
            <v>Lauraville</v>
          </cell>
          <cell r="C32">
            <v>0.57035769575499995</v>
          </cell>
          <cell r="D32">
            <v>0.733317037399</v>
          </cell>
          <cell r="E32">
            <v>0.81479670822100003</v>
          </cell>
          <cell r="F32">
            <v>34419.6765281197</v>
          </cell>
          <cell r="G32">
            <v>49665744.238293499</v>
          </cell>
        </row>
        <row r="33">
          <cell r="B33" t="str">
            <v>Loch Raven</v>
          </cell>
          <cell r="C33">
            <v>0.261250081641</v>
          </cell>
          <cell r="D33">
            <v>0.261250081641</v>
          </cell>
          <cell r="E33">
            <v>0.19593756123</v>
          </cell>
          <cell r="F33">
            <v>29314.3346718106</v>
          </cell>
          <cell r="G33">
            <v>44147812.325968601</v>
          </cell>
        </row>
        <row r="34">
          <cell r="B34" t="str">
            <v>Madison/East End</v>
          </cell>
          <cell r="C34">
            <v>4.6266546716399999</v>
          </cell>
          <cell r="D34">
            <v>5.0122092276099997</v>
          </cell>
          <cell r="E34">
            <v>6.1688728955099998</v>
          </cell>
          <cell r="F34">
            <v>13120.1587193821</v>
          </cell>
          <cell r="G34">
            <v>8897845.1913735103</v>
          </cell>
        </row>
        <row r="35">
          <cell r="B35" t="str">
            <v>Medfield/Hampden/Woodberry/Remington</v>
          </cell>
          <cell r="C35">
            <v>1.03519668737</v>
          </cell>
          <cell r="D35">
            <v>1.03519668737</v>
          </cell>
          <cell r="E35">
            <v>1.03519668737</v>
          </cell>
          <cell r="F35">
            <v>43152.625699219898</v>
          </cell>
          <cell r="G35">
            <v>62441489.239789702</v>
          </cell>
        </row>
        <row r="36">
          <cell r="B36" t="str">
            <v>Midtown</v>
          </cell>
          <cell r="C36">
            <v>2.0639147802900002</v>
          </cell>
          <cell r="D36">
            <v>2.5965379494</v>
          </cell>
          <cell r="E36">
            <v>2.52996005326</v>
          </cell>
          <cell r="F36">
            <v>25020.0969697781</v>
          </cell>
          <cell r="G36">
            <v>23823949.929494001</v>
          </cell>
        </row>
        <row r="37">
          <cell r="B37" t="str">
            <v>Midway/Coldstream</v>
          </cell>
          <cell r="C37">
            <v>2.07813798836</v>
          </cell>
          <cell r="D37">
            <v>2.3898586866199998</v>
          </cell>
          <cell r="E37">
            <v>2.07813798836</v>
          </cell>
          <cell r="F37">
            <v>22767.827416169101</v>
          </cell>
          <cell r="G37">
            <v>17884471.286087401</v>
          </cell>
        </row>
        <row r="38">
          <cell r="B38" t="str">
            <v>Morrell Park/Violetville</v>
          </cell>
          <cell r="C38">
            <v>1.1155734047300001</v>
          </cell>
          <cell r="D38">
            <v>1.6733601070999999</v>
          </cell>
          <cell r="E38">
            <v>1.3386880856800001</v>
          </cell>
          <cell r="F38">
            <v>44412.7451302931</v>
          </cell>
          <cell r="G38">
            <v>67470845.989707693</v>
          </cell>
        </row>
        <row r="39">
          <cell r="B39" t="str">
            <v>Mount Washington/Coldspring</v>
          </cell>
          <cell r="C39">
            <v>0.193498452012</v>
          </cell>
          <cell r="D39">
            <v>0.96749226006199995</v>
          </cell>
          <cell r="E39">
            <v>0.96749226006199995</v>
          </cell>
          <cell r="F39">
            <v>38539.766148492301</v>
          </cell>
          <cell r="G39">
            <v>56943058.650076002</v>
          </cell>
        </row>
        <row r="40">
          <cell r="B40" t="str">
            <v>North Baltimore/Guilford/Homeland</v>
          </cell>
          <cell r="C40">
            <v>0.97343105817700004</v>
          </cell>
          <cell r="D40">
            <v>0.68712780577200006</v>
          </cell>
          <cell r="E40">
            <v>0.458085203848</v>
          </cell>
          <cell r="F40">
            <v>42904.222144383697</v>
          </cell>
          <cell r="G40">
            <v>74923987.693962201</v>
          </cell>
        </row>
        <row r="41">
          <cell r="B41" t="str">
            <v>Northwood</v>
          </cell>
          <cell r="C41">
            <v>0.420597248092</v>
          </cell>
          <cell r="D41">
            <v>0.420597248092</v>
          </cell>
          <cell r="E41">
            <v>0.36051192693599998</v>
          </cell>
          <cell r="F41">
            <v>38889.894591024102</v>
          </cell>
          <cell r="G41">
            <v>52743271.768597499</v>
          </cell>
        </row>
        <row r="42">
          <cell r="B42" t="str">
            <v>Oldtown/Middle East</v>
          </cell>
          <cell r="C42">
            <v>3.0892448512600001</v>
          </cell>
          <cell r="D42">
            <v>4.1189931350100002</v>
          </cell>
          <cell r="E42">
            <v>4.2334096109799999</v>
          </cell>
          <cell r="F42">
            <v>23866.328178856002</v>
          </cell>
          <cell r="G42">
            <v>24585968.2339966</v>
          </cell>
        </row>
        <row r="43">
          <cell r="B43" t="str">
            <v>Orangeville/East Highlandtown</v>
          </cell>
          <cell r="C43">
            <v>1.86178950827</v>
          </cell>
          <cell r="D43">
            <v>2.51889168766</v>
          </cell>
          <cell r="E43">
            <v>2.2998576278599998</v>
          </cell>
          <cell r="F43">
            <v>47825.862926576498</v>
          </cell>
          <cell r="G43">
            <v>89894372.211482793</v>
          </cell>
        </row>
        <row r="44">
          <cell r="B44" t="str">
            <v>Patterson Park North &amp; East</v>
          </cell>
          <cell r="C44">
            <v>0.82479895525500002</v>
          </cell>
          <cell r="D44">
            <v>1.30593167915</v>
          </cell>
          <cell r="E44">
            <v>1.0997319403400001</v>
          </cell>
          <cell r="F44">
            <v>21786.374660073099</v>
          </cell>
          <cell r="G44">
            <v>14507643.204073301</v>
          </cell>
        </row>
        <row r="45">
          <cell r="B45" t="str">
            <v>Penn North/Reservoir Hill</v>
          </cell>
          <cell r="C45">
            <v>0.31030202730700002</v>
          </cell>
          <cell r="D45">
            <v>0.72403806371500001</v>
          </cell>
          <cell r="E45">
            <v>0.62060405461299994</v>
          </cell>
          <cell r="F45">
            <v>29078.8384985474</v>
          </cell>
          <cell r="G45">
            <v>41059796.677150302</v>
          </cell>
        </row>
        <row r="46">
          <cell r="B46" t="str">
            <v>Pimlico/Arlington/Hilltop</v>
          </cell>
          <cell r="C46">
            <v>1.60798916723</v>
          </cell>
          <cell r="D46">
            <v>2.1157752200400002</v>
          </cell>
          <cell r="E46">
            <v>1.6926201760299999</v>
          </cell>
          <cell r="F46">
            <v>24725.9340693497</v>
          </cell>
          <cell r="G46">
            <v>30400962.005227301</v>
          </cell>
        </row>
        <row r="47">
          <cell r="B47" t="str">
            <v>Poppleton/The Terraces/Hollins Market</v>
          </cell>
          <cell r="C47">
            <v>3.9323633503700002</v>
          </cell>
          <cell r="D47">
            <v>2.3594180102200002</v>
          </cell>
          <cell r="E47">
            <v>2.1627998427100001</v>
          </cell>
          <cell r="F47">
            <v>12334.0275347364</v>
          </cell>
          <cell r="G47">
            <v>9302012.9988270793</v>
          </cell>
        </row>
        <row r="48">
          <cell r="B48" t="str">
            <v>Sandtown-Winchester/Harlem Park</v>
          </cell>
          <cell r="C48">
            <v>1.0069817400600001</v>
          </cell>
          <cell r="D48">
            <v>1.2755102040799999</v>
          </cell>
          <cell r="E48">
            <v>1.2755102040799999</v>
          </cell>
          <cell r="F48">
            <v>20987.143306641501</v>
          </cell>
          <cell r="G48">
            <v>23672092.8680536</v>
          </cell>
        </row>
        <row r="49">
          <cell r="B49" t="str">
            <v>South Baltimore</v>
          </cell>
          <cell r="C49">
            <v>0.72000720007200003</v>
          </cell>
          <cell r="D49">
            <v>1.26001260013</v>
          </cell>
          <cell r="E49">
            <v>0.90000900008999996</v>
          </cell>
          <cell r="F49">
            <v>68440.025826764497</v>
          </cell>
          <cell r="G49">
            <v>46353935.425290003</v>
          </cell>
        </row>
        <row r="50">
          <cell r="B50" t="str">
            <v>Southeastern</v>
          </cell>
          <cell r="C50">
            <v>0.79872204472800001</v>
          </cell>
          <cell r="D50">
            <v>1.7571884983999999</v>
          </cell>
          <cell r="E50">
            <v>2.0766773162900001</v>
          </cell>
          <cell r="F50">
            <v>102291.480547452</v>
          </cell>
          <cell r="G50">
            <v>111251478.472831</v>
          </cell>
        </row>
        <row r="51">
          <cell r="B51" t="str">
            <v>Southern Park Heights</v>
          </cell>
          <cell r="C51">
            <v>0.75278530563099999</v>
          </cell>
          <cell r="D51">
            <v>0.52694971394199996</v>
          </cell>
          <cell r="E51">
            <v>0.60222824450500001</v>
          </cell>
          <cell r="F51">
            <v>24052.2213722085</v>
          </cell>
          <cell r="G51">
            <v>27876227.590673801</v>
          </cell>
        </row>
        <row r="52">
          <cell r="B52" t="str">
            <v>Southwest Baltimore</v>
          </cell>
          <cell r="C52">
            <v>2.1805982667000001</v>
          </cell>
          <cell r="D52">
            <v>2.3483365949100001</v>
          </cell>
          <cell r="E52">
            <v>1.9010343863600001</v>
          </cell>
          <cell r="F52">
            <v>28355.563581364899</v>
          </cell>
          <cell r="G52">
            <v>37766068.836791299</v>
          </cell>
        </row>
        <row r="53">
          <cell r="B53" t="str">
            <v>The Waverlies</v>
          </cell>
          <cell r="C53">
            <v>0.64491164710399995</v>
          </cell>
          <cell r="D53">
            <v>1.5477879530500001</v>
          </cell>
          <cell r="E53">
            <v>1.2898232942100001</v>
          </cell>
          <cell r="F53">
            <v>18733.826879739601</v>
          </cell>
          <cell r="G53">
            <v>20383750.5443637</v>
          </cell>
        </row>
        <row r="54">
          <cell r="B54" t="str">
            <v>Upton/Druid Heights</v>
          </cell>
          <cell r="C54">
            <v>1.8419290020100001</v>
          </cell>
          <cell r="D54">
            <v>1.92565304756</v>
          </cell>
          <cell r="E54">
            <v>1.8419290020100001</v>
          </cell>
          <cell r="F54">
            <v>19389.307821194699</v>
          </cell>
          <cell r="G54">
            <v>16976622.338128202</v>
          </cell>
        </row>
        <row r="55">
          <cell r="B55" t="str">
            <v>Washington Village/Pigtown</v>
          </cell>
          <cell r="C55">
            <v>2.1806287479600002</v>
          </cell>
          <cell r="D55">
            <v>2.9075049972699998</v>
          </cell>
          <cell r="E55">
            <v>3.6343812465899998</v>
          </cell>
          <cell r="F55">
            <v>36962.260094734498</v>
          </cell>
          <cell r="G55">
            <v>39343262.037594602</v>
          </cell>
        </row>
        <row r="56">
          <cell r="B56" t="str">
            <v>Westport/Mount Winans/Lakeland</v>
          </cell>
          <cell r="C56">
            <v>2.2475066722900001</v>
          </cell>
          <cell r="D56">
            <v>2.1070375052700001</v>
          </cell>
          <cell r="E56">
            <v>3.0903216743900002</v>
          </cell>
          <cell r="F56">
            <v>42573.124416189297</v>
          </cell>
          <cell r="G56">
            <v>45494092.949796297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Healthy_Food_Availabili"/>
    </sheetNames>
    <sheetDataSet>
      <sheetData sheetId="0">
        <row r="1">
          <cell r="B1" t="str">
            <v>CSA2010</v>
          </cell>
          <cell r="C1" t="str">
            <v>CSA2010_1</v>
          </cell>
          <cell r="D1" t="str">
            <v>hfai12</v>
          </cell>
          <cell r="E1" t="str">
            <v>hfai15</v>
          </cell>
          <cell r="F1" t="str">
            <v>SHAPE_Length</v>
          </cell>
          <cell r="G1" t="str">
            <v>SHAPE_Area</v>
          </cell>
        </row>
        <row r="2">
          <cell r="B2" t="str">
            <v>Allendale/Irvington/S. Hilton</v>
          </cell>
          <cell r="C2" t="str">
            <v>Allendale/Irvington/S. Hilton</v>
          </cell>
          <cell r="D2">
            <v>7.75</v>
          </cell>
          <cell r="E2">
            <v>7.5263157889999999</v>
          </cell>
          <cell r="F2">
            <v>38770.165571196601</v>
          </cell>
          <cell r="G2">
            <v>63770461.779093198</v>
          </cell>
        </row>
        <row r="3">
          <cell r="B3" t="str">
            <v>Beechfield/Ten Hills/West Hills</v>
          </cell>
          <cell r="C3" t="str">
            <v>Beechfield/Ten Hills/West Hills</v>
          </cell>
          <cell r="D3">
            <v>15.58333333</v>
          </cell>
          <cell r="E3">
            <v>10.4</v>
          </cell>
          <cell r="F3">
            <v>37524.950533386203</v>
          </cell>
          <cell r="G3">
            <v>47882527.711237296</v>
          </cell>
        </row>
        <row r="4">
          <cell r="B4" t="str">
            <v>Belair-Edison</v>
          </cell>
          <cell r="C4" t="str">
            <v>Belair-Edison</v>
          </cell>
          <cell r="D4">
            <v>10.32608696</v>
          </cell>
          <cell r="E4">
            <v>8.2272727270000008</v>
          </cell>
          <cell r="F4">
            <v>31307.314843490502</v>
          </cell>
          <cell r="G4">
            <v>44950030.472205304</v>
          </cell>
        </row>
        <row r="5">
          <cell r="B5" t="str">
            <v>Brooklyn/Curtis Bay/Hawkins Point</v>
          </cell>
          <cell r="C5" t="str">
            <v>Brooklyn/Curtis Bay/Hawkins Point</v>
          </cell>
          <cell r="D5">
            <v>8.5882352900000001</v>
          </cell>
          <cell r="E5">
            <v>8.7931034480000001</v>
          </cell>
          <cell r="F5">
            <v>150987.70363870999</v>
          </cell>
          <cell r="G5">
            <v>176077742.74846101</v>
          </cell>
        </row>
        <row r="6">
          <cell r="B6" t="str">
            <v>Canton</v>
          </cell>
          <cell r="C6" t="str">
            <v>Canton</v>
          </cell>
          <cell r="D6">
            <v>16.899999999999999</v>
          </cell>
          <cell r="E6">
            <v>15.2</v>
          </cell>
          <cell r="F6">
            <v>23338.611947639201</v>
          </cell>
          <cell r="G6">
            <v>15408538.224973399</v>
          </cell>
        </row>
        <row r="7">
          <cell r="B7" t="str">
            <v>Cedonia/Frankford</v>
          </cell>
          <cell r="C7" t="str">
            <v>Cedonia/Frankford</v>
          </cell>
          <cell r="D7">
            <v>12.33333333</v>
          </cell>
          <cell r="E7">
            <v>8.9565217389999994</v>
          </cell>
          <cell r="F7">
            <v>39962.549834688703</v>
          </cell>
          <cell r="G7">
            <v>71541340.306081995</v>
          </cell>
        </row>
        <row r="8">
          <cell r="B8" t="str">
            <v>Cherry Hill</v>
          </cell>
          <cell r="C8" t="str">
            <v>Cherry Hill</v>
          </cell>
          <cell r="D8">
            <v>8.7857142899999996</v>
          </cell>
          <cell r="E8">
            <v>7.875</v>
          </cell>
          <cell r="F8">
            <v>22305.302066677399</v>
          </cell>
          <cell r="G8">
            <v>29144181.351516001</v>
          </cell>
        </row>
        <row r="9">
          <cell r="B9" t="str">
            <v>Chinquapin Park/Belvedere</v>
          </cell>
          <cell r="C9" t="str">
            <v>Chinquapin Park/Belvedere</v>
          </cell>
          <cell r="D9">
            <v>15.25</v>
          </cell>
          <cell r="E9">
            <v>8.6666666669999994</v>
          </cell>
          <cell r="F9">
            <v>21705.411630324001</v>
          </cell>
          <cell r="G9">
            <v>21022590.130321201</v>
          </cell>
        </row>
        <row r="10">
          <cell r="B10" t="str">
            <v>Claremont/Armistead</v>
          </cell>
          <cell r="C10" t="str">
            <v>Claremont/Armistead</v>
          </cell>
          <cell r="D10">
            <v>7.35</v>
          </cell>
          <cell r="E10">
            <v>6.5454545450000001</v>
          </cell>
          <cell r="F10">
            <v>40104.415980177197</v>
          </cell>
          <cell r="G10">
            <v>61243774.420400403</v>
          </cell>
        </row>
        <row r="11">
          <cell r="B11" t="str">
            <v>Clifton-Berea</v>
          </cell>
          <cell r="C11" t="str">
            <v>Clifton-Berea</v>
          </cell>
          <cell r="D11">
            <v>8.78125</v>
          </cell>
          <cell r="E11">
            <v>8.15</v>
          </cell>
          <cell r="F11">
            <v>24022.764620785601</v>
          </cell>
          <cell r="G11">
            <v>23285233.925130598</v>
          </cell>
        </row>
        <row r="12">
          <cell r="B12" t="str">
            <v>Cross-Country/Cheswolde</v>
          </cell>
          <cell r="C12" t="str">
            <v>Cross-Country/Cheswolde</v>
          </cell>
          <cell r="D12">
            <v>0</v>
          </cell>
          <cell r="E12">
            <v>0</v>
          </cell>
          <cell r="F12">
            <v>26788.301878418501</v>
          </cell>
          <cell r="G12">
            <v>38222018.316546403</v>
          </cell>
        </row>
        <row r="13">
          <cell r="B13" t="str">
            <v>Dickeyville/Franklintown</v>
          </cell>
          <cell r="C13" t="str">
            <v>Dickeyville/Franklintown</v>
          </cell>
          <cell r="D13">
            <v>0</v>
          </cell>
          <cell r="E13">
            <v>2</v>
          </cell>
          <cell r="F13">
            <v>31637.817423814799</v>
          </cell>
          <cell r="G13">
            <v>35719112.414485998</v>
          </cell>
        </row>
        <row r="14">
          <cell r="B14" t="str">
            <v>Dorchester/Ashburton</v>
          </cell>
          <cell r="C14" t="str">
            <v>Dorchester/Ashburton</v>
          </cell>
          <cell r="D14">
            <v>9.9583333300000003</v>
          </cell>
          <cell r="E14">
            <v>7.733333333</v>
          </cell>
          <cell r="F14">
            <v>27136.075711522299</v>
          </cell>
          <cell r="G14">
            <v>34118277.1815219</v>
          </cell>
        </row>
        <row r="15">
          <cell r="B15" t="str">
            <v>Downtown/Seton Hill</v>
          </cell>
          <cell r="C15" t="str">
            <v>Downtown/Seton Hill</v>
          </cell>
          <cell r="D15">
            <v>6.7058823500000004</v>
          </cell>
          <cell r="E15">
            <v>8.9318181820000007</v>
          </cell>
          <cell r="F15">
            <v>21565.859394538798</v>
          </cell>
          <cell r="G15">
            <v>20736554.4071934</v>
          </cell>
        </row>
        <row r="16">
          <cell r="B16" t="str">
            <v>Edmondson Village</v>
          </cell>
          <cell r="C16" t="str">
            <v>Edmondson Village</v>
          </cell>
          <cell r="D16">
            <v>6.4285714299999999</v>
          </cell>
          <cell r="E16">
            <v>7.1666666670000003</v>
          </cell>
          <cell r="F16">
            <v>21504.5513578719</v>
          </cell>
          <cell r="G16">
            <v>23563061.042683799</v>
          </cell>
        </row>
        <row r="17">
          <cell r="B17" t="str">
            <v>Fells Point</v>
          </cell>
          <cell r="C17" t="str">
            <v>Fells Point</v>
          </cell>
          <cell r="D17">
            <v>10.199999999999999</v>
          </cell>
          <cell r="E17">
            <v>11.25</v>
          </cell>
          <cell r="F17">
            <v>27670.169915850402</v>
          </cell>
          <cell r="G17">
            <v>12620515.7178779</v>
          </cell>
        </row>
        <row r="18">
          <cell r="B18" t="str">
            <v>Forest Park/Walbrook</v>
          </cell>
          <cell r="C18" t="str">
            <v>Forest Park/Walbrook</v>
          </cell>
          <cell r="D18">
            <v>7.8333333300000003</v>
          </cell>
          <cell r="E18">
            <v>9.9375</v>
          </cell>
          <cell r="F18">
            <v>36886.899781184999</v>
          </cell>
          <cell r="G18">
            <v>37200535.029700197</v>
          </cell>
        </row>
        <row r="19">
          <cell r="B19" t="str">
            <v>Glen-Fallstaff</v>
          </cell>
          <cell r="C19" t="str">
            <v>Glen-Fallstaff</v>
          </cell>
          <cell r="D19">
            <v>10.29310345</v>
          </cell>
          <cell r="E19">
            <v>9.1458333330000006</v>
          </cell>
          <cell r="F19">
            <v>48549.004617935898</v>
          </cell>
          <cell r="G19">
            <v>46995477.477955297</v>
          </cell>
        </row>
        <row r="20">
          <cell r="B20" t="str">
            <v>Greater Charles Village/Barclay</v>
          </cell>
          <cell r="C20" t="str">
            <v>Greater Charles Village/Barclay</v>
          </cell>
          <cell r="D20">
            <v>15.32608696</v>
          </cell>
          <cell r="E20">
            <v>10.87931034</v>
          </cell>
          <cell r="F20">
            <v>26454.2692113378</v>
          </cell>
          <cell r="G20">
            <v>27051213.4555493</v>
          </cell>
        </row>
        <row r="21">
          <cell r="B21" t="str">
            <v>Greater Govans</v>
          </cell>
          <cell r="C21" t="str">
            <v>Greater Govans</v>
          </cell>
          <cell r="D21">
            <v>8.9090909099999998</v>
          </cell>
          <cell r="E21">
            <v>9.6666666669999994</v>
          </cell>
          <cell r="F21">
            <v>22982.125715006499</v>
          </cell>
          <cell r="G21">
            <v>22698495.7172767</v>
          </cell>
        </row>
        <row r="22">
          <cell r="B22" t="str">
            <v>Greater Mondawmin</v>
          </cell>
          <cell r="C22" t="str">
            <v>Greater Mondawmin</v>
          </cell>
          <cell r="D22">
            <v>13.954545449999999</v>
          </cell>
          <cell r="E22">
            <v>9.730769231</v>
          </cell>
          <cell r="F22">
            <v>31136.731890389401</v>
          </cell>
          <cell r="G22">
            <v>33663448.279113598</v>
          </cell>
        </row>
        <row r="23">
          <cell r="B23" t="str">
            <v>Greater Roland Park/Poplar Hill</v>
          </cell>
          <cell r="C23" t="str">
            <v>Greater Roland Park/Poplar Hill</v>
          </cell>
          <cell r="D23">
            <v>11.75</v>
          </cell>
          <cell r="E23">
            <v>8.2142857140000007</v>
          </cell>
          <cell r="F23">
            <v>39862.749795331503</v>
          </cell>
          <cell r="G23">
            <v>56688145.179701999</v>
          </cell>
        </row>
        <row r="24">
          <cell r="B24" t="str">
            <v>Greater Rosemont</v>
          </cell>
          <cell r="C24" t="str">
            <v>Greater Rosemont</v>
          </cell>
          <cell r="D24">
            <v>6.8676470600000004</v>
          </cell>
          <cell r="E24">
            <v>7.5128205130000003</v>
          </cell>
          <cell r="F24">
            <v>32559.0762212062</v>
          </cell>
          <cell r="G24">
            <v>42204384.542265803</v>
          </cell>
        </row>
        <row r="25">
          <cell r="B25" t="str">
            <v>Greenmount East</v>
          </cell>
          <cell r="C25" t="str">
            <v>Greenmount East</v>
          </cell>
          <cell r="D25">
            <v>9.5749999999999993</v>
          </cell>
          <cell r="E25">
            <v>10.18421053</v>
          </cell>
          <cell r="F25">
            <v>20797.473457859</v>
          </cell>
          <cell r="G25">
            <v>19072287.8238042</v>
          </cell>
        </row>
        <row r="26">
          <cell r="B26" t="str">
            <v>Hamilton</v>
          </cell>
          <cell r="C26" t="str">
            <v>Hamilton</v>
          </cell>
          <cell r="D26">
            <v>8.84375</v>
          </cell>
          <cell r="E26">
            <v>7.961538462</v>
          </cell>
          <cell r="F26">
            <v>27712.111091479499</v>
          </cell>
          <cell r="G26">
            <v>45191100.559389398</v>
          </cell>
        </row>
        <row r="27">
          <cell r="B27" t="str">
            <v>Harbor East/Little Italy</v>
          </cell>
          <cell r="C27" t="str">
            <v>Harbor East/Little Italy</v>
          </cell>
          <cell r="D27">
            <v>11.76923077</v>
          </cell>
          <cell r="E27">
            <v>10.39285714</v>
          </cell>
          <cell r="F27">
            <v>18552.407581548101</v>
          </cell>
          <cell r="G27">
            <v>10215859.084019801</v>
          </cell>
        </row>
        <row r="28">
          <cell r="B28" t="str">
            <v>Harford/Echodale</v>
          </cell>
          <cell r="C28" t="str">
            <v>Harford/Echodale</v>
          </cell>
          <cell r="D28">
            <v>9.9166666699999997</v>
          </cell>
          <cell r="E28">
            <v>8.653846154</v>
          </cell>
          <cell r="F28">
            <v>40019.185400186398</v>
          </cell>
          <cell r="G28">
            <v>65360039.170127802</v>
          </cell>
        </row>
        <row r="29">
          <cell r="B29" t="str">
            <v>Highlandtown</v>
          </cell>
          <cell r="C29" t="str">
            <v>Highlandtown</v>
          </cell>
          <cell r="D29">
            <v>13.93333333</v>
          </cell>
          <cell r="E29">
            <v>13.88888889</v>
          </cell>
          <cell r="F29">
            <v>14976.123851395299</v>
          </cell>
          <cell r="G29">
            <v>11684191.1190149</v>
          </cell>
        </row>
        <row r="30">
          <cell r="B30" t="str">
            <v>Howard Park/West Arlington</v>
          </cell>
          <cell r="C30" t="str">
            <v>Howard Park/West Arlington</v>
          </cell>
          <cell r="D30">
            <v>10.199999999999999</v>
          </cell>
          <cell r="E30">
            <v>9.076923077</v>
          </cell>
          <cell r="F30">
            <v>36034.4984469622</v>
          </cell>
          <cell r="G30">
            <v>63262430.073100798</v>
          </cell>
        </row>
        <row r="31">
          <cell r="B31" t="str">
            <v>Inner Harbor/Federal Hill</v>
          </cell>
          <cell r="C31" t="str">
            <v>Inner Harbor/Federal Hill</v>
          </cell>
          <cell r="D31">
            <v>12.42857143</v>
          </cell>
          <cell r="E31">
            <v>8.5</v>
          </cell>
          <cell r="F31">
            <v>43415.059547794102</v>
          </cell>
          <cell r="G31">
            <v>24995836.2620936</v>
          </cell>
        </row>
        <row r="32">
          <cell r="B32" t="str">
            <v>Lauraville</v>
          </cell>
          <cell r="C32" t="str">
            <v>Lauraville</v>
          </cell>
          <cell r="D32">
            <v>11.5</v>
          </cell>
          <cell r="E32">
            <v>9.25</v>
          </cell>
          <cell r="F32">
            <v>34419.6765281197</v>
          </cell>
          <cell r="G32">
            <v>49665744.238293499</v>
          </cell>
        </row>
        <row r="33">
          <cell r="B33" t="str">
            <v>Loch Raven</v>
          </cell>
          <cell r="C33" t="str">
            <v>Loch Raven</v>
          </cell>
          <cell r="D33">
            <v>15.3125</v>
          </cell>
          <cell r="E33">
            <v>10.5</v>
          </cell>
          <cell r="F33">
            <v>29314.3346718106</v>
          </cell>
          <cell r="G33">
            <v>44147812.325968601</v>
          </cell>
        </row>
        <row r="34">
          <cell r="B34" t="str">
            <v>Madison/East End</v>
          </cell>
          <cell r="C34" t="str">
            <v>Madison/East End</v>
          </cell>
          <cell r="D34">
            <v>10.086956519999999</v>
          </cell>
          <cell r="E34">
            <v>9.711538462</v>
          </cell>
          <cell r="F34">
            <v>13120.1587193821</v>
          </cell>
          <cell r="G34">
            <v>8897845.1913735103</v>
          </cell>
        </row>
        <row r="35">
          <cell r="B35" t="str">
            <v>Medfield/Hampden/Woodberry/Remington</v>
          </cell>
          <cell r="C35" t="str">
            <v>Medfield/Hampden/Woodberry/Remington</v>
          </cell>
          <cell r="D35">
            <v>10.425000000000001</v>
          </cell>
          <cell r="E35">
            <v>9.7272727270000008</v>
          </cell>
          <cell r="F35">
            <v>43152.625699219898</v>
          </cell>
          <cell r="G35">
            <v>62441489.239789702</v>
          </cell>
        </row>
        <row r="36">
          <cell r="B36" t="str">
            <v>Midtown</v>
          </cell>
          <cell r="C36" t="str">
            <v>Midtown</v>
          </cell>
          <cell r="D36">
            <v>13</v>
          </cell>
          <cell r="E36">
            <v>11.17391304</v>
          </cell>
          <cell r="F36">
            <v>25020.0969697781</v>
          </cell>
          <cell r="G36">
            <v>23823949.929494001</v>
          </cell>
        </row>
        <row r="37">
          <cell r="B37" t="str">
            <v>Midway/Coldstream</v>
          </cell>
          <cell r="C37" t="str">
            <v>Midway/Coldstream</v>
          </cell>
          <cell r="D37">
            <v>8.0227272700000007</v>
          </cell>
          <cell r="E37">
            <v>9.1458333330000006</v>
          </cell>
          <cell r="F37">
            <v>22767.827416169101</v>
          </cell>
          <cell r="G37">
            <v>17884471.286087401</v>
          </cell>
        </row>
        <row r="38">
          <cell r="B38" t="str">
            <v>Morrell Park/Violetville</v>
          </cell>
          <cell r="C38" t="str">
            <v>Morrell Park/Violetville</v>
          </cell>
          <cell r="D38">
            <v>10.4375</v>
          </cell>
          <cell r="E38">
            <v>9.1363636360000005</v>
          </cell>
          <cell r="F38">
            <v>44412.7451302931</v>
          </cell>
          <cell r="G38">
            <v>67470845.989707693</v>
          </cell>
        </row>
        <row r="39">
          <cell r="B39" t="str">
            <v>Mount Washington/Coldspring</v>
          </cell>
          <cell r="C39" t="str">
            <v>Mount Washington/Coldspring</v>
          </cell>
          <cell r="D39">
            <v>24.75</v>
          </cell>
          <cell r="E39">
            <v>28.5</v>
          </cell>
          <cell r="F39">
            <v>38539.766148492301</v>
          </cell>
          <cell r="G39">
            <v>56943058.650076002</v>
          </cell>
        </row>
        <row r="40">
          <cell r="B40" t="str">
            <v>North Baltimore/Guilford/Homeland</v>
          </cell>
          <cell r="C40" t="str">
            <v>North Baltimore/Guilford/Homeland</v>
          </cell>
          <cell r="D40">
            <v>7.5294117600000003</v>
          </cell>
          <cell r="E40">
            <v>8</v>
          </cell>
          <cell r="F40">
            <v>42904.222144383697</v>
          </cell>
          <cell r="G40">
            <v>74923987.693962201</v>
          </cell>
        </row>
        <row r="41">
          <cell r="B41" t="str">
            <v>Northwood</v>
          </cell>
          <cell r="C41" t="str">
            <v>Northwood</v>
          </cell>
          <cell r="D41">
            <v>8.8571428599999997</v>
          </cell>
          <cell r="E41">
            <v>9.1428571430000005</v>
          </cell>
          <cell r="F41">
            <v>38889.894591024102</v>
          </cell>
          <cell r="G41">
            <v>52743271.768597499</v>
          </cell>
        </row>
        <row r="42">
          <cell r="B42" t="str">
            <v>Oldtown/Middle East</v>
          </cell>
          <cell r="C42" t="str">
            <v>Oldtown/Middle East</v>
          </cell>
          <cell r="D42">
            <v>8.3928571400000003</v>
          </cell>
          <cell r="E42">
            <v>8.884615385</v>
          </cell>
          <cell r="F42">
            <v>23866.328178856002</v>
          </cell>
          <cell r="G42">
            <v>24585968.2339966</v>
          </cell>
        </row>
        <row r="43">
          <cell r="B43" t="str">
            <v>Orangeville/East Highlandtown</v>
          </cell>
          <cell r="C43" t="str">
            <v>Orangeville/East Highlandtown</v>
          </cell>
          <cell r="D43">
            <v>8.6190476199999999</v>
          </cell>
          <cell r="E43">
            <v>8.9444444440000002</v>
          </cell>
          <cell r="F43">
            <v>47825.862926576498</v>
          </cell>
          <cell r="G43">
            <v>89894372.211482793</v>
          </cell>
        </row>
        <row r="44">
          <cell r="B44" t="str">
            <v>Patterson Park North &amp; East</v>
          </cell>
          <cell r="C44" t="str">
            <v>Patterson Park North &amp; East</v>
          </cell>
          <cell r="D44">
            <v>12.65</v>
          </cell>
          <cell r="E44">
            <v>10.8</v>
          </cell>
          <cell r="F44">
            <v>21786.374660073099</v>
          </cell>
          <cell r="G44">
            <v>14507643.204073301</v>
          </cell>
        </row>
        <row r="45">
          <cell r="B45" t="str">
            <v>Penn North/Reservoir Hill</v>
          </cell>
          <cell r="C45" t="str">
            <v>Penn North/Reservoir Hill</v>
          </cell>
          <cell r="D45">
            <v>7</v>
          </cell>
          <cell r="E45">
            <v>7.733333333</v>
          </cell>
          <cell r="F45">
            <v>29078.8384985474</v>
          </cell>
          <cell r="G45">
            <v>41059796.677150302</v>
          </cell>
        </row>
        <row r="46">
          <cell r="B46" t="str">
            <v>Pimlico/Arlington/Hilltop</v>
          </cell>
          <cell r="C46" t="str">
            <v>Pimlico/Arlington/Hilltop</v>
          </cell>
          <cell r="D46">
            <v>9.75</v>
          </cell>
          <cell r="E46">
            <v>7.9782608699999997</v>
          </cell>
          <cell r="F46">
            <v>24725.9340693497</v>
          </cell>
          <cell r="G46">
            <v>30400962.005227301</v>
          </cell>
        </row>
        <row r="47">
          <cell r="B47" t="str">
            <v>Poppleton/The Terraces/Hollins Market</v>
          </cell>
          <cell r="C47" t="str">
            <v>Poppleton/The Terraces/Hollins Market</v>
          </cell>
          <cell r="D47">
            <v>8.4545454499999995</v>
          </cell>
          <cell r="E47">
            <v>10.66666667</v>
          </cell>
          <cell r="F47">
            <v>12334.0275347364</v>
          </cell>
          <cell r="G47">
            <v>9302012.9988270793</v>
          </cell>
        </row>
        <row r="48">
          <cell r="B48" t="str">
            <v>Sandtown-Winchester/Harlem Park</v>
          </cell>
          <cell r="C48" t="str">
            <v>Sandtown-Winchester/Harlem Park</v>
          </cell>
          <cell r="D48">
            <v>9.3939393899999999</v>
          </cell>
          <cell r="E48">
            <v>9.14</v>
          </cell>
          <cell r="F48">
            <v>20987.143306641501</v>
          </cell>
          <cell r="G48">
            <v>23672092.8680536</v>
          </cell>
        </row>
        <row r="49">
          <cell r="B49" t="str">
            <v>South Baltimore</v>
          </cell>
          <cell r="C49" t="str">
            <v>South Baltimore</v>
          </cell>
          <cell r="D49">
            <v>18.083333329999999</v>
          </cell>
          <cell r="E49">
            <v>14</v>
          </cell>
          <cell r="F49">
            <v>68440.025826764497</v>
          </cell>
          <cell r="G49">
            <v>46353935.425290003</v>
          </cell>
        </row>
        <row r="50">
          <cell r="B50" t="str">
            <v>Southeastern</v>
          </cell>
          <cell r="C50" t="str">
            <v>Southeastern</v>
          </cell>
          <cell r="D50">
            <v>7.1666666699999997</v>
          </cell>
          <cell r="E50">
            <v>12.31818182</v>
          </cell>
          <cell r="F50">
            <v>102291.480547452</v>
          </cell>
          <cell r="G50">
            <v>111251478.472831</v>
          </cell>
        </row>
        <row r="51">
          <cell r="B51" t="str">
            <v>Southern Park Heights</v>
          </cell>
          <cell r="C51" t="str">
            <v>Southern Park Heights</v>
          </cell>
          <cell r="D51">
            <v>11.722222220000001</v>
          </cell>
          <cell r="E51">
            <v>10.3</v>
          </cell>
          <cell r="F51">
            <v>24052.2213722085</v>
          </cell>
          <cell r="G51">
            <v>27876227.590673801</v>
          </cell>
        </row>
        <row r="52">
          <cell r="B52" t="str">
            <v>Southwest Baltimore</v>
          </cell>
          <cell r="C52" t="str">
            <v>Southwest Baltimore</v>
          </cell>
          <cell r="D52">
            <v>10.26530612</v>
          </cell>
          <cell r="E52">
            <v>8.9210526320000003</v>
          </cell>
          <cell r="F52">
            <v>28355.563581364899</v>
          </cell>
          <cell r="G52">
            <v>37766068.836791299</v>
          </cell>
        </row>
        <row r="53">
          <cell r="B53" t="str">
            <v>The Waverlies</v>
          </cell>
          <cell r="C53" t="str">
            <v>The Waverlies</v>
          </cell>
          <cell r="D53">
            <v>15.1</v>
          </cell>
          <cell r="E53">
            <v>10.8</v>
          </cell>
          <cell r="F53">
            <v>18733.826879739601</v>
          </cell>
          <cell r="G53">
            <v>20383750.5443637</v>
          </cell>
        </row>
        <row r="54">
          <cell r="B54" t="str">
            <v>Upton/Druid Heights</v>
          </cell>
          <cell r="C54" t="str">
            <v>Upton/Druid Heights</v>
          </cell>
          <cell r="D54">
            <v>9.8055555600000002</v>
          </cell>
          <cell r="E54">
            <v>8.4499999999999993</v>
          </cell>
          <cell r="F54">
            <v>19389.307821194699</v>
          </cell>
          <cell r="G54">
            <v>16976622.338128202</v>
          </cell>
        </row>
        <row r="55">
          <cell r="B55" t="str">
            <v>Washington Village/Pigtown</v>
          </cell>
          <cell r="C55" t="str">
            <v>Washington Village/Pigtown</v>
          </cell>
          <cell r="D55">
            <v>9.8055555600000002</v>
          </cell>
          <cell r="E55">
            <v>9</v>
          </cell>
          <cell r="F55">
            <v>36962.260094734498</v>
          </cell>
          <cell r="G55">
            <v>39343262.037594602</v>
          </cell>
        </row>
        <row r="56">
          <cell r="B56" t="str">
            <v>Westport/Mount Winans/Lakeland</v>
          </cell>
          <cell r="C56" t="str">
            <v>Westport/Mount Winans/Lakeland</v>
          </cell>
          <cell r="D56">
            <v>14.366666670000001</v>
          </cell>
          <cell r="E56">
            <v>11.33333333</v>
          </cell>
          <cell r="F56">
            <v>42573.124416189297</v>
          </cell>
          <cell r="G56">
            <v>45494092.949796297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85EB-97E6-C741-BC6E-6C19E174049A}">
  <dimension ref="A1:E56"/>
  <sheetViews>
    <sheetView tabSelected="1" workbookViewId="0">
      <selection activeCell="D28" sqref="D28"/>
    </sheetView>
  </sheetViews>
  <sheetFormatPr baseColWidth="10" defaultRowHeight="16" x14ac:dyDescent="0.2"/>
  <cols>
    <col min="1" max="1" width="32.33203125" customWidth="1"/>
    <col min="2" max="2" width="13.6640625" customWidth="1"/>
    <col min="3" max="3" width="39.6640625" customWidth="1"/>
    <col min="4" max="4" width="21.5" customWidth="1"/>
    <col min="5" max="5" width="26.5" customWidth="1"/>
  </cols>
  <sheetData>
    <row r="1" spans="1:5" x14ac:dyDescent="0.2">
      <c r="A1" t="s">
        <v>58</v>
      </c>
      <c r="B1" t="s">
        <v>55</v>
      </c>
      <c r="C1" t="s">
        <v>56</v>
      </c>
      <c r="D1" t="s">
        <v>57</v>
      </c>
      <c r="E1" t="s">
        <v>59</v>
      </c>
    </row>
    <row r="2" spans="1:5" x14ac:dyDescent="0.2">
      <c r="A2" t="s">
        <v>0</v>
      </c>
      <c r="B2">
        <v>68.288710690000002</v>
      </c>
      <c r="C2">
        <f>VLOOKUP(A2, [1]Percent_of_Babies_Born_with_a_S!$B$1:$M$56, 10, FALSE)</f>
        <v>86.255924170616098</v>
      </c>
      <c r="D2">
        <f>VLOOKUP(A2, '[2]Fast_Food_Outlet_Density_per_1%'!$B$1:$G$56, 4, 0)</f>
        <v>0.61663686255200001</v>
      </c>
      <c r="E2">
        <f>VLOOKUP(A2, [3]Average_Healthy_Food_Availabili!$B$1:$G$56, 4, 0)</f>
        <v>7.5263157889999999</v>
      </c>
    </row>
    <row r="3" spans="1:5" x14ac:dyDescent="0.2">
      <c r="A3" t="s">
        <v>1</v>
      </c>
      <c r="B3">
        <v>73.138086229999999</v>
      </c>
      <c r="C3">
        <f>VLOOKUP(A3, [1]Percent_of_Babies_Born_with_a_S!$B$1:$M$56, 10, FALSE)</f>
        <v>92.753623188405797</v>
      </c>
      <c r="D3">
        <f>VLOOKUP(A3, '[2]Fast_Food_Outlet_Density_per_1%'!$B$1:$G$56, 4, 0)</f>
        <v>0.57077625570799995</v>
      </c>
      <c r="E3">
        <f>VLOOKUP(A3, [3]Average_Healthy_Food_Availabili!$B$1:$G$56, 4, 0)</f>
        <v>10.4</v>
      </c>
    </row>
    <row r="4" spans="1:5" x14ac:dyDescent="0.2">
      <c r="A4" t="s">
        <v>2</v>
      </c>
      <c r="B4">
        <v>70.068773609999994</v>
      </c>
      <c r="C4">
        <f>VLOOKUP(A4, [1]Percent_of_Babies_Born_with_a_S!$B$1:$M$56, 10, FALSE)</f>
        <v>83.838383838383805</v>
      </c>
      <c r="D4">
        <f>VLOOKUP(A4, '[2]Fast_Food_Outlet_Density_per_1%'!$B$1:$G$56, 4, 0)</f>
        <v>0.63160312356500004</v>
      </c>
      <c r="E4">
        <f>VLOOKUP(A4, [3]Average_Healthy_Food_Availabili!$B$1:$G$56, 4, 0)</f>
        <v>8.2272727270000008</v>
      </c>
    </row>
    <row r="5" spans="1:5" x14ac:dyDescent="0.2">
      <c r="A5" t="s">
        <v>3</v>
      </c>
      <c r="B5">
        <v>69.491789170000004</v>
      </c>
      <c r="C5">
        <f>VLOOKUP(A5, [1]Percent_of_Babies_Born_with_a_S!$B$1:$M$56, 10, FALSE)</f>
        <v>84.126984126984098</v>
      </c>
      <c r="D5">
        <f>VLOOKUP(A5, '[2]Fast_Food_Outlet_Density_per_1%'!$B$1:$G$56, 4, 0)</f>
        <v>0.77230920452200003</v>
      </c>
      <c r="E5">
        <f>VLOOKUP(A5, [3]Average_Healthy_Food_Availabili!$B$1:$G$56, 4, 0)</f>
        <v>8.7931034480000001</v>
      </c>
    </row>
    <row r="6" spans="1:5" x14ac:dyDescent="0.2">
      <c r="A6" t="s">
        <v>4</v>
      </c>
      <c r="B6">
        <v>80.788521840000001</v>
      </c>
      <c r="C6">
        <f>VLOOKUP(A6, [1]Percent_of_Babies_Born_with_a_S!$B$1:$M$56, 10, FALSE)</f>
        <v>95.161290322580697</v>
      </c>
      <c r="D6">
        <f>VLOOKUP(A6, '[2]Fast_Food_Outlet_Density_per_1%'!$B$1:$G$56, 4, 0)</f>
        <v>1.6049382716</v>
      </c>
      <c r="E6">
        <f>VLOOKUP(A6, [3]Average_Healthy_Food_Availabili!$B$1:$G$56, 4, 0)</f>
        <v>15.2</v>
      </c>
    </row>
    <row r="7" spans="1:5" x14ac:dyDescent="0.2">
      <c r="A7" t="s">
        <v>5</v>
      </c>
      <c r="B7">
        <v>71.840652770000005</v>
      </c>
      <c r="C7">
        <f>VLOOKUP(A7, [1]Percent_of_Babies_Born_with_a_S!$B$1:$M$56, 10, FALSE)</f>
        <v>88.808664259927795</v>
      </c>
      <c r="D7">
        <f>VLOOKUP(A7, '[2]Fast_Food_Outlet_Density_per_1%'!$B$1:$G$56, 4, 0)</f>
        <v>1.0188054506099999</v>
      </c>
      <c r="E7">
        <f>VLOOKUP(A7, [3]Average_Healthy_Food_Availabili!$B$1:$G$56, 4, 0)</f>
        <v>8.9565217389999994</v>
      </c>
    </row>
    <row r="8" spans="1:5" x14ac:dyDescent="0.2">
      <c r="A8" t="s">
        <v>6</v>
      </c>
      <c r="B8">
        <v>70.296555280000007</v>
      </c>
      <c r="C8">
        <f>VLOOKUP(A8, [1]Percent_of_Babies_Born_with_a_S!$B$1:$M$56, 10, FALSE)</f>
        <v>84.615384615384599</v>
      </c>
      <c r="D8">
        <f>VLOOKUP(A8, '[2]Fast_Food_Outlet_Density_per_1%'!$B$1:$G$56, 4, 0)</f>
        <v>0.85345037795699996</v>
      </c>
      <c r="E8">
        <f>VLOOKUP(A8, [3]Average_Healthy_Food_Availabili!$B$1:$G$56, 4, 0)</f>
        <v>7.875</v>
      </c>
    </row>
    <row r="9" spans="1:5" x14ac:dyDescent="0.2">
      <c r="A9" t="s">
        <v>7</v>
      </c>
      <c r="B9">
        <v>74.05202405</v>
      </c>
      <c r="C9">
        <f>VLOOKUP(A9, [1]Percent_of_Babies_Born_with_a_S!$B$1:$M$56, 10, FALSE)</f>
        <v>82.474226804123703</v>
      </c>
      <c r="D9">
        <f>VLOOKUP(A9, '[2]Fast_Food_Outlet_Density_per_1%'!$B$1:$G$56, 4, 0)</f>
        <v>0.90252707581199998</v>
      </c>
      <c r="E9">
        <f>VLOOKUP(A9, [3]Average_Healthy_Food_Availabili!$B$1:$G$56, 4, 0)</f>
        <v>8.6666666669999994</v>
      </c>
    </row>
    <row r="10" spans="1:5" x14ac:dyDescent="0.2">
      <c r="A10" t="s">
        <v>8</v>
      </c>
      <c r="B10">
        <v>70.606557499999994</v>
      </c>
      <c r="C10">
        <f>VLOOKUP(A10, [1]Percent_of_Babies_Born_with_a_S!$B$1:$M$56, 10, FALSE)</f>
        <v>90.625</v>
      </c>
      <c r="D10">
        <f>VLOOKUP(A10, '[2]Fast_Food_Outlet_Density_per_1%'!$B$1:$G$56, 4, 0)</f>
        <v>1.0934272870899999</v>
      </c>
      <c r="E10">
        <f>VLOOKUP(A10, [3]Average_Healthy_Food_Availabili!$B$1:$G$56, 4, 0)</f>
        <v>6.5454545450000001</v>
      </c>
    </row>
    <row r="11" spans="1:5" x14ac:dyDescent="0.2">
      <c r="A11" t="s">
        <v>9</v>
      </c>
      <c r="B11">
        <v>67.417558290000002</v>
      </c>
      <c r="C11">
        <f>VLOOKUP(A11, [1]Percent_of_Babies_Born_with_a_S!$B$1:$M$56, 10, FALSE)</f>
        <v>78.899082568807302</v>
      </c>
      <c r="D11">
        <f>VLOOKUP(A11, '[2]Fast_Food_Outlet_Density_per_1%'!$B$1:$G$56, 4, 0)</f>
        <v>1.51914117885</v>
      </c>
      <c r="E11">
        <f>VLOOKUP(A11, [3]Average_Healthy_Food_Availabili!$B$1:$G$56, 4, 0)</f>
        <v>8.15</v>
      </c>
    </row>
    <row r="12" spans="1:5" x14ac:dyDescent="0.2">
      <c r="A12" t="s">
        <v>10</v>
      </c>
      <c r="B12">
        <v>84.718390429999999</v>
      </c>
      <c r="C12">
        <f>VLOOKUP(A12, [1]Percent_of_Babies_Born_with_a_S!$B$1:$M$56, 10, FALSE)</f>
        <v>94.658753709198805</v>
      </c>
      <c r="D12">
        <f>VLOOKUP(A12, '[2]Fast_Food_Outlet_Density_per_1%'!$B$1:$G$56, 4, 0)</f>
        <v>0</v>
      </c>
      <c r="E12">
        <f>VLOOKUP(A12, [3]Average_Healthy_Food_Availabili!$B$1:$G$56, 4, 0)</f>
        <v>0</v>
      </c>
    </row>
    <row r="13" spans="1:5" x14ac:dyDescent="0.2">
      <c r="A13" t="s">
        <v>11</v>
      </c>
      <c r="B13">
        <v>75.462336750000006</v>
      </c>
      <c r="C13">
        <f>VLOOKUP(A13, [1]Percent_of_Babies_Born_with_a_S!$B$1:$M$56, 10, FALSE)</f>
        <v>87.719298245613999</v>
      </c>
      <c r="D13">
        <f>VLOOKUP(A13, '[2]Fast_Food_Outlet_Density_per_1%'!$B$1:$G$56, 4, 0)</f>
        <v>0.24384296513000001</v>
      </c>
      <c r="E13">
        <f>VLOOKUP(A13, [3]Average_Healthy_Food_Availabili!$B$1:$G$56, 4, 0)</f>
        <v>2</v>
      </c>
    </row>
    <row r="14" spans="1:5" x14ac:dyDescent="0.2">
      <c r="A14" t="s">
        <v>12</v>
      </c>
      <c r="B14">
        <v>71.959725370000001</v>
      </c>
      <c r="C14">
        <f>VLOOKUP(A14, [1]Percent_of_Babies_Born_with_a_S!$B$1:$M$56, 10, FALSE)</f>
        <v>82.417582417582395</v>
      </c>
      <c r="D14">
        <f>VLOOKUP(A14, '[2]Fast_Food_Outlet_Density_per_1%'!$B$1:$G$56, 4, 0)</f>
        <v>1.10300356355</v>
      </c>
      <c r="E14">
        <f>VLOOKUP(A14, [3]Average_Healthy_Food_Availabili!$B$1:$G$56, 4, 0)</f>
        <v>7.733333333</v>
      </c>
    </row>
    <row r="15" spans="1:5" x14ac:dyDescent="0.2">
      <c r="A15" t="s">
        <v>13</v>
      </c>
      <c r="B15">
        <v>63.1591764</v>
      </c>
      <c r="C15">
        <f>VLOOKUP(A15, [1]Percent_of_Babies_Born_with_a_S!$B$1:$M$56, 10, FALSE)</f>
        <v>90.540540540540505</v>
      </c>
      <c r="D15">
        <f>VLOOKUP(A15, '[2]Fast_Food_Outlet_Density_per_1%'!$B$1:$G$56, 4, 0)</f>
        <v>25.185796862099998</v>
      </c>
      <c r="E15">
        <f>VLOOKUP(A15, [3]Average_Healthy_Food_Availabili!$B$1:$G$56, 4, 0)</f>
        <v>8.9318181820000007</v>
      </c>
    </row>
    <row r="16" spans="1:5" x14ac:dyDescent="0.2">
      <c r="A16" t="s">
        <v>14</v>
      </c>
      <c r="B16">
        <v>70.634622149999998</v>
      </c>
      <c r="C16">
        <f>VLOOKUP(A16, [1]Percent_of_Babies_Born_with_a_S!$B$1:$M$56, 10, FALSE)</f>
        <v>87.356321839080493</v>
      </c>
      <c r="D16">
        <f>VLOOKUP(A16, '[2]Fast_Food_Outlet_Density_per_1%'!$B$1:$G$56, 4, 0)</f>
        <v>0.12658227848100001</v>
      </c>
      <c r="E16">
        <f>VLOOKUP(A16, [3]Average_Healthy_Food_Availabili!$B$1:$G$56, 4, 0)</f>
        <v>7.1666666670000003</v>
      </c>
    </row>
    <row r="17" spans="1:5" x14ac:dyDescent="0.2">
      <c r="A17" t="s">
        <v>15</v>
      </c>
      <c r="B17">
        <v>77.961017960000007</v>
      </c>
      <c r="C17">
        <f>VLOOKUP(A17, [1]Percent_of_Babies_Born_with_a_S!$B$1:$M$56, 10, FALSE)</f>
        <v>95.238095238095198</v>
      </c>
      <c r="D17">
        <f>VLOOKUP(A17, '[2]Fast_Food_Outlet_Density_per_1%'!$B$1:$G$56, 4, 0)</f>
        <v>2.7657926761799998</v>
      </c>
      <c r="E17">
        <f>VLOOKUP(A17, [3]Average_Healthy_Food_Availabili!$B$1:$G$56, 4, 0)</f>
        <v>11.25</v>
      </c>
    </row>
    <row r="18" spans="1:5" x14ac:dyDescent="0.2">
      <c r="A18" t="s">
        <v>16</v>
      </c>
      <c r="B18">
        <v>71.877570700000007</v>
      </c>
      <c r="C18">
        <f>VLOOKUP(A18, [1]Percent_of_Babies_Born_with_a_S!$B$1:$M$56, 10, FALSE)</f>
        <v>88.235294117647101</v>
      </c>
      <c r="D18">
        <f>VLOOKUP(A18, '[2]Fast_Food_Outlet_Density_per_1%'!$B$1:$G$56, 4, 0)</f>
        <v>0.101533150574</v>
      </c>
      <c r="E18">
        <f>VLOOKUP(A18, [3]Average_Healthy_Food_Availabili!$B$1:$G$56, 4, 0)</f>
        <v>9.9375</v>
      </c>
    </row>
    <row r="19" spans="1:5" x14ac:dyDescent="0.2">
      <c r="A19" t="s">
        <v>17</v>
      </c>
      <c r="B19">
        <v>76.748611560000001</v>
      </c>
      <c r="C19">
        <f>VLOOKUP(A19, [1]Percent_of_Babies_Born_with_a_S!$B$1:$M$56, 10, FALSE)</f>
        <v>90.196078431372598</v>
      </c>
      <c r="D19">
        <f>VLOOKUP(A19, '[2]Fast_Food_Outlet_Density_per_1%'!$B$1:$G$56, 4, 0)</f>
        <v>2.2797371597199998</v>
      </c>
      <c r="E19">
        <f>VLOOKUP(A19, [3]Average_Healthy_Food_Availabili!$B$1:$G$56, 4, 0)</f>
        <v>9.1458333330000006</v>
      </c>
    </row>
    <row r="20" spans="1:5" x14ac:dyDescent="0.2">
      <c r="A20" t="s">
        <v>18</v>
      </c>
      <c r="B20">
        <v>73.760923809999994</v>
      </c>
      <c r="C20">
        <f>VLOOKUP(A20, [1]Percent_of_Babies_Born_with_a_S!$B$1:$M$56, 10, FALSE)</f>
        <v>82.051282051282001</v>
      </c>
      <c r="D20">
        <f>VLOOKUP(A20, '[2]Fast_Food_Outlet_Density_per_1%'!$B$1:$G$56, 4, 0)</f>
        <v>1.7692636202800001</v>
      </c>
      <c r="E20">
        <f>VLOOKUP(A20, [3]Average_Healthy_Food_Availabili!$B$1:$G$56, 4, 0)</f>
        <v>10.87931034</v>
      </c>
    </row>
    <row r="21" spans="1:5" x14ac:dyDescent="0.2">
      <c r="A21" t="s">
        <v>19</v>
      </c>
      <c r="B21">
        <v>72.224587639999996</v>
      </c>
      <c r="C21">
        <f>VLOOKUP(A21, [1]Percent_of_Babies_Born_with_a_S!$B$1:$M$56, 10, FALSE)</f>
        <v>85.840707964601805</v>
      </c>
      <c r="D21">
        <f>VLOOKUP(A21, '[2]Fast_Food_Outlet_Density_per_1%'!$B$1:$G$56, 4, 0)</f>
        <v>0.46812096245700002</v>
      </c>
      <c r="E21">
        <f>VLOOKUP(A21, [3]Average_Healthy_Food_Availabili!$B$1:$G$56, 4, 0)</f>
        <v>9.6666666669999994</v>
      </c>
    </row>
    <row r="22" spans="1:5" x14ac:dyDescent="0.2">
      <c r="A22" t="s">
        <v>20</v>
      </c>
      <c r="B22">
        <v>69.350750239999996</v>
      </c>
      <c r="C22">
        <f>VLOOKUP(A22, [1]Percent_of_Babies_Born_with_a_S!$B$1:$M$56, 10, FALSE)</f>
        <v>89.772727272727295</v>
      </c>
      <c r="D22">
        <f>VLOOKUP(A22, '[2]Fast_Food_Outlet_Density_per_1%'!$B$1:$G$56, 4, 0)</f>
        <v>1.71636987771</v>
      </c>
      <c r="E22">
        <f>VLOOKUP(A22, [3]Average_Healthy_Food_Availabili!$B$1:$G$56, 4, 0)</f>
        <v>9.730769231</v>
      </c>
    </row>
    <row r="23" spans="1:5" x14ac:dyDescent="0.2">
      <c r="A23" t="s">
        <v>21</v>
      </c>
      <c r="B23">
        <v>82.683646449999998</v>
      </c>
      <c r="C23">
        <f>VLOOKUP(A23, [1]Percent_of_Babies_Born_with_a_S!$B$1:$M$56, 10, FALSE)</f>
        <v>97.872340425531902</v>
      </c>
      <c r="D23">
        <f>VLOOKUP(A23, '[2]Fast_Food_Outlet_Density_per_1%'!$B$1:$G$56, 4, 0)</f>
        <v>0.94889521485700001</v>
      </c>
      <c r="E23">
        <f>VLOOKUP(A23, [3]Average_Healthy_Food_Availabili!$B$1:$G$56, 4, 0)</f>
        <v>8.2142857140000007</v>
      </c>
    </row>
    <row r="24" spans="1:5" x14ac:dyDescent="0.2">
      <c r="A24" t="s">
        <v>22</v>
      </c>
      <c r="B24">
        <v>68.529379149999997</v>
      </c>
      <c r="C24">
        <f>VLOOKUP(A24, [1]Percent_of_Babies_Born_with_a_S!$B$1:$M$56, 10, FALSE)</f>
        <v>87.323943661971796</v>
      </c>
      <c r="D24">
        <f>VLOOKUP(A24, '[2]Fast_Food_Outlet_Density_per_1%'!$B$1:$G$56, 4, 0)</f>
        <v>1.7654083805</v>
      </c>
      <c r="E24">
        <f>VLOOKUP(A24, [3]Average_Healthy_Food_Availabili!$B$1:$G$56, 4, 0)</f>
        <v>7.5128205130000003</v>
      </c>
    </row>
    <row r="25" spans="1:5" x14ac:dyDescent="0.2">
      <c r="A25" t="s">
        <v>23</v>
      </c>
      <c r="B25">
        <v>67.720185450000002</v>
      </c>
      <c r="C25">
        <f>VLOOKUP(A25, [1]Percent_of_Babies_Born_with_a_S!$B$1:$M$56, 10, FALSE)</f>
        <v>78.350515463917503</v>
      </c>
      <c r="D25">
        <f>VLOOKUP(A25, '[2]Fast_Food_Outlet_Density_per_1%'!$B$1:$G$56, 4, 0)</f>
        <v>0.73956682514500005</v>
      </c>
      <c r="E25">
        <f>VLOOKUP(A25, [3]Average_Healthy_Food_Availabili!$B$1:$G$56, 4, 0)</f>
        <v>10.18421053</v>
      </c>
    </row>
    <row r="26" spans="1:5" x14ac:dyDescent="0.2">
      <c r="A26" t="s">
        <v>24</v>
      </c>
      <c r="B26">
        <v>73.683322860000004</v>
      </c>
      <c r="C26">
        <f>VLOOKUP(A26, [1]Percent_of_Babies_Born_with_a_S!$B$1:$M$56, 10, FALSE)</f>
        <v>88.8888888888889</v>
      </c>
      <c r="D26">
        <f>VLOOKUP(A26, '[2]Fast_Food_Outlet_Density_per_1%'!$B$1:$G$56, 4, 0)</f>
        <v>0.76911244423900005</v>
      </c>
      <c r="E26">
        <f>VLOOKUP(A26, [3]Average_Healthy_Food_Availabili!$B$1:$G$56, 4, 0)</f>
        <v>7.961538462</v>
      </c>
    </row>
    <row r="27" spans="1:5" x14ac:dyDescent="0.2">
      <c r="A27" t="s">
        <v>25</v>
      </c>
      <c r="B27">
        <v>71.879150940000002</v>
      </c>
      <c r="C27">
        <f>VLOOKUP(A27, [1]Percent_of_Babies_Born_with_a_S!$B$1:$M$56, 10, FALSE)</f>
        <v>87.755102040816297</v>
      </c>
      <c r="D27">
        <f>VLOOKUP(A27, '[2]Fast_Food_Outlet_Density_per_1%'!$B$1:$G$56, 4, 0)</f>
        <v>2.03439985204</v>
      </c>
      <c r="E27">
        <f>VLOOKUP(A27, [3]Average_Healthy_Food_Availabili!$B$1:$G$56, 4, 0)</f>
        <v>10.39285714</v>
      </c>
    </row>
    <row r="28" spans="1:5" x14ac:dyDescent="0.2">
      <c r="A28" t="s">
        <v>26</v>
      </c>
      <c r="B28">
        <v>75.220091609999997</v>
      </c>
      <c r="C28">
        <f>VLOOKUP(A28, [1]Percent_of_Babies_Born_with_a_S!$B$1:$M$56, 10, FALSE)</f>
        <v>90.547263681592</v>
      </c>
      <c r="D28">
        <f>VLOOKUP(A28, '[2]Fast_Food_Outlet_Density_per_1%'!$B$1:$G$56, 4, 0)</f>
        <v>0.35631569570600002</v>
      </c>
      <c r="E28">
        <f>VLOOKUP(A28, [3]Average_Healthy_Food_Availabili!$B$1:$G$56, 4, 0)</f>
        <v>8.653846154</v>
      </c>
    </row>
    <row r="29" spans="1:5" x14ac:dyDescent="0.2">
      <c r="A29" t="s">
        <v>27</v>
      </c>
      <c r="B29">
        <v>77.410073249999996</v>
      </c>
      <c r="C29">
        <f>VLOOKUP(A29, [1]Percent_of_Babies_Born_with_a_S!$B$1:$M$56, 10, FALSE)</f>
        <v>93.150684931506802</v>
      </c>
      <c r="D29">
        <f>VLOOKUP(A29, '[2]Fast_Food_Outlet_Density_per_1%'!$B$1:$G$56, 4, 0)</f>
        <v>1.6551724137899999</v>
      </c>
      <c r="E29">
        <f>VLOOKUP(A29, [3]Average_Healthy_Food_Availabili!$B$1:$G$56, 4, 0)</f>
        <v>13.88888889</v>
      </c>
    </row>
    <row r="30" spans="1:5" x14ac:dyDescent="0.2">
      <c r="A30" t="s">
        <v>28</v>
      </c>
      <c r="B30">
        <v>74.739491299999997</v>
      </c>
      <c r="C30">
        <f>VLOOKUP(A30, [1]Percent_of_Babies_Born_with_a_S!$B$1:$M$56, 10, FALSE)</f>
        <v>90.322580645161295</v>
      </c>
      <c r="D30">
        <f>VLOOKUP(A30, '[2]Fast_Food_Outlet_Density_per_1%'!$B$1:$G$56, 4, 0)</f>
        <v>0.73576749747100001</v>
      </c>
      <c r="E30">
        <f>VLOOKUP(A30, [3]Average_Healthy_Food_Availabili!$B$1:$G$56, 4, 0)</f>
        <v>9.076923077</v>
      </c>
    </row>
    <row r="31" spans="1:5" x14ac:dyDescent="0.2">
      <c r="A31" t="s">
        <v>29</v>
      </c>
      <c r="B31">
        <v>80.789647959999996</v>
      </c>
      <c r="C31">
        <f>VLOOKUP(A31, [1]Percent_of_Babies_Born_with_a_S!$B$1:$M$56, 10, FALSE)</f>
        <v>94.482758620689694</v>
      </c>
      <c r="D31">
        <f>VLOOKUP(A31, '[2]Fast_Food_Outlet_Density_per_1%'!$B$1:$G$56, 4, 0)</f>
        <v>4.0490797546000001</v>
      </c>
      <c r="E31">
        <f>VLOOKUP(A31, [3]Average_Healthy_Food_Availabili!$B$1:$G$56, 4, 0)</f>
        <v>8.5</v>
      </c>
    </row>
    <row r="32" spans="1:5" x14ac:dyDescent="0.2">
      <c r="A32" t="s">
        <v>30</v>
      </c>
      <c r="B32">
        <v>74.693887140000001</v>
      </c>
      <c r="C32">
        <f>VLOOKUP(A32, [1]Percent_of_Babies_Born_with_a_S!$B$1:$M$56, 10, FALSE)</f>
        <v>87.121212121212096</v>
      </c>
      <c r="D32">
        <f>VLOOKUP(A32, '[2]Fast_Food_Outlet_Density_per_1%'!$B$1:$G$56, 4, 0)</f>
        <v>0.81479670822100003</v>
      </c>
      <c r="E32">
        <f>VLOOKUP(A32, [3]Average_Healthy_Food_Availabili!$B$1:$G$56, 4, 0)</f>
        <v>9.25</v>
      </c>
    </row>
    <row r="33" spans="1:5" x14ac:dyDescent="0.2">
      <c r="A33" t="s">
        <v>31</v>
      </c>
      <c r="B33">
        <v>74.039976330000002</v>
      </c>
      <c r="C33">
        <f>VLOOKUP(A33, [1]Percent_of_Babies_Born_with_a_S!$B$1:$M$56, 10, FALSE)</f>
        <v>84.662576687116598</v>
      </c>
      <c r="D33">
        <f>VLOOKUP(A33, '[2]Fast_Food_Outlet_Density_per_1%'!$B$1:$G$56, 4, 0)</f>
        <v>0.19593756123</v>
      </c>
      <c r="E33">
        <f>VLOOKUP(A33, [3]Average_Healthy_Food_Availabili!$B$1:$G$56, 4, 0)</f>
        <v>10.5</v>
      </c>
    </row>
    <row r="34" spans="1:5" x14ac:dyDescent="0.2">
      <c r="A34" t="s">
        <v>32</v>
      </c>
      <c r="B34">
        <v>68.397149420000005</v>
      </c>
      <c r="C34">
        <f>VLOOKUP(A34, [1]Percent_of_Babies_Born_with_a_S!$B$1:$M$56, 10, FALSE)</f>
        <v>82.300884955752196</v>
      </c>
      <c r="D34">
        <f>VLOOKUP(A34, '[2]Fast_Food_Outlet_Density_per_1%'!$B$1:$G$56, 4, 0)</f>
        <v>6.1688728955099998</v>
      </c>
      <c r="E34">
        <f>VLOOKUP(A34, [3]Average_Healthy_Food_Availabili!$B$1:$G$56, 4, 0)</f>
        <v>9.711538462</v>
      </c>
    </row>
    <row r="35" spans="1:5" x14ac:dyDescent="0.2">
      <c r="A35" t="s">
        <v>33</v>
      </c>
      <c r="B35">
        <v>76.648676839999993</v>
      </c>
      <c r="C35">
        <f>VLOOKUP(A35, [1]Percent_of_Babies_Born_with_a_S!$B$1:$M$56, 10, FALSE)</f>
        <v>91.981132075471706</v>
      </c>
      <c r="D35">
        <f>VLOOKUP(A35, '[2]Fast_Food_Outlet_Density_per_1%'!$B$1:$G$56, 4, 0)</f>
        <v>1.03519668737</v>
      </c>
      <c r="E35">
        <f>VLOOKUP(A35, [3]Average_Healthy_Food_Availabili!$B$1:$G$56, 4, 0)</f>
        <v>9.7272727270000008</v>
      </c>
    </row>
    <row r="36" spans="1:5" x14ac:dyDescent="0.2">
      <c r="A36" t="s">
        <v>34</v>
      </c>
      <c r="B36">
        <v>76.705062690000005</v>
      </c>
      <c r="C36">
        <f>VLOOKUP(A36, [1]Percent_of_Babies_Born_with_a_S!$B$1:$M$56, 10, FALSE)</f>
        <v>96.551724137931004</v>
      </c>
      <c r="D36">
        <f>VLOOKUP(A36, '[2]Fast_Food_Outlet_Density_per_1%'!$B$1:$G$56, 4, 0)</f>
        <v>2.52996005326</v>
      </c>
      <c r="E36">
        <f>VLOOKUP(A36, [3]Average_Healthy_Food_Availabili!$B$1:$G$56, 4, 0)</f>
        <v>11.17391304</v>
      </c>
    </row>
    <row r="37" spans="1:5" x14ac:dyDescent="0.2">
      <c r="A37" t="s">
        <v>35</v>
      </c>
      <c r="B37">
        <v>68.134778209999993</v>
      </c>
      <c r="C37">
        <f>VLOOKUP(A37, [1]Percent_of_Babies_Born_with_a_S!$B$1:$M$56, 10, FALSE)</f>
        <v>81.132075471698101</v>
      </c>
      <c r="D37">
        <f>VLOOKUP(A37, '[2]Fast_Food_Outlet_Density_per_1%'!$B$1:$G$56, 4, 0)</f>
        <v>2.07813798836</v>
      </c>
      <c r="E37">
        <f>VLOOKUP(A37, [3]Average_Healthy_Food_Availabili!$B$1:$G$56, 4, 0)</f>
        <v>9.1458333330000006</v>
      </c>
    </row>
    <row r="38" spans="1:5" x14ac:dyDescent="0.2">
      <c r="A38" t="s">
        <v>36</v>
      </c>
      <c r="B38">
        <v>72.414949429999993</v>
      </c>
      <c r="C38">
        <f>VLOOKUP(A38, [1]Percent_of_Babies_Born_with_a_S!$B$1:$M$56, 10, FALSE)</f>
        <v>85.714285714285694</v>
      </c>
      <c r="D38">
        <f>VLOOKUP(A38, '[2]Fast_Food_Outlet_Density_per_1%'!$B$1:$G$56, 4, 0)</f>
        <v>1.3386880856800001</v>
      </c>
      <c r="E38">
        <f>VLOOKUP(A38, [3]Average_Healthy_Food_Availabili!$B$1:$G$56, 4, 0)</f>
        <v>9.1363636360000005</v>
      </c>
    </row>
    <row r="39" spans="1:5" x14ac:dyDescent="0.2">
      <c r="A39" t="s">
        <v>37</v>
      </c>
      <c r="B39">
        <v>79.88388818</v>
      </c>
      <c r="C39">
        <f>VLOOKUP(A39, [1]Percent_of_Babies_Born_with_a_S!$B$1:$M$56, 10, FALSE)</f>
        <v>92.647058823529406</v>
      </c>
      <c r="D39">
        <f>VLOOKUP(A39, '[2]Fast_Food_Outlet_Density_per_1%'!$B$1:$G$56, 4, 0)</f>
        <v>0.96749226006199995</v>
      </c>
      <c r="E39">
        <f>VLOOKUP(A39, [3]Average_Healthy_Food_Availabili!$B$1:$G$56, 4, 0)</f>
        <v>28.5</v>
      </c>
    </row>
    <row r="40" spans="1:5" x14ac:dyDescent="0.2">
      <c r="A40" t="s">
        <v>38</v>
      </c>
      <c r="B40">
        <v>82.647389450000006</v>
      </c>
      <c r="C40">
        <f>VLOOKUP(A40, [1]Percent_of_Babies_Born_with_a_S!$B$1:$M$56, 10, FALSE)</f>
        <v>95.454545454545496</v>
      </c>
      <c r="D40">
        <f>VLOOKUP(A40, '[2]Fast_Food_Outlet_Density_per_1%'!$B$1:$G$56, 4, 0)</f>
        <v>0.458085203848</v>
      </c>
      <c r="E40">
        <f>VLOOKUP(A40, [3]Average_Healthy_Food_Availabili!$B$1:$G$56, 4, 0)</f>
        <v>8</v>
      </c>
    </row>
    <row r="41" spans="1:5" x14ac:dyDescent="0.2">
      <c r="A41" t="s">
        <v>39</v>
      </c>
      <c r="B41">
        <v>74.870231869999998</v>
      </c>
      <c r="C41">
        <f>VLOOKUP(A41, [1]Percent_of_Babies_Born_with_a_S!$B$1:$M$56, 10, FALSE)</f>
        <v>87.394957983193294</v>
      </c>
      <c r="D41">
        <f>VLOOKUP(A41, '[2]Fast_Food_Outlet_Density_per_1%'!$B$1:$G$56, 4, 0)</f>
        <v>0.36051192693599998</v>
      </c>
      <c r="E41">
        <f>VLOOKUP(A41, [3]Average_Healthy_Food_Availabili!$B$1:$G$56, 4, 0)</f>
        <v>9.1428571430000005</v>
      </c>
    </row>
    <row r="42" spans="1:5" x14ac:dyDescent="0.2">
      <c r="A42" t="s">
        <v>40</v>
      </c>
      <c r="B42">
        <v>68.892885460000002</v>
      </c>
      <c r="C42">
        <f>VLOOKUP(A42, [1]Percent_of_Babies_Born_with_a_S!$B$1:$M$56, 10, FALSE)</f>
        <v>83.687943262411395</v>
      </c>
      <c r="D42">
        <f>VLOOKUP(A42, '[2]Fast_Food_Outlet_Density_per_1%'!$B$1:$G$56, 4, 0)</f>
        <v>4.2334096109799999</v>
      </c>
      <c r="E42">
        <f>VLOOKUP(A42, [3]Average_Healthy_Food_Availabili!$B$1:$G$56, 4, 0)</f>
        <v>8.884615385</v>
      </c>
    </row>
    <row r="43" spans="1:5" x14ac:dyDescent="0.2">
      <c r="A43" t="s">
        <v>41</v>
      </c>
      <c r="B43">
        <v>73.774291079999998</v>
      </c>
      <c r="C43">
        <f>VLOOKUP(A43, [1]Percent_of_Babies_Born_with_a_S!$B$1:$M$56, 10, FALSE)</f>
        <v>89.867841409691593</v>
      </c>
      <c r="D43">
        <f>VLOOKUP(A43, '[2]Fast_Food_Outlet_Density_per_1%'!$B$1:$G$56, 4, 0)</f>
        <v>2.2998576278599998</v>
      </c>
      <c r="E43">
        <f>VLOOKUP(A43, [3]Average_Healthy_Food_Availabili!$B$1:$G$56, 4, 0)</f>
        <v>8.9444444440000002</v>
      </c>
    </row>
    <row r="44" spans="1:5" x14ac:dyDescent="0.2">
      <c r="A44" t="s">
        <v>42</v>
      </c>
      <c r="B44">
        <v>72.876602570000003</v>
      </c>
      <c r="C44">
        <f>VLOOKUP(A44, [1]Percent_of_Babies_Born_with_a_S!$B$1:$M$56, 10, FALSE)</f>
        <v>93.436293436293397</v>
      </c>
      <c r="D44">
        <f>VLOOKUP(A44, '[2]Fast_Food_Outlet_Density_per_1%'!$B$1:$G$56, 4, 0)</f>
        <v>1.0997319403400001</v>
      </c>
      <c r="E44">
        <f>VLOOKUP(A44, [3]Average_Healthy_Food_Availabili!$B$1:$G$56, 4, 0)</f>
        <v>10.8</v>
      </c>
    </row>
    <row r="45" spans="1:5" x14ac:dyDescent="0.2">
      <c r="A45" t="s">
        <v>43</v>
      </c>
      <c r="B45">
        <v>70.16629906</v>
      </c>
      <c r="C45">
        <f>VLOOKUP(A45, [1]Percent_of_Babies_Born_with_a_S!$B$1:$M$56, 10, FALSE)</f>
        <v>85.321100917431195</v>
      </c>
      <c r="D45">
        <f>VLOOKUP(A45, '[2]Fast_Food_Outlet_Density_per_1%'!$B$1:$G$56, 4, 0)</f>
        <v>0.62060405461299994</v>
      </c>
      <c r="E45">
        <f>VLOOKUP(A45, [3]Average_Healthy_Food_Availabili!$B$1:$G$56, 4, 0)</f>
        <v>7.733333333</v>
      </c>
    </row>
    <row r="46" spans="1:5" x14ac:dyDescent="0.2">
      <c r="A46" t="s">
        <v>44</v>
      </c>
      <c r="B46">
        <v>67.132421030000003</v>
      </c>
      <c r="C46">
        <f>VLOOKUP(A46, [1]Percent_of_Babies_Born_with_a_S!$B$1:$M$56, 10, FALSE)</f>
        <v>90.178571428571402</v>
      </c>
      <c r="D46">
        <f>VLOOKUP(A46, '[2]Fast_Food_Outlet_Density_per_1%'!$B$1:$G$56, 4, 0)</f>
        <v>1.6926201760299999</v>
      </c>
      <c r="E46">
        <f>VLOOKUP(A46, [3]Average_Healthy_Food_Availabili!$B$1:$G$56, 4, 0)</f>
        <v>7.9782608699999997</v>
      </c>
    </row>
    <row r="47" spans="1:5" x14ac:dyDescent="0.2">
      <c r="A47" t="s">
        <v>45</v>
      </c>
      <c r="B47">
        <v>67.184335919999995</v>
      </c>
      <c r="C47">
        <f>VLOOKUP(A47, [1]Percent_of_Babies_Born_with_a_S!$B$1:$M$56, 10, FALSE)</f>
        <v>84.848484848484802</v>
      </c>
      <c r="D47">
        <f>VLOOKUP(A47, '[2]Fast_Food_Outlet_Density_per_1%'!$B$1:$G$56, 4, 0)</f>
        <v>2.1627998427100001</v>
      </c>
      <c r="E47">
        <f>VLOOKUP(A47, [3]Average_Healthy_Food_Availabili!$B$1:$G$56, 4, 0)</f>
        <v>10.66666667</v>
      </c>
    </row>
    <row r="48" spans="1:5" x14ac:dyDescent="0.2">
      <c r="A48" t="s">
        <v>46</v>
      </c>
      <c r="B48">
        <v>68.081463060000004</v>
      </c>
      <c r="C48">
        <f>VLOOKUP(A48, [1]Percent_of_Babies_Born_with_a_S!$B$1:$M$56, 10, FALSE)</f>
        <v>81.283422459893004</v>
      </c>
      <c r="D48">
        <f>VLOOKUP(A48, '[2]Fast_Food_Outlet_Density_per_1%'!$B$1:$G$56, 4, 0)</f>
        <v>1.2755102040799999</v>
      </c>
      <c r="E48">
        <f>VLOOKUP(A48, [3]Average_Healthy_Food_Availabili!$B$1:$G$56, 4, 0)</f>
        <v>9.14</v>
      </c>
    </row>
    <row r="49" spans="1:5" x14ac:dyDescent="0.2">
      <c r="A49" t="s">
        <v>47</v>
      </c>
      <c r="B49">
        <v>77.344143349999996</v>
      </c>
      <c r="C49">
        <f>VLOOKUP(A49, [1]Percent_of_Babies_Born_with_a_S!$B$1:$M$56, 10, FALSE)</f>
        <v>96.350364963503694</v>
      </c>
      <c r="D49">
        <f>VLOOKUP(A49, '[2]Fast_Food_Outlet_Density_per_1%'!$B$1:$G$56, 4, 0)</f>
        <v>0.90000900008999996</v>
      </c>
      <c r="E49">
        <f>VLOOKUP(A49, [3]Average_Healthy_Food_Availabili!$B$1:$G$56, 4, 0)</f>
        <v>14</v>
      </c>
    </row>
    <row r="50" spans="1:5" x14ac:dyDescent="0.2">
      <c r="A50" t="s">
        <v>48</v>
      </c>
      <c r="B50">
        <v>72.103622619999996</v>
      </c>
      <c r="C50">
        <f>VLOOKUP(A50, [1]Percent_of_Babies_Born_with_a_S!$B$1:$M$56, 10, FALSE)</f>
        <v>92.079207920792101</v>
      </c>
      <c r="D50">
        <f>VLOOKUP(A50, '[2]Fast_Food_Outlet_Density_per_1%'!$B$1:$G$56, 4, 0)</f>
        <v>2.0766773162900001</v>
      </c>
      <c r="E50">
        <f>VLOOKUP(A50, [3]Average_Healthy_Food_Availabili!$B$1:$G$56, 4, 0)</f>
        <v>12.31818182</v>
      </c>
    </row>
    <row r="51" spans="1:5" x14ac:dyDescent="0.2">
      <c r="A51" t="s">
        <v>49</v>
      </c>
      <c r="B51">
        <v>68.875338150000005</v>
      </c>
      <c r="C51">
        <f>VLOOKUP(A51, [1]Percent_of_Babies_Born_with_a_S!$B$1:$M$56, 10, FALSE)</f>
        <v>87.837837837837796</v>
      </c>
      <c r="D51">
        <f>VLOOKUP(A51, '[2]Fast_Food_Outlet_Density_per_1%'!$B$1:$G$56, 4, 0)</f>
        <v>0.60222824450500001</v>
      </c>
      <c r="E51">
        <f>VLOOKUP(A51, [3]Average_Healthy_Food_Availabili!$B$1:$G$56, 4, 0)</f>
        <v>10.3</v>
      </c>
    </row>
    <row r="52" spans="1:5" x14ac:dyDescent="0.2">
      <c r="A52" t="s">
        <v>50</v>
      </c>
      <c r="B52">
        <v>66.395193680000006</v>
      </c>
      <c r="C52">
        <f>VLOOKUP(A52, [1]Percent_of_Babies_Born_with_a_S!$B$1:$M$56, 10, FALSE)</f>
        <v>79.906542056074798</v>
      </c>
      <c r="D52">
        <f>VLOOKUP(A52, '[2]Fast_Food_Outlet_Density_per_1%'!$B$1:$G$56, 4, 0)</f>
        <v>1.9010343863600001</v>
      </c>
      <c r="E52">
        <f>VLOOKUP(A52, [3]Average_Healthy_Food_Availabili!$B$1:$G$56, 4, 0)</f>
        <v>8.9210526320000003</v>
      </c>
    </row>
    <row r="53" spans="1:5" x14ac:dyDescent="0.2">
      <c r="A53" t="s">
        <v>51</v>
      </c>
      <c r="B53">
        <v>70.271786019999993</v>
      </c>
      <c r="C53">
        <f>VLOOKUP(A53, [1]Percent_of_Babies_Born_with_a_S!$B$1:$M$56, 10, FALSE)</f>
        <v>86.585365853658502</v>
      </c>
      <c r="D53">
        <f>VLOOKUP(A53, '[2]Fast_Food_Outlet_Density_per_1%'!$B$1:$G$56, 4, 0)</f>
        <v>1.2898232942100001</v>
      </c>
      <c r="E53">
        <f>VLOOKUP(A53, [3]Average_Healthy_Food_Availabili!$B$1:$G$56, 4, 0)</f>
        <v>10.8</v>
      </c>
    </row>
    <row r="54" spans="1:5" x14ac:dyDescent="0.2">
      <c r="A54" t="s">
        <v>52</v>
      </c>
      <c r="B54">
        <v>68.486105870000003</v>
      </c>
      <c r="C54">
        <f>VLOOKUP(A54, [1]Percent_of_Babies_Born_with_a_S!$B$1:$M$56, 10, FALSE)</f>
        <v>77.931034482758605</v>
      </c>
      <c r="D54">
        <f>VLOOKUP(A54, '[2]Fast_Food_Outlet_Density_per_1%'!$B$1:$G$56, 4, 0)</f>
        <v>1.8419290020100001</v>
      </c>
      <c r="E54">
        <f>VLOOKUP(A54, [3]Average_Healthy_Food_Availabili!$B$1:$G$56, 4, 0)</f>
        <v>8.4499999999999993</v>
      </c>
    </row>
    <row r="55" spans="1:5" x14ac:dyDescent="0.2">
      <c r="A55" t="s">
        <v>53</v>
      </c>
      <c r="B55">
        <v>70.878724869999999</v>
      </c>
      <c r="C55">
        <f>VLOOKUP(A55, [1]Percent_of_Babies_Born_with_a_S!$B$1:$M$56, 10, FALSE)</f>
        <v>92.424242424242394</v>
      </c>
      <c r="D55">
        <f>VLOOKUP(A55, '[2]Fast_Food_Outlet_Density_per_1%'!$B$1:$G$56, 4, 0)</f>
        <v>3.6343812465899998</v>
      </c>
      <c r="E55">
        <f>VLOOKUP(A55, [3]Average_Healthy_Food_Availabili!$B$1:$G$56, 4, 0)</f>
        <v>9</v>
      </c>
    </row>
    <row r="56" spans="1:5" x14ac:dyDescent="0.2">
      <c r="A56" t="s">
        <v>54</v>
      </c>
      <c r="B56">
        <v>72.185189640000004</v>
      </c>
      <c r="C56">
        <f>VLOOKUP(A56, [1]Percent_of_Babies_Born_with_a_S!$B$1:$M$56, 10, FALSE)</f>
        <v>91.129032258064498</v>
      </c>
      <c r="D56">
        <f>VLOOKUP(A56, '[2]Fast_Food_Outlet_Density_per_1%'!$B$1:$G$56, 4, 0)</f>
        <v>3.0903216743900002</v>
      </c>
      <c r="E56">
        <f>VLOOKUP(A56, [3]Average_Healthy_Food_Availabili!$B$1:$G$56, 4, 0)</f>
        <v>11.33333333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ED5D-4CDA-DD48-A64F-5CB9396A06C1}">
  <dimension ref="A1:E56"/>
  <sheetViews>
    <sheetView workbookViewId="0">
      <selection activeCell="P31" sqref="P31"/>
    </sheetView>
  </sheetViews>
  <sheetFormatPr baseColWidth="10" defaultRowHeight="16" x14ac:dyDescent="0.2"/>
  <sheetData>
    <row r="1" spans="1:5" x14ac:dyDescent="0.2">
      <c r="A1" t="s">
        <v>58</v>
      </c>
      <c r="B1" t="s">
        <v>55</v>
      </c>
      <c r="C1" t="s">
        <v>56</v>
      </c>
      <c r="D1" t="s">
        <v>57</v>
      </c>
      <c r="E1" t="s">
        <v>59</v>
      </c>
    </row>
    <row r="2" spans="1:5" x14ac:dyDescent="0.2">
      <c r="A2" t="s">
        <v>0</v>
      </c>
      <c r="B2">
        <v>68.288710690000002</v>
      </c>
      <c r="C2">
        <f>VLOOKUP(A2, [1]Percent_of_Babies_Born_with_a_S!$B$1:$M$56, 10, FALSE)</f>
        <v>86.255924170616098</v>
      </c>
      <c r="D2">
        <f>VLOOKUP(A2, '[2]Fast_Food_Outlet_Density_per_1%'!$B$1:$G$56, 4, 0)</f>
        <v>0.61663686255200001</v>
      </c>
      <c r="E2">
        <f>VLOOKUP(A2, [3]Average_Healthy_Food_Availabili!$B$1:$G$56, 4, 0)</f>
        <v>7.5263157889999999</v>
      </c>
    </row>
    <row r="3" spans="1:5" x14ac:dyDescent="0.2">
      <c r="A3" t="s">
        <v>1</v>
      </c>
      <c r="B3">
        <v>73.138086229999999</v>
      </c>
      <c r="C3">
        <f>VLOOKUP(A3, [1]Percent_of_Babies_Born_with_a_S!$B$1:$M$56, 10, FALSE)</f>
        <v>92.753623188405797</v>
      </c>
      <c r="D3">
        <f>VLOOKUP(A3, '[2]Fast_Food_Outlet_Density_per_1%'!$B$1:$G$56, 4, 0)</f>
        <v>0.57077625570799995</v>
      </c>
      <c r="E3">
        <f>VLOOKUP(A3, [3]Average_Healthy_Food_Availabili!$B$1:$G$56, 4, 0)</f>
        <v>10.4</v>
      </c>
    </row>
    <row r="4" spans="1:5" x14ac:dyDescent="0.2">
      <c r="A4" t="s">
        <v>2</v>
      </c>
      <c r="B4">
        <v>70.068773609999994</v>
      </c>
      <c r="C4">
        <f>VLOOKUP(A4, [1]Percent_of_Babies_Born_with_a_S!$B$1:$M$56, 10, FALSE)</f>
        <v>83.838383838383805</v>
      </c>
      <c r="D4">
        <f>VLOOKUP(A4, '[2]Fast_Food_Outlet_Density_per_1%'!$B$1:$G$56, 4, 0)</f>
        <v>0.63160312356500004</v>
      </c>
      <c r="E4">
        <f>VLOOKUP(A4, [3]Average_Healthy_Food_Availabili!$B$1:$G$56, 4, 0)</f>
        <v>8.2272727270000008</v>
      </c>
    </row>
    <row r="5" spans="1:5" x14ac:dyDescent="0.2">
      <c r="A5" t="s">
        <v>3</v>
      </c>
      <c r="B5">
        <v>69.491789170000004</v>
      </c>
      <c r="C5">
        <f>VLOOKUP(A5, [1]Percent_of_Babies_Born_with_a_S!$B$1:$M$56, 10, FALSE)</f>
        <v>84.126984126984098</v>
      </c>
      <c r="D5">
        <f>VLOOKUP(A5, '[2]Fast_Food_Outlet_Density_per_1%'!$B$1:$G$56, 4, 0)</f>
        <v>0.77230920452200003</v>
      </c>
      <c r="E5">
        <f>VLOOKUP(A5, [3]Average_Healthy_Food_Availabili!$B$1:$G$56, 4, 0)</f>
        <v>8.7931034480000001</v>
      </c>
    </row>
    <row r="6" spans="1:5" x14ac:dyDescent="0.2">
      <c r="A6" t="s">
        <v>4</v>
      </c>
      <c r="B6">
        <v>80.788521840000001</v>
      </c>
      <c r="C6">
        <f>VLOOKUP(A6, [1]Percent_of_Babies_Born_with_a_S!$B$1:$M$56, 10, FALSE)</f>
        <v>95.161290322580697</v>
      </c>
      <c r="D6">
        <f>VLOOKUP(A6, '[2]Fast_Food_Outlet_Density_per_1%'!$B$1:$G$56, 4, 0)</f>
        <v>1.6049382716</v>
      </c>
      <c r="E6">
        <f>VLOOKUP(A6, [3]Average_Healthy_Food_Availabili!$B$1:$G$56, 4, 0)</f>
        <v>15.2</v>
      </c>
    </row>
    <row r="7" spans="1:5" x14ac:dyDescent="0.2">
      <c r="A7" t="s">
        <v>5</v>
      </c>
      <c r="B7">
        <v>71.840652770000005</v>
      </c>
      <c r="C7">
        <f>VLOOKUP(A7, [1]Percent_of_Babies_Born_with_a_S!$B$1:$M$56, 10, FALSE)</f>
        <v>88.808664259927795</v>
      </c>
      <c r="D7">
        <f>VLOOKUP(A7, '[2]Fast_Food_Outlet_Density_per_1%'!$B$1:$G$56, 4, 0)</f>
        <v>1.0188054506099999</v>
      </c>
      <c r="E7">
        <f>VLOOKUP(A7, [3]Average_Healthy_Food_Availabili!$B$1:$G$56, 4, 0)</f>
        <v>8.9565217389999994</v>
      </c>
    </row>
    <row r="8" spans="1:5" x14ac:dyDescent="0.2">
      <c r="A8" t="s">
        <v>6</v>
      </c>
      <c r="B8">
        <v>70.296555280000007</v>
      </c>
      <c r="C8">
        <f>VLOOKUP(A8, [1]Percent_of_Babies_Born_with_a_S!$B$1:$M$56, 10, FALSE)</f>
        <v>84.615384615384599</v>
      </c>
      <c r="D8">
        <f>VLOOKUP(A8, '[2]Fast_Food_Outlet_Density_per_1%'!$B$1:$G$56, 4, 0)</f>
        <v>0.85345037795699996</v>
      </c>
      <c r="E8">
        <f>VLOOKUP(A8, [3]Average_Healthy_Food_Availabili!$B$1:$G$56, 4, 0)</f>
        <v>7.875</v>
      </c>
    </row>
    <row r="9" spans="1:5" x14ac:dyDescent="0.2">
      <c r="A9" t="s">
        <v>7</v>
      </c>
      <c r="B9">
        <v>74.05202405</v>
      </c>
      <c r="C9">
        <f>VLOOKUP(A9, [1]Percent_of_Babies_Born_with_a_S!$B$1:$M$56, 10, FALSE)</f>
        <v>82.474226804123703</v>
      </c>
      <c r="D9">
        <f>VLOOKUP(A9, '[2]Fast_Food_Outlet_Density_per_1%'!$B$1:$G$56, 4, 0)</f>
        <v>0.90252707581199998</v>
      </c>
      <c r="E9">
        <f>VLOOKUP(A9, [3]Average_Healthy_Food_Availabili!$B$1:$G$56, 4, 0)</f>
        <v>8.6666666669999994</v>
      </c>
    </row>
    <row r="10" spans="1:5" x14ac:dyDescent="0.2">
      <c r="A10" t="s">
        <v>8</v>
      </c>
      <c r="B10">
        <v>70.606557499999994</v>
      </c>
      <c r="C10">
        <f>VLOOKUP(A10, [1]Percent_of_Babies_Born_with_a_S!$B$1:$M$56, 10, FALSE)</f>
        <v>90.625</v>
      </c>
      <c r="D10">
        <f>VLOOKUP(A10, '[2]Fast_Food_Outlet_Density_per_1%'!$B$1:$G$56, 4, 0)</f>
        <v>1.0934272870899999</v>
      </c>
      <c r="E10">
        <f>VLOOKUP(A10, [3]Average_Healthy_Food_Availabili!$B$1:$G$56, 4, 0)</f>
        <v>6.5454545450000001</v>
      </c>
    </row>
    <row r="11" spans="1:5" x14ac:dyDescent="0.2">
      <c r="A11" t="s">
        <v>9</v>
      </c>
      <c r="B11">
        <v>67.417558290000002</v>
      </c>
      <c r="C11">
        <f>VLOOKUP(A11, [1]Percent_of_Babies_Born_with_a_S!$B$1:$M$56, 10, FALSE)</f>
        <v>78.899082568807302</v>
      </c>
      <c r="D11">
        <f>VLOOKUP(A11, '[2]Fast_Food_Outlet_Density_per_1%'!$B$1:$G$56, 4, 0)</f>
        <v>1.51914117885</v>
      </c>
      <c r="E11">
        <f>VLOOKUP(A11, [3]Average_Healthy_Food_Availabili!$B$1:$G$56, 4, 0)</f>
        <v>8.15</v>
      </c>
    </row>
    <row r="14" spans="1:5" x14ac:dyDescent="0.2">
      <c r="A14" t="s">
        <v>12</v>
      </c>
      <c r="B14">
        <v>71.959725370000001</v>
      </c>
      <c r="C14">
        <f>VLOOKUP(A14, [1]Percent_of_Babies_Born_with_a_S!$B$1:$M$56, 10, FALSE)</f>
        <v>82.417582417582395</v>
      </c>
      <c r="D14">
        <f>VLOOKUP(A14, '[2]Fast_Food_Outlet_Density_per_1%'!$B$1:$G$56, 4, 0)</f>
        <v>1.10300356355</v>
      </c>
      <c r="E14">
        <f>VLOOKUP(A14, [3]Average_Healthy_Food_Availabili!$B$1:$G$56, 4, 0)</f>
        <v>7.733333333</v>
      </c>
    </row>
    <row r="15" spans="1:5" x14ac:dyDescent="0.2">
      <c r="A15" t="s">
        <v>13</v>
      </c>
      <c r="B15">
        <v>63.1591764</v>
      </c>
      <c r="C15">
        <f>VLOOKUP(A15, [1]Percent_of_Babies_Born_with_a_S!$B$1:$M$56, 10, FALSE)</f>
        <v>90.540540540540505</v>
      </c>
      <c r="D15">
        <f>VLOOKUP(A15, '[2]Fast_Food_Outlet_Density_per_1%'!$B$1:$G$56, 4, 0)</f>
        <v>25.185796862099998</v>
      </c>
      <c r="E15">
        <f>VLOOKUP(A15, [3]Average_Healthy_Food_Availabili!$B$1:$G$56, 4, 0)</f>
        <v>8.9318181820000007</v>
      </c>
    </row>
    <row r="16" spans="1:5" x14ac:dyDescent="0.2">
      <c r="A16" t="s">
        <v>14</v>
      </c>
      <c r="B16">
        <v>70.634622149999998</v>
      </c>
      <c r="C16">
        <f>VLOOKUP(A16, [1]Percent_of_Babies_Born_with_a_S!$B$1:$M$56, 10, FALSE)</f>
        <v>87.356321839080493</v>
      </c>
      <c r="D16">
        <f>VLOOKUP(A16, '[2]Fast_Food_Outlet_Density_per_1%'!$B$1:$G$56, 4, 0)</f>
        <v>0.12658227848100001</v>
      </c>
      <c r="E16">
        <f>VLOOKUP(A16, [3]Average_Healthy_Food_Availabili!$B$1:$G$56, 4, 0)</f>
        <v>7.1666666670000003</v>
      </c>
    </row>
    <row r="17" spans="1:5" x14ac:dyDescent="0.2">
      <c r="A17" t="s">
        <v>15</v>
      </c>
      <c r="B17">
        <v>77.961017960000007</v>
      </c>
      <c r="C17">
        <f>VLOOKUP(A17, [1]Percent_of_Babies_Born_with_a_S!$B$1:$M$56, 10, FALSE)</f>
        <v>95.238095238095198</v>
      </c>
      <c r="D17">
        <f>VLOOKUP(A17, '[2]Fast_Food_Outlet_Density_per_1%'!$B$1:$G$56, 4, 0)</f>
        <v>2.7657926761799998</v>
      </c>
      <c r="E17">
        <f>VLOOKUP(A17, [3]Average_Healthy_Food_Availabili!$B$1:$G$56, 4, 0)</f>
        <v>11.25</v>
      </c>
    </row>
    <row r="18" spans="1:5" x14ac:dyDescent="0.2">
      <c r="A18" t="s">
        <v>16</v>
      </c>
      <c r="B18">
        <v>71.877570700000007</v>
      </c>
      <c r="C18">
        <f>VLOOKUP(A18, [1]Percent_of_Babies_Born_with_a_S!$B$1:$M$56, 10, FALSE)</f>
        <v>88.235294117647101</v>
      </c>
      <c r="D18">
        <f>VLOOKUP(A18, '[2]Fast_Food_Outlet_Density_per_1%'!$B$1:$G$56, 4, 0)</f>
        <v>0.101533150574</v>
      </c>
      <c r="E18">
        <f>VLOOKUP(A18, [3]Average_Healthy_Food_Availabili!$B$1:$G$56, 4, 0)</f>
        <v>9.9375</v>
      </c>
    </row>
    <row r="19" spans="1:5" x14ac:dyDescent="0.2">
      <c r="A19" t="s">
        <v>17</v>
      </c>
      <c r="B19">
        <v>76.748611560000001</v>
      </c>
      <c r="C19">
        <f>VLOOKUP(A19, [1]Percent_of_Babies_Born_with_a_S!$B$1:$M$56, 10, FALSE)</f>
        <v>90.196078431372598</v>
      </c>
      <c r="D19">
        <f>VLOOKUP(A19, '[2]Fast_Food_Outlet_Density_per_1%'!$B$1:$G$56, 4, 0)</f>
        <v>2.2797371597199998</v>
      </c>
      <c r="E19">
        <f>VLOOKUP(A19, [3]Average_Healthy_Food_Availabili!$B$1:$G$56, 4, 0)</f>
        <v>9.1458333330000006</v>
      </c>
    </row>
    <row r="20" spans="1:5" x14ac:dyDescent="0.2">
      <c r="A20" t="s">
        <v>18</v>
      </c>
      <c r="B20">
        <v>73.760923809999994</v>
      </c>
      <c r="C20">
        <f>VLOOKUP(A20, [1]Percent_of_Babies_Born_with_a_S!$B$1:$M$56, 10, FALSE)</f>
        <v>82.051282051282001</v>
      </c>
      <c r="D20">
        <f>VLOOKUP(A20, '[2]Fast_Food_Outlet_Density_per_1%'!$B$1:$G$56, 4, 0)</f>
        <v>1.7692636202800001</v>
      </c>
      <c r="E20">
        <f>VLOOKUP(A20, [3]Average_Healthy_Food_Availabili!$B$1:$G$56, 4, 0)</f>
        <v>10.87931034</v>
      </c>
    </row>
    <row r="21" spans="1:5" x14ac:dyDescent="0.2">
      <c r="A21" t="s">
        <v>19</v>
      </c>
      <c r="B21">
        <v>72.224587639999996</v>
      </c>
      <c r="C21">
        <f>VLOOKUP(A21, [1]Percent_of_Babies_Born_with_a_S!$B$1:$M$56, 10, FALSE)</f>
        <v>85.840707964601805</v>
      </c>
      <c r="D21">
        <f>VLOOKUP(A21, '[2]Fast_Food_Outlet_Density_per_1%'!$B$1:$G$56, 4, 0)</f>
        <v>0.46812096245700002</v>
      </c>
      <c r="E21">
        <f>VLOOKUP(A21, [3]Average_Healthy_Food_Availabili!$B$1:$G$56, 4, 0)</f>
        <v>9.6666666669999994</v>
      </c>
    </row>
    <row r="22" spans="1:5" x14ac:dyDescent="0.2">
      <c r="A22" t="s">
        <v>20</v>
      </c>
      <c r="B22">
        <v>69.350750239999996</v>
      </c>
      <c r="C22">
        <f>VLOOKUP(A22, [1]Percent_of_Babies_Born_with_a_S!$B$1:$M$56, 10, FALSE)</f>
        <v>89.772727272727295</v>
      </c>
      <c r="D22">
        <f>VLOOKUP(A22, '[2]Fast_Food_Outlet_Density_per_1%'!$B$1:$G$56, 4, 0)</f>
        <v>1.71636987771</v>
      </c>
      <c r="E22">
        <f>VLOOKUP(A22, [3]Average_Healthy_Food_Availabili!$B$1:$G$56, 4, 0)</f>
        <v>9.730769231</v>
      </c>
    </row>
    <row r="23" spans="1:5" x14ac:dyDescent="0.2">
      <c r="A23" t="s">
        <v>21</v>
      </c>
      <c r="B23">
        <v>82.683646449999998</v>
      </c>
      <c r="C23">
        <f>VLOOKUP(A23, [1]Percent_of_Babies_Born_with_a_S!$B$1:$M$56, 10, FALSE)</f>
        <v>97.872340425531902</v>
      </c>
      <c r="D23">
        <f>VLOOKUP(A23, '[2]Fast_Food_Outlet_Density_per_1%'!$B$1:$G$56, 4, 0)</f>
        <v>0.94889521485700001</v>
      </c>
      <c r="E23">
        <f>VLOOKUP(A23, [3]Average_Healthy_Food_Availabili!$B$1:$G$56, 4, 0)</f>
        <v>8.2142857140000007</v>
      </c>
    </row>
    <row r="24" spans="1:5" x14ac:dyDescent="0.2">
      <c r="A24" t="s">
        <v>22</v>
      </c>
      <c r="B24">
        <v>68.529379149999997</v>
      </c>
      <c r="C24">
        <f>VLOOKUP(A24, [1]Percent_of_Babies_Born_with_a_S!$B$1:$M$56, 10, FALSE)</f>
        <v>87.323943661971796</v>
      </c>
      <c r="D24">
        <f>VLOOKUP(A24, '[2]Fast_Food_Outlet_Density_per_1%'!$B$1:$G$56, 4, 0)</f>
        <v>1.7654083805</v>
      </c>
      <c r="E24">
        <f>VLOOKUP(A24, [3]Average_Healthy_Food_Availabili!$B$1:$G$56, 4, 0)</f>
        <v>7.5128205130000003</v>
      </c>
    </row>
    <row r="25" spans="1:5" x14ac:dyDescent="0.2">
      <c r="A25" t="s">
        <v>23</v>
      </c>
      <c r="B25">
        <v>67.720185450000002</v>
      </c>
      <c r="C25">
        <f>VLOOKUP(A25, [1]Percent_of_Babies_Born_with_a_S!$B$1:$M$56, 10, FALSE)</f>
        <v>78.350515463917503</v>
      </c>
      <c r="D25">
        <f>VLOOKUP(A25, '[2]Fast_Food_Outlet_Density_per_1%'!$B$1:$G$56, 4, 0)</f>
        <v>0.73956682514500005</v>
      </c>
      <c r="E25">
        <f>VLOOKUP(A25, [3]Average_Healthy_Food_Availabili!$B$1:$G$56, 4, 0)</f>
        <v>10.18421053</v>
      </c>
    </row>
    <row r="26" spans="1:5" x14ac:dyDescent="0.2">
      <c r="A26" t="s">
        <v>24</v>
      </c>
      <c r="B26">
        <v>73.683322860000004</v>
      </c>
      <c r="C26">
        <f>VLOOKUP(A26, [1]Percent_of_Babies_Born_with_a_S!$B$1:$M$56, 10, FALSE)</f>
        <v>88.8888888888889</v>
      </c>
      <c r="D26">
        <f>VLOOKUP(A26, '[2]Fast_Food_Outlet_Density_per_1%'!$B$1:$G$56, 4, 0)</f>
        <v>0.76911244423900005</v>
      </c>
      <c r="E26">
        <f>VLOOKUP(A26, [3]Average_Healthy_Food_Availabili!$B$1:$G$56, 4, 0)</f>
        <v>7.961538462</v>
      </c>
    </row>
    <row r="27" spans="1:5" x14ac:dyDescent="0.2">
      <c r="A27" t="s">
        <v>25</v>
      </c>
      <c r="B27">
        <v>71.879150940000002</v>
      </c>
      <c r="C27">
        <f>VLOOKUP(A27, [1]Percent_of_Babies_Born_with_a_S!$B$1:$M$56, 10, FALSE)</f>
        <v>87.755102040816297</v>
      </c>
      <c r="D27">
        <f>VLOOKUP(A27, '[2]Fast_Food_Outlet_Density_per_1%'!$B$1:$G$56, 4, 0)</f>
        <v>2.03439985204</v>
      </c>
      <c r="E27">
        <f>VLOOKUP(A27, [3]Average_Healthy_Food_Availabili!$B$1:$G$56, 4, 0)</f>
        <v>10.39285714</v>
      </c>
    </row>
    <row r="28" spans="1:5" x14ac:dyDescent="0.2">
      <c r="A28" t="s">
        <v>26</v>
      </c>
      <c r="B28">
        <v>75.220091609999997</v>
      </c>
      <c r="C28">
        <f>VLOOKUP(A28, [1]Percent_of_Babies_Born_with_a_S!$B$1:$M$56, 10, FALSE)</f>
        <v>90.547263681592</v>
      </c>
      <c r="D28">
        <f>VLOOKUP(A28, '[2]Fast_Food_Outlet_Density_per_1%'!$B$1:$G$56, 4, 0)</f>
        <v>0.35631569570600002</v>
      </c>
      <c r="E28">
        <f>VLOOKUP(A28, [3]Average_Healthy_Food_Availabili!$B$1:$G$56, 4, 0)</f>
        <v>8.653846154</v>
      </c>
    </row>
    <row r="29" spans="1:5" x14ac:dyDescent="0.2">
      <c r="A29" t="s">
        <v>27</v>
      </c>
      <c r="B29">
        <v>77.410073249999996</v>
      </c>
      <c r="C29">
        <f>VLOOKUP(A29, [1]Percent_of_Babies_Born_with_a_S!$B$1:$M$56, 10, FALSE)</f>
        <v>93.150684931506802</v>
      </c>
      <c r="D29">
        <f>VLOOKUP(A29, '[2]Fast_Food_Outlet_Density_per_1%'!$B$1:$G$56, 4, 0)</f>
        <v>1.6551724137899999</v>
      </c>
      <c r="E29">
        <f>VLOOKUP(A29, [3]Average_Healthy_Food_Availabili!$B$1:$G$56, 4, 0)</f>
        <v>13.88888889</v>
      </c>
    </row>
    <row r="30" spans="1:5" x14ac:dyDescent="0.2">
      <c r="A30" t="s">
        <v>28</v>
      </c>
      <c r="B30">
        <v>74.739491299999997</v>
      </c>
      <c r="C30">
        <f>VLOOKUP(A30, [1]Percent_of_Babies_Born_with_a_S!$B$1:$M$56, 10, FALSE)</f>
        <v>90.322580645161295</v>
      </c>
      <c r="D30">
        <f>VLOOKUP(A30, '[2]Fast_Food_Outlet_Density_per_1%'!$B$1:$G$56, 4, 0)</f>
        <v>0.73576749747100001</v>
      </c>
      <c r="E30">
        <f>VLOOKUP(A30, [3]Average_Healthy_Food_Availabili!$B$1:$G$56, 4, 0)</f>
        <v>9.076923077</v>
      </c>
    </row>
    <row r="31" spans="1:5" x14ac:dyDescent="0.2">
      <c r="A31" t="s">
        <v>29</v>
      </c>
      <c r="B31">
        <v>80.789647959999996</v>
      </c>
      <c r="C31">
        <f>VLOOKUP(A31, [1]Percent_of_Babies_Born_with_a_S!$B$1:$M$56, 10, FALSE)</f>
        <v>94.482758620689694</v>
      </c>
      <c r="D31">
        <f>VLOOKUP(A31, '[2]Fast_Food_Outlet_Density_per_1%'!$B$1:$G$56, 4, 0)</f>
        <v>4.0490797546000001</v>
      </c>
      <c r="E31">
        <f>VLOOKUP(A31, [3]Average_Healthy_Food_Availabili!$B$1:$G$56, 4, 0)</f>
        <v>8.5</v>
      </c>
    </row>
    <row r="32" spans="1:5" x14ac:dyDescent="0.2">
      <c r="A32" t="s">
        <v>30</v>
      </c>
      <c r="B32">
        <v>74.693887140000001</v>
      </c>
      <c r="C32">
        <f>VLOOKUP(A32, [1]Percent_of_Babies_Born_with_a_S!$B$1:$M$56, 10, FALSE)</f>
        <v>87.121212121212096</v>
      </c>
      <c r="D32">
        <f>VLOOKUP(A32, '[2]Fast_Food_Outlet_Density_per_1%'!$B$1:$G$56, 4, 0)</f>
        <v>0.81479670822100003</v>
      </c>
      <c r="E32">
        <f>VLOOKUP(A32, [3]Average_Healthy_Food_Availabili!$B$1:$G$56, 4, 0)</f>
        <v>9.25</v>
      </c>
    </row>
    <row r="33" spans="1:5" x14ac:dyDescent="0.2">
      <c r="A33" t="s">
        <v>31</v>
      </c>
      <c r="B33">
        <v>74.039976330000002</v>
      </c>
      <c r="C33">
        <f>VLOOKUP(A33, [1]Percent_of_Babies_Born_with_a_S!$B$1:$M$56, 10, FALSE)</f>
        <v>84.662576687116598</v>
      </c>
      <c r="D33">
        <f>VLOOKUP(A33, '[2]Fast_Food_Outlet_Density_per_1%'!$B$1:$G$56, 4, 0)</f>
        <v>0.19593756123</v>
      </c>
      <c r="E33">
        <f>VLOOKUP(A33, [3]Average_Healthy_Food_Availabili!$B$1:$G$56, 4, 0)</f>
        <v>10.5</v>
      </c>
    </row>
    <row r="34" spans="1:5" x14ac:dyDescent="0.2">
      <c r="A34" t="s">
        <v>32</v>
      </c>
      <c r="B34">
        <v>68.397149420000005</v>
      </c>
      <c r="C34">
        <f>VLOOKUP(A34, [1]Percent_of_Babies_Born_with_a_S!$B$1:$M$56, 10, FALSE)</f>
        <v>82.300884955752196</v>
      </c>
      <c r="D34">
        <f>VLOOKUP(A34, '[2]Fast_Food_Outlet_Density_per_1%'!$B$1:$G$56, 4, 0)</f>
        <v>6.1688728955099998</v>
      </c>
      <c r="E34">
        <f>VLOOKUP(A34, [3]Average_Healthy_Food_Availabili!$B$1:$G$56, 4, 0)</f>
        <v>9.711538462</v>
      </c>
    </row>
    <row r="35" spans="1:5" x14ac:dyDescent="0.2">
      <c r="A35" t="s">
        <v>33</v>
      </c>
      <c r="B35">
        <v>76.648676839999993</v>
      </c>
      <c r="C35">
        <f>VLOOKUP(A35, [1]Percent_of_Babies_Born_with_a_S!$B$1:$M$56, 10, FALSE)</f>
        <v>91.981132075471706</v>
      </c>
      <c r="D35">
        <f>VLOOKUP(A35, '[2]Fast_Food_Outlet_Density_per_1%'!$B$1:$G$56, 4, 0)</f>
        <v>1.03519668737</v>
      </c>
      <c r="E35">
        <f>VLOOKUP(A35, [3]Average_Healthy_Food_Availabili!$B$1:$G$56, 4, 0)</f>
        <v>9.7272727270000008</v>
      </c>
    </row>
    <row r="36" spans="1:5" x14ac:dyDescent="0.2">
      <c r="A36" t="s">
        <v>34</v>
      </c>
      <c r="B36">
        <v>76.705062690000005</v>
      </c>
      <c r="C36">
        <f>VLOOKUP(A36, [1]Percent_of_Babies_Born_with_a_S!$B$1:$M$56, 10, FALSE)</f>
        <v>96.551724137931004</v>
      </c>
      <c r="D36">
        <f>VLOOKUP(A36, '[2]Fast_Food_Outlet_Density_per_1%'!$B$1:$G$56, 4, 0)</f>
        <v>2.52996005326</v>
      </c>
      <c r="E36">
        <f>VLOOKUP(A36, [3]Average_Healthy_Food_Availabili!$B$1:$G$56, 4, 0)</f>
        <v>11.17391304</v>
      </c>
    </row>
    <row r="37" spans="1:5" x14ac:dyDescent="0.2">
      <c r="A37" t="s">
        <v>35</v>
      </c>
      <c r="B37">
        <v>68.134778209999993</v>
      </c>
      <c r="C37">
        <f>VLOOKUP(A37, [1]Percent_of_Babies_Born_with_a_S!$B$1:$M$56, 10, FALSE)</f>
        <v>81.132075471698101</v>
      </c>
      <c r="D37">
        <f>VLOOKUP(A37, '[2]Fast_Food_Outlet_Density_per_1%'!$B$1:$G$56, 4, 0)</f>
        <v>2.07813798836</v>
      </c>
      <c r="E37">
        <f>VLOOKUP(A37, [3]Average_Healthy_Food_Availabili!$B$1:$G$56, 4, 0)</f>
        <v>9.1458333330000006</v>
      </c>
    </row>
    <row r="38" spans="1:5" x14ac:dyDescent="0.2">
      <c r="A38" t="s">
        <v>36</v>
      </c>
      <c r="B38">
        <v>72.414949429999993</v>
      </c>
      <c r="C38">
        <f>VLOOKUP(A38, [1]Percent_of_Babies_Born_with_a_S!$B$1:$M$56, 10, FALSE)</f>
        <v>85.714285714285694</v>
      </c>
      <c r="D38">
        <f>VLOOKUP(A38, '[2]Fast_Food_Outlet_Density_per_1%'!$B$1:$G$56, 4, 0)</f>
        <v>1.3386880856800001</v>
      </c>
      <c r="E38">
        <f>VLOOKUP(A38, [3]Average_Healthy_Food_Availabili!$B$1:$G$56, 4, 0)</f>
        <v>9.1363636360000005</v>
      </c>
    </row>
    <row r="40" spans="1:5" x14ac:dyDescent="0.2">
      <c r="A40" t="s">
        <v>38</v>
      </c>
      <c r="B40">
        <v>82.647389450000006</v>
      </c>
      <c r="C40">
        <f>VLOOKUP(A40, [1]Percent_of_Babies_Born_with_a_S!$B$1:$M$56, 10, FALSE)</f>
        <v>95.454545454545496</v>
      </c>
      <c r="D40">
        <f>VLOOKUP(A40, '[2]Fast_Food_Outlet_Density_per_1%'!$B$1:$G$56, 4, 0)</f>
        <v>0.458085203848</v>
      </c>
      <c r="E40">
        <f>VLOOKUP(A40, [3]Average_Healthy_Food_Availabili!$B$1:$G$56, 4, 0)</f>
        <v>8</v>
      </c>
    </row>
    <row r="41" spans="1:5" x14ac:dyDescent="0.2">
      <c r="A41" t="s">
        <v>39</v>
      </c>
      <c r="B41">
        <v>74.870231869999998</v>
      </c>
      <c r="C41">
        <f>VLOOKUP(A41, [1]Percent_of_Babies_Born_with_a_S!$B$1:$M$56, 10, FALSE)</f>
        <v>87.394957983193294</v>
      </c>
      <c r="D41">
        <f>VLOOKUP(A41, '[2]Fast_Food_Outlet_Density_per_1%'!$B$1:$G$56, 4, 0)</f>
        <v>0.36051192693599998</v>
      </c>
      <c r="E41">
        <f>VLOOKUP(A41, [3]Average_Healthy_Food_Availabili!$B$1:$G$56, 4, 0)</f>
        <v>9.1428571430000005</v>
      </c>
    </row>
    <row r="42" spans="1:5" x14ac:dyDescent="0.2">
      <c r="A42" t="s">
        <v>40</v>
      </c>
      <c r="B42">
        <v>68.892885460000002</v>
      </c>
      <c r="C42">
        <f>VLOOKUP(A42, [1]Percent_of_Babies_Born_with_a_S!$B$1:$M$56, 10, FALSE)</f>
        <v>83.687943262411395</v>
      </c>
      <c r="D42">
        <f>VLOOKUP(A42, '[2]Fast_Food_Outlet_Density_per_1%'!$B$1:$G$56, 4, 0)</f>
        <v>4.2334096109799999</v>
      </c>
      <c r="E42">
        <f>VLOOKUP(A42, [3]Average_Healthy_Food_Availabili!$B$1:$G$56, 4, 0)</f>
        <v>8.884615385</v>
      </c>
    </row>
    <row r="43" spans="1:5" x14ac:dyDescent="0.2">
      <c r="A43" t="s">
        <v>41</v>
      </c>
      <c r="B43">
        <v>73.774291079999998</v>
      </c>
      <c r="C43">
        <f>VLOOKUP(A43, [1]Percent_of_Babies_Born_with_a_S!$B$1:$M$56, 10, FALSE)</f>
        <v>89.867841409691593</v>
      </c>
      <c r="D43">
        <f>VLOOKUP(A43, '[2]Fast_Food_Outlet_Density_per_1%'!$B$1:$G$56, 4, 0)</f>
        <v>2.2998576278599998</v>
      </c>
      <c r="E43">
        <f>VLOOKUP(A43, [3]Average_Healthy_Food_Availabili!$B$1:$G$56, 4, 0)</f>
        <v>8.9444444440000002</v>
      </c>
    </row>
    <row r="44" spans="1:5" x14ac:dyDescent="0.2">
      <c r="A44" t="s">
        <v>42</v>
      </c>
      <c r="B44">
        <v>72.876602570000003</v>
      </c>
      <c r="C44">
        <f>VLOOKUP(A44, [1]Percent_of_Babies_Born_with_a_S!$B$1:$M$56, 10, FALSE)</f>
        <v>93.436293436293397</v>
      </c>
      <c r="D44">
        <f>VLOOKUP(A44, '[2]Fast_Food_Outlet_Density_per_1%'!$B$1:$G$56, 4, 0)</f>
        <v>1.0997319403400001</v>
      </c>
      <c r="E44">
        <f>VLOOKUP(A44, [3]Average_Healthy_Food_Availabili!$B$1:$G$56, 4, 0)</f>
        <v>10.8</v>
      </c>
    </row>
    <row r="45" spans="1:5" x14ac:dyDescent="0.2">
      <c r="A45" t="s">
        <v>43</v>
      </c>
      <c r="B45">
        <v>70.16629906</v>
      </c>
      <c r="C45">
        <f>VLOOKUP(A45, [1]Percent_of_Babies_Born_with_a_S!$B$1:$M$56, 10, FALSE)</f>
        <v>85.321100917431195</v>
      </c>
      <c r="D45">
        <f>VLOOKUP(A45, '[2]Fast_Food_Outlet_Density_per_1%'!$B$1:$G$56, 4, 0)</f>
        <v>0.62060405461299994</v>
      </c>
      <c r="E45">
        <f>VLOOKUP(A45, [3]Average_Healthy_Food_Availabili!$B$1:$G$56, 4, 0)</f>
        <v>7.733333333</v>
      </c>
    </row>
    <row r="46" spans="1:5" x14ac:dyDescent="0.2">
      <c r="A46" t="s">
        <v>44</v>
      </c>
      <c r="B46">
        <v>67.132421030000003</v>
      </c>
      <c r="C46">
        <f>VLOOKUP(A46, [1]Percent_of_Babies_Born_with_a_S!$B$1:$M$56, 10, FALSE)</f>
        <v>90.178571428571402</v>
      </c>
      <c r="D46">
        <f>VLOOKUP(A46, '[2]Fast_Food_Outlet_Density_per_1%'!$B$1:$G$56, 4, 0)</f>
        <v>1.6926201760299999</v>
      </c>
      <c r="E46">
        <f>VLOOKUP(A46, [3]Average_Healthy_Food_Availabili!$B$1:$G$56, 4, 0)</f>
        <v>7.9782608699999997</v>
      </c>
    </row>
    <row r="47" spans="1:5" x14ac:dyDescent="0.2">
      <c r="A47" t="s">
        <v>45</v>
      </c>
      <c r="B47">
        <v>67.184335919999995</v>
      </c>
      <c r="C47">
        <f>VLOOKUP(A47, [1]Percent_of_Babies_Born_with_a_S!$B$1:$M$56, 10, FALSE)</f>
        <v>84.848484848484802</v>
      </c>
      <c r="D47">
        <f>VLOOKUP(A47, '[2]Fast_Food_Outlet_Density_per_1%'!$B$1:$G$56, 4, 0)</f>
        <v>2.1627998427100001</v>
      </c>
      <c r="E47">
        <f>VLOOKUP(A47, [3]Average_Healthy_Food_Availabili!$B$1:$G$56, 4, 0)</f>
        <v>10.66666667</v>
      </c>
    </row>
    <row r="48" spans="1:5" x14ac:dyDescent="0.2">
      <c r="A48" t="s">
        <v>46</v>
      </c>
      <c r="B48">
        <v>68.081463060000004</v>
      </c>
      <c r="C48">
        <f>VLOOKUP(A48, [1]Percent_of_Babies_Born_with_a_S!$B$1:$M$56, 10, FALSE)</f>
        <v>81.283422459893004</v>
      </c>
      <c r="D48">
        <f>VLOOKUP(A48, '[2]Fast_Food_Outlet_Density_per_1%'!$B$1:$G$56, 4, 0)</f>
        <v>1.2755102040799999</v>
      </c>
      <c r="E48">
        <f>VLOOKUP(A48, [3]Average_Healthy_Food_Availabili!$B$1:$G$56, 4, 0)</f>
        <v>9.14</v>
      </c>
    </row>
    <row r="49" spans="1:5" x14ac:dyDescent="0.2">
      <c r="A49" t="s">
        <v>47</v>
      </c>
      <c r="B49">
        <v>77.344143349999996</v>
      </c>
      <c r="C49">
        <f>VLOOKUP(A49, [1]Percent_of_Babies_Born_with_a_S!$B$1:$M$56, 10, FALSE)</f>
        <v>96.350364963503694</v>
      </c>
      <c r="D49">
        <f>VLOOKUP(A49, '[2]Fast_Food_Outlet_Density_per_1%'!$B$1:$G$56, 4, 0)</f>
        <v>0.90000900008999996</v>
      </c>
      <c r="E49">
        <f>VLOOKUP(A49, [3]Average_Healthy_Food_Availabili!$B$1:$G$56, 4, 0)</f>
        <v>14</v>
      </c>
    </row>
    <row r="50" spans="1:5" x14ac:dyDescent="0.2">
      <c r="A50" t="s">
        <v>48</v>
      </c>
      <c r="B50">
        <v>72.103622619999996</v>
      </c>
      <c r="C50">
        <f>VLOOKUP(A50, [1]Percent_of_Babies_Born_with_a_S!$B$1:$M$56, 10, FALSE)</f>
        <v>92.079207920792101</v>
      </c>
      <c r="D50">
        <f>VLOOKUP(A50, '[2]Fast_Food_Outlet_Density_per_1%'!$B$1:$G$56, 4, 0)</f>
        <v>2.0766773162900001</v>
      </c>
      <c r="E50">
        <f>VLOOKUP(A50, [3]Average_Healthy_Food_Availabili!$B$1:$G$56, 4, 0)</f>
        <v>12.31818182</v>
      </c>
    </row>
    <row r="51" spans="1:5" x14ac:dyDescent="0.2">
      <c r="A51" t="s">
        <v>49</v>
      </c>
      <c r="B51">
        <v>68.875338150000005</v>
      </c>
      <c r="C51">
        <f>VLOOKUP(A51, [1]Percent_of_Babies_Born_with_a_S!$B$1:$M$56, 10, FALSE)</f>
        <v>87.837837837837796</v>
      </c>
      <c r="D51">
        <f>VLOOKUP(A51, '[2]Fast_Food_Outlet_Density_per_1%'!$B$1:$G$56, 4, 0)</f>
        <v>0.60222824450500001</v>
      </c>
      <c r="E51">
        <f>VLOOKUP(A51, [3]Average_Healthy_Food_Availabili!$B$1:$G$56, 4, 0)</f>
        <v>10.3</v>
      </c>
    </row>
    <row r="52" spans="1:5" x14ac:dyDescent="0.2">
      <c r="A52" t="s">
        <v>50</v>
      </c>
      <c r="B52">
        <v>66.395193680000006</v>
      </c>
      <c r="C52">
        <f>VLOOKUP(A52, [1]Percent_of_Babies_Born_with_a_S!$B$1:$M$56, 10, FALSE)</f>
        <v>79.906542056074798</v>
      </c>
      <c r="D52">
        <f>VLOOKUP(A52, '[2]Fast_Food_Outlet_Density_per_1%'!$B$1:$G$56, 4, 0)</f>
        <v>1.9010343863600001</v>
      </c>
      <c r="E52">
        <f>VLOOKUP(A52, [3]Average_Healthy_Food_Availabili!$B$1:$G$56, 4, 0)</f>
        <v>8.9210526320000003</v>
      </c>
    </row>
    <row r="53" spans="1:5" x14ac:dyDescent="0.2">
      <c r="A53" t="s">
        <v>51</v>
      </c>
      <c r="B53">
        <v>70.271786019999993</v>
      </c>
      <c r="C53">
        <f>VLOOKUP(A53, [1]Percent_of_Babies_Born_with_a_S!$B$1:$M$56, 10, FALSE)</f>
        <v>86.585365853658502</v>
      </c>
      <c r="D53">
        <f>VLOOKUP(A53, '[2]Fast_Food_Outlet_Density_per_1%'!$B$1:$G$56, 4, 0)</f>
        <v>1.2898232942100001</v>
      </c>
      <c r="E53">
        <f>VLOOKUP(A53, [3]Average_Healthy_Food_Availabili!$B$1:$G$56, 4, 0)</f>
        <v>10.8</v>
      </c>
    </row>
    <row r="54" spans="1:5" x14ac:dyDescent="0.2">
      <c r="A54" t="s">
        <v>52</v>
      </c>
      <c r="B54">
        <v>68.486105870000003</v>
      </c>
      <c r="C54">
        <f>VLOOKUP(A54, [1]Percent_of_Babies_Born_with_a_S!$B$1:$M$56, 10, FALSE)</f>
        <v>77.931034482758605</v>
      </c>
      <c r="D54">
        <f>VLOOKUP(A54, '[2]Fast_Food_Outlet_Density_per_1%'!$B$1:$G$56, 4, 0)</f>
        <v>1.8419290020100001</v>
      </c>
      <c r="E54">
        <f>VLOOKUP(A54, [3]Average_Healthy_Food_Availabili!$B$1:$G$56, 4, 0)</f>
        <v>8.4499999999999993</v>
      </c>
    </row>
    <row r="55" spans="1:5" x14ac:dyDescent="0.2">
      <c r="A55" t="s">
        <v>53</v>
      </c>
      <c r="B55">
        <v>70.878724869999999</v>
      </c>
      <c r="C55">
        <f>VLOOKUP(A55, [1]Percent_of_Babies_Born_with_a_S!$B$1:$M$56, 10, FALSE)</f>
        <v>92.424242424242394</v>
      </c>
      <c r="D55">
        <f>VLOOKUP(A55, '[2]Fast_Food_Outlet_Density_per_1%'!$B$1:$G$56, 4, 0)</f>
        <v>3.6343812465899998</v>
      </c>
      <c r="E55">
        <f>VLOOKUP(A55, [3]Average_Healthy_Food_Availabili!$B$1:$G$56, 4, 0)</f>
        <v>9</v>
      </c>
    </row>
    <row r="56" spans="1:5" x14ac:dyDescent="0.2">
      <c r="A56" t="s">
        <v>54</v>
      </c>
      <c r="B56">
        <v>72.185189640000004</v>
      </c>
      <c r="C56">
        <f>VLOOKUP(A56, [1]Percent_of_Babies_Born_with_a_S!$B$1:$M$56, 10, FALSE)</f>
        <v>91.129032258064498</v>
      </c>
      <c r="D56">
        <f>VLOOKUP(A56, '[2]Fast_Food_Outlet_Density_per_1%'!$B$1:$G$56, 4, 0)</f>
        <v>3.0903216743900002</v>
      </c>
      <c r="E56">
        <f>VLOOKUP(A56, [3]Average_Healthy_Food_Availabili!$B$1:$G$56, 4, 0)</f>
        <v>11.33333333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Simple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Powelson</dc:creator>
  <cp:lastModifiedBy>Shannon Powelson</cp:lastModifiedBy>
  <dcterms:created xsi:type="dcterms:W3CDTF">2021-03-17T02:56:57Z</dcterms:created>
  <dcterms:modified xsi:type="dcterms:W3CDTF">2021-03-17T04:24:28Z</dcterms:modified>
</cp:coreProperties>
</file>