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t.nefsc.noaa.gov\stellwagen\DATA_ANALYSIS\TOWED_ARRAY\BEAKED WHALES\2016_BW_Kogia_Western_Atlantic_Distribution\Input_data\"/>
    </mc:Choice>
  </mc:AlternateContent>
  <bookViews>
    <workbookView xWindow="0" yWindow="0" windowWidth="27432" windowHeight="7644" activeTab="4"/>
  </bookViews>
  <sheets>
    <sheet name="Alldata" sheetId="1" r:id="rId1"/>
    <sheet name="EchoOFF" sheetId="2" r:id="rId2"/>
    <sheet name="July-Aug_only" sheetId="3" r:id="rId3"/>
    <sheet name="ForMapping" sheetId="4" r:id="rId4"/>
    <sheet name="3D only" sheetId="5" r:id="rId5"/>
  </sheets>
  <definedNames>
    <definedName name="_xlnm._FilterDatabase" localSheetId="3" hidden="1">ForMapping!$A$1:$Y$194</definedName>
    <definedName name="_xlnm._FilterDatabase" localSheetId="2" hidden="1">'July-Aug_only'!$A$1:$Y$195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4" l="1"/>
  <c r="G194" i="4"/>
  <c r="D194" i="4"/>
  <c r="M193" i="4"/>
  <c r="J193" i="4"/>
  <c r="G193" i="4"/>
  <c r="D193" i="4"/>
  <c r="M192" i="4"/>
  <c r="J192" i="4"/>
  <c r="G192" i="4"/>
  <c r="M191" i="4"/>
  <c r="J191" i="4"/>
  <c r="G191" i="4"/>
  <c r="M190" i="4"/>
  <c r="J190" i="4"/>
  <c r="G190" i="4"/>
  <c r="M189" i="4"/>
  <c r="J189" i="4"/>
  <c r="G189" i="4"/>
  <c r="M188" i="4"/>
  <c r="J188" i="4"/>
  <c r="G188" i="4"/>
  <c r="M187" i="4"/>
  <c r="J187" i="4"/>
  <c r="G187" i="4"/>
  <c r="M186" i="4"/>
  <c r="J186" i="4"/>
  <c r="G186" i="4"/>
  <c r="M185" i="4"/>
  <c r="J185" i="4"/>
  <c r="G185" i="4"/>
  <c r="M184" i="4"/>
  <c r="J184" i="4"/>
  <c r="G184" i="4"/>
  <c r="M183" i="4"/>
  <c r="J183" i="4"/>
  <c r="G183" i="4"/>
  <c r="D183" i="4"/>
  <c r="M182" i="4"/>
  <c r="J182" i="4"/>
  <c r="G182" i="4"/>
  <c r="M181" i="4"/>
  <c r="J181" i="4"/>
  <c r="G181" i="4"/>
  <c r="M180" i="4"/>
  <c r="J180" i="4"/>
  <c r="G180" i="4"/>
  <c r="M179" i="4"/>
  <c r="J179" i="4"/>
  <c r="G179" i="4"/>
  <c r="M178" i="4"/>
  <c r="J178" i="4"/>
  <c r="G178" i="4"/>
  <c r="M177" i="4"/>
  <c r="J177" i="4"/>
  <c r="G177" i="4"/>
  <c r="M176" i="4"/>
  <c r="J176" i="4"/>
  <c r="G176" i="4"/>
  <c r="D176" i="4"/>
  <c r="M175" i="4"/>
  <c r="J175" i="4"/>
  <c r="G175" i="4"/>
  <c r="M174" i="4"/>
  <c r="J174" i="4"/>
  <c r="G174" i="4"/>
  <c r="M173" i="4"/>
  <c r="J173" i="4"/>
  <c r="G173" i="4"/>
  <c r="M172" i="4"/>
  <c r="J172" i="4"/>
  <c r="G172" i="4"/>
  <c r="J171" i="4"/>
  <c r="G171" i="4"/>
  <c r="D171" i="4"/>
  <c r="J170" i="4"/>
  <c r="G170" i="4"/>
  <c r="J169" i="4"/>
  <c r="G169" i="4"/>
  <c r="D169" i="4"/>
  <c r="J168" i="4"/>
  <c r="G168" i="4"/>
  <c r="M167" i="4"/>
  <c r="J167" i="4"/>
  <c r="G167" i="4"/>
  <c r="D167" i="4"/>
  <c r="J166" i="4"/>
  <c r="G166" i="4"/>
  <c r="D166" i="4"/>
  <c r="J165" i="4"/>
  <c r="G165" i="4"/>
  <c r="J164" i="4"/>
  <c r="G164" i="4"/>
  <c r="D164" i="4"/>
  <c r="J163" i="4"/>
  <c r="G163" i="4"/>
  <c r="M162" i="4"/>
  <c r="J162" i="4"/>
  <c r="G162" i="4"/>
  <c r="D162" i="4"/>
  <c r="J161" i="4"/>
  <c r="G161" i="4"/>
  <c r="J160" i="4"/>
  <c r="G160" i="4"/>
  <c r="D160" i="4"/>
  <c r="J159" i="4"/>
  <c r="G159" i="4"/>
  <c r="D159" i="4"/>
  <c r="J158" i="4"/>
  <c r="G158" i="4"/>
  <c r="D158" i="4"/>
  <c r="J157" i="4"/>
  <c r="G157" i="4"/>
  <c r="J156" i="4"/>
  <c r="G156" i="4"/>
  <c r="D156" i="4"/>
  <c r="J155" i="4"/>
  <c r="G155" i="4"/>
  <c r="J154" i="4"/>
  <c r="G154" i="4"/>
  <c r="M153" i="4"/>
  <c r="J153" i="4"/>
  <c r="G153" i="4"/>
  <c r="D153" i="4"/>
  <c r="J152" i="4"/>
  <c r="G152" i="4"/>
  <c r="D152" i="4"/>
  <c r="M151" i="4"/>
  <c r="J151" i="4"/>
  <c r="G151" i="4"/>
  <c r="D151" i="4"/>
  <c r="M150" i="4"/>
  <c r="J150" i="4"/>
  <c r="G150" i="4"/>
  <c r="D150" i="4"/>
  <c r="J149" i="4"/>
  <c r="G149" i="4"/>
  <c r="D149" i="4"/>
  <c r="M148" i="4"/>
  <c r="J148" i="4"/>
  <c r="G148" i="4"/>
  <c r="D148" i="4"/>
  <c r="J147" i="4"/>
  <c r="G147" i="4"/>
  <c r="D147" i="4"/>
  <c r="J146" i="4"/>
  <c r="G146" i="4"/>
  <c r="J145" i="4"/>
  <c r="G145" i="4"/>
  <c r="J144" i="4"/>
  <c r="G144" i="4"/>
  <c r="D144" i="4"/>
  <c r="J143" i="4"/>
  <c r="G143" i="4"/>
  <c r="D143" i="4"/>
  <c r="J142" i="4"/>
  <c r="G142" i="4"/>
  <c r="D142" i="4"/>
  <c r="J141" i="4"/>
  <c r="G141" i="4"/>
  <c r="D141" i="4"/>
  <c r="J140" i="4"/>
  <c r="G140" i="4"/>
  <c r="J139" i="4"/>
  <c r="G139" i="4"/>
  <c r="D139" i="4"/>
  <c r="J138" i="4"/>
  <c r="G138" i="4"/>
  <c r="D138" i="4"/>
  <c r="M137" i="4"/>
  <c r="J137" i="4"/>
  <c r="G137" i="4"/>
  <c r="D137" i="4"/>
  <c r="J136" i="4"/>
  <c r="G136" i="4"/>
  <c r="D136" i="4"/>
  <c r="J135" i="4"/>
  <c r="G135" i="4"/>
  <c r="D135" i="4"/>
  <c r="J134" i="4"/>
  <c r="G134" i="4"/>
  <c r="J133" i="4"/>
  <c r="G133" i="4"/>
  <c r="D133" i="4"/>
  <c r="J132" i="4"/>
  <c r="G132" i="4"/>
  <c r="D132" i="4"/>
  <c r="J131" i="4"/>
  <c r="G131" i="4"/>
  <c r="D131" i="4"/>
  <c r="J130" i="4"/>
  <c r="G130" i="4"/>
  <c r="M129" i="4"/>
  <c r="J129" i="4"/>
  <c r="G129" i="4"/>
  <c r="D129" i="4"/>
  <c r="J128" i="4"/>
  <c r="G128" i="4"/>
  <c r="J127" i="4"/>
  <c r="G127" i="4"/>
  <c r="J126" i="4"/>
  <c r="G126" i="4"/>
  <c r="J125" i="4"/>
  <c r="G125" i="4"/>
  <c r="D125" i="4"/>
  <c r="J124" i="4"/>
  <c r="G124" i="4"/>
  <c r="M123" i="4"/>
  <c r="J123" i="4"/>
  <c r="G123" i="4"/>
  <c r="D123" i="4"/>
  <c r="M122" i="4"/>
  <c r="J122" i="4"/>
  <c r="G122" i="4"/>
  <c r="J121" i="4"/>
  <c r="G121" i="4"/>
  <c r="J120" i="4"/>
  <c r="G120" i="4"/>
  <c r="J119" i="4"/>
  <c r="G119" i="4"/>
  <c r="D119" i="4"/>
  <c r="M118" i="4"/>
  <c r="J118" i="4"/>
  <c r="G118" i="4"/>
  <c r="D118" i="4"/>
  <c r="M117" i="4"/>
  <c r="J117" i="4"/>
  <c r="G117" i="4"/>
  <c r="J116" i="4"/>
  <c r="G116" i="4"/>
  <c r="D116" i="4"/>
  <c r="J115" i="4"/>
  <c r="G115" i="4"/>
  <c r="J114" i="4"/>
  <c r="G114" i="4"/>
  <c r="D114" i="4"/>
  <c r="J113" i="4"/>
  <c r="G113" i="4"/>
  <c r="M112" i="4"/>
  <c r="J112" i="4"/>
  <c r="G112" i="4"/>
  <c r="D112" i="4"/>
  <c r="J111" i="4"/>
  <c r="G111" i="4"/>
  <c r="D111" i="4"/>
  <c r="J110" i="4"/>
  <c r="G110" i="4"/>
  <c r="D110" i="4"/>
  <c r="M109" i="4"/>
  <c r="J109" i="4"/>
  <c r="G109" i="4"/>
  <c r="D109" i="4"/>
  <c r="J108" i="4"/>
  <c r="G108" i="4"/>
  <c r="J107" i="4"/>
  <c r="G107" i="4"/>
  <c r="D107" i="4"/>
  <c r="J106" i="4"/>
  <c r="G106" i="4"/>
  <c r="M105" i="4"/>
  <c r="J105" i="4"/>
  <c r="G105" i="4"/>
  <c r="D105" i="4"/>
  <c r="J104" i="4"/>
  <c r="G104" i="4"/>
  <c r="D104" i="4"/>
  <c r="M103" i="4"/>
  <c r="J103" i="4"/>
  <c r="G103" i="4"/>
  <c r="D103" i="4"/>
  <c r="J102" i="4"/>
  <c r="G102" i="4"/>
  <c r="M101" i="4"/>
  <c r="J101" i="4"/>
  <c r="G101" i="4"/>
  <c r="D101" i="4"/>
  <c r="M100" i="4"/>
  <c r="J100" i="4"/>
  <c r="G100" i="4"/>
  <c r="M99" i="4"/>
  <c r="J99" i="4"/>
  <c r="G99" i="4"/>
  <c r="M98" i="4"/>
  <c r="J98" i="4"/>
  <c r="G98" i="4"/>
  <c r="M97" i="4"/>
  <c r="J97" i="4"/>
  <c r="G97" i="4"/>
  <c r="D97" i="4"/>
  <c r="M96" i="4"/>
  <c r="J96" i="4"/>
  <c r="G96" i="4"/>
  <c r="J95" i="4"/>
  <c r="G95" i="4"/>
  <c r="D95" i="4"/>
  <c r="J94" i="4"/>
  <c r="G94" i="4"/>
  <c r="J93" i="4"/>
  <c r="G93" i="4"/>
  <c r="J92" i="4"/>
  <c r="G92" i="4"/>
  <c r="D92" i="4"/>
  <c r="J91" i="4"/>
  <c r="G91" i="4"/>
  <c r="J90" i="4"/>
  <c r="G90" i="4"/>
  <c r="D90" i="4"/>
  <c r="J89" i="4"/>
  <c r="G89" i="4"/>
  <c r="D89" i="4"/>
  <c r="M88" i="4"/>
  <c r="J88" i="4"/>
  <c r="G88" i="4"/>
  <c r="D88" i="4"/>
  <c r="J87" i="4"/>
  <c r="G87" i="4"/>
  <c r="D87" i="4"/>
  <c r="J86" i="4"/>
  <c r="G86" i="4"/>
  <c r="D86" i="4"/>
  <c r="J85" i="4"/>
  <c r="G85" i="4"/>
  <c r="D85" i="4"/>
  <c r="J84" i="4"/>
  <c r="G84" i="4"/>
  <c r="J83" i="4"/>
  <c r="G83" i="4"/>
  <c r="M82" i="4"/>
  <c r="J82" i="4"/>
  <c r="G82" i="4"/>
  <c r="D82" i="4"/>
  <c r="J81" i="4"/>
  <c r="G81" i="4"/>
  <c r="D81" i="4"/>
  <c r="J80" i="4"/>
  <c r="G80" i="4"/>
  <c r="J79" i="4"/>
  <c r="G79" i="4"/>
  <c r="D79" i="4"/>
  <c r="M78" i="4"/>
  <c r="J78" i="4"/>
  <c r="G78" i="4"/>
  <c r="J77" i="4"/>
  <c r="G77" i="4"/>
  <c r="J76" i="4"/>
  <c r="G76" i="4"/>
  <c r="D76" i="4"/>
  <c r="J75" i="4"/>
  <c r="G75" i="4"/>
  <c r="D75" i="4"/>
  <c r="J74" i="4"/>
  <c r="G74" i="4"/>
  <c r="D74" i="4"/>
  <c r="J73" i="4"/>
  <c r="G73" i="4"/>
  <c r="J72" i="4"/>
  <c r="G72" i="4"/>
  <c r="D72" i="4"/>
  <c r="J71" i="4"/>
  <c r="G71" i="4"/>
  <c r="J70" i="4"/>
  <c r="G70" i="4"/>
  <c r="J69" i="4"/>
  <c r="G69" i="4"/>
  <c r="J68" i="4"/>
  <c r="G68" i="4"/>
  <c r="J67" i="4"/>
  <c r="G67" i="4"/>
  <c r="D67" i="4"/>
  <c r="J66" i="4"/>
  <c r="G66" i="4"/>
  <c r="J65" i="4"/>
  <c r="G65" i="4"/>
  <c r="J64" i="4"/>
  <c r="G64" i="4"/>
  <c r="D64" i="4"/>
  <c r="J63" i="4"/>
  <c r="G63" i="4"/>
  <c r="J62" i="4"/>
  <c r="G62" i="4"/>
  <c r="D62" i="4"/>
  <c r="J61" i="4"/>
  <c r="G61" i="4"/>
  <c r="J60" i="4"/>
  <c r="G60" i="4"/>
  <c r="M59" i="4"/>
  <c r="J59" i="4"/>
  <c r="G59" i="4"/>
  <c r="M58" i="4"/>
  <c r="J58" i="4"/>
  <c r="G58" i="4"/>
  <c r="D58" i="4"/>
  <c r="J57" i="4"/>
  <c r="G57" i="4"/>
  <c r="D57" i="4"/>
  <c r="M56" i="4"/>
  <c r="J56" i="4"/>
  <c r="G56" i="4"/>
  <c r="D56" i="4"/>
  <c r="M55" i="4"/>
  <c r="J55" i="4"/>
  <c r="G55" i="4"/>
  <c r="M54" i="4"/>
  <c r="J54" i="4"/>
  <c r="G54" i="4"/>
  <c r="M53" i="4"/>
  <c r="J53" i="4"/>
  <c r="G53" i="4"/>
  <c r="M52" i="4"/>
  <c r="J52" i="4"/>
  <c r="G52" i="4"/>
  <c r="M51" i="4"/>
  <c r="J51" i="4"/>
  <c r="G51" i="4"/>
  <c r="M50" i="4"/>
  <c r="J50" i="4"/>
  <c r="G50" i="4"/>
  <c r="M49" i="4"/>
  <c r="J49" i="4"/>
  <c r="G49" i="4"/>
  <c r="M48" i="4"/>
  <c r="J48" i="4"/>
  <c r="G48" i="4"/>
  <c r="D48" i="4"/>
  <c r="J47" i="4"/>
  <c r="G47" i="4"/>
  <c r="D47" i="4"/>
  <c r="M46" i="4"/>
  <c r="J46" i="4"/>
  <c r="G46" i="4"/>
  <c r="D46" i="4"/>
  <c r="M45" i="4"/>
  <c r="J45" i="4"/>
  <c r="G45" i="4"/>
  <c r="D45" i="4"/>
  <c r="J44" i="4"/>
  <c r="G44" i="4"/>
  <c r="D44" i="4"/>
  <c r="J43" i="4"/>
  <c r="G43" i="4"/>
  <c r="J42" i="4"/>
  <c r="G42" i="4"/>
  <c r="M41" i="4"/>
  <c r="J41" i="4"/>
  <c r="G41" i="4"/>
  <c r="D41" i="4"/>
  <c r="J40" i="4"/>
  <c r="G40" i="4"/>
  <c r="M39" i="4"/>
  <c r="J39" i="4"/>
  <c r="G39" i="4"/>
  <c r="M38" i="4"/>
  <c r="J38" i="4"/>
  <c r="G38" i="4"/>
  <c r="J37" i="4"/>
  <c r="G37" i="4"/>
  <c r="D37" i="4"/>
  <c r="J36" i="4"/>
  <c r="G36" i="4"/>
  <c r="J35" i="4"/>
  <c r="G35" i="4"/>
  <c r="J34" i="4"/>
  <c r="G34" i="4"/>
  <c r="D34" i="4"/>
  <c r="J33" i="4"/>
  <c r="G33" i="4"/>
  <c r="M32" i="4"/>
  <c r="J32" i="4"/>
  <c r="G32" i="4"/>
  <c r="D32" i="4"/>
  <c r="J31" i="4"/>
  <c r="G31" i="4"/>
  <c r="D31" i="4"/>
  <c r="M30" i="4"/>
  <c r="J30" i="4"/>
  <c r="G30" i="4"/>
  <c r="D30" i="4"/>
  <c r="J29" i="4"/>
  <c r="G29" i="4"/>
  <c r="D29" i="4"/>
  <c r="J28" i="4"/>
  <c r="G28" i="4"/>
  <c r="D28" i="4"/>
  <c r="J27" i="4"/>
  <c r="G27" i="4"/>
  <c r="M26" i="4"/>
  <c r="J26" i="4"/>
  <c r="G26" i="4"/>
  <c r="D26" i="4"/>
  <c r="J25" i="4"/>
  <c r="G25" i="4"/>
  <c r="D25" i="4"/>
  <c r="M24" i="4"/>
  <c r="J24" i="4"/>
  <c r="G24" i="4"/>
  <c r="D24" i="4"/>
  <c r="M23" i="4"/>
  <c r="J23" i="4"/>
  <c r="G23" i="4"/>
  <c r="D23" i="4"/>
  <c r="J22" i="4"/>
  <c r="G22" i="4"/>
  <c r="D22" i="4"/>
  <c r="M21" i="4"/>
  <c r="J21" i="4"/>
  <c r="G21" i="4"/>
  <c r="D21" i="4"/>
  <c r="J20" i="4"/>
  <c r="G20" i="4"/>
  <c r="D20" i="4"/>
  <c r="J19" i="4"/>
  <c r="G19" i="4"/>
  <c r="J18" i="4"/>
  <c r="G18" i="4"/>
  <c r="D18" i="4"/>
  <c r="J17" i="4"/>
  <c r="G17" i="4"/>
  <c r="J16" i="4"/>
  <c r="G16" i="4"/>
  <c r="D16" i="4"/>
  <c r="J15" i="4"/>
  <c r="G15" i="4"/>
  <c r="J14" i="4"/>
  <c r="G14" i="4"/>
  <c r="M13" i="4"/>
  <c r="J13" i="4"/>
  <c r="G13" i="4"/>
  <c r="D13" i="4"/>
  <c r="J12" i="4"/>
  <c r="G12" i="4"/>
  <c r="D12" i="4"/>
  <c r="J11" i="4"/>
  <c r="G11" i="4"/>
  <c r="D11" i="4"/>
  <c r="J10" i="4"/>
  <c r="G10" i="4"/>
  <c r="J9" i="4"/>
  <c r="G9" i="4"/>
  <c r="D9" i="4"/>
  <c r="J8" i="4"/>
  <c r="G8" i="4"/>
  <c r="J7" i="4"/>
  <c r="G7" i="4"/>
  <c r="D7" i="4"/>
  <c r="J6" i="4"/>
  <c r="G6" i="4"/>
  <c r="J5" i="4"/>
  <c r="G5" i="4"/>
  <c r="J4" i="4"/>
  <c r="G4" i="4"/>
  <c r="J3" i="4"/>
  <c r="G3" i="4"/>
  <c r="D3" i="4"/>
  <c r="J2" i="4"/>
  <c r="G2" i="4"/>
  <c r="I195" i="3" l="1"/>
  <c r="F195" i="3"/>
  <c r="C195" i="3"/>
  <c r="L194" i="3"/>
  <c r="I194" i="3"/>
  <c r="F194" i="3"/>
  <c r="C194" i="3"/>
  <c r="L193" i="3"/>
  <c r="I193" i="3"/>
  <c r="F193" i="3"/>
  <c r="I192" i="3"/>
  <c r="F192" i="3"/>
  <c r="L191" i="3"/>
  <c r="I191" i="3"/>
  <c r="F191" i="3"/>
  <c r="L190" i="3"/>
  <c r="I190" i="3"/>
  <c r="F190" i="3"/>
  <c r="L189" i="3"/>
  <c r="I189" i="3"/>
  <c r="F189" i="3"/>
  <c r="L188" i="3"/>
  <c r="I188" i="3"/>
  <c r="F188" i="3"/>
  <c r="L187" i="3"/>
  <c r="I187" i="3"/>
  <c r="F187" i="3"/>
  <c r="C187" i="3"/>
  <c r="L186" i="3"/>
  <c r="I186" i="3"/>
  <c r="F186" i="3"/>
  <c r="L185" i="3"/>
  <c r="I185" i="3"/>
  <c r="F185" i="3"/>
  <c r="L184" i="3"/>
  <c r="I184" i="3"/>
  <c r="F184" i="3"/>
  <c r="L183" i="3"/>
  <c r="I183" i="3"/>
  <c r="F183" i="3"/>
  <c r="I182" i="3"/>
  <c r="F182" i="3"/>
  <c r="I181" i="3"/>
  <c r="F181" i="3"/>
  <c r="I180" i="3"/>
  <c r="F180" i="3"/>
  <c r="L179" i="3"/>
  <c r="I179" i="3"/>
  <c r="F179" i="3"/>
  <c r="L178" i="3"/>
  <c r="I178" i="3"/>
  <c r="F178" i="3"/>
  <c r="L177" i="3"/>
  <c r="I177" i="3"/>
  <c r="F177" i="3"/>
  <c r="L176" i="3"/>
  <c r="I176" i="3"/>
  <c r="F176" i="3"/>
  <c r="C176" i="3"/>
  <c r="L175" i="3"/>
  <c r="I175" i="3"/>
  <c r="F175" i="3"/>
  <c r="L174" i="3"/>
  <c r="I174" i="3"/>
  <c r="F174" i="3"/>
  <c r="L173" i="3"/>
  <c r="I173" i="3"/>
  <c r="F173" i="3"/>
  <c r="L172" i="3"/>
  <c r="I172" i="3"/>
  <c r="F172" i="3"/>
  <c r="L171" i="3"/>
  <c r="I171" i="3"/>
  <c r="F171" i="3"/>
  <c r="L170" i="3"/>
  <c r="I170" i="3"/>
  <c r="F170" i="3"/>
  <c r="L169" i="3"/>
  <c r="I169" i="3"/>
  <c r="F169" i="3"/>
  <c r="C169" i="3"/>
  <c r="L168" i="3"/>
  <c r="I168" i="3"/>
  <c r="F168" i="3"/>
  <c r="L167" i="3"/>
  <c r="I167" i="3"/>
  <c r="F167" i="3"/>
  <c r="L166" i="3"/>
  <c r="I166" i="3"/>
  <c r="F166" i="3"/>
  <c r="L165" i="3"/>
  <c r="I165" i="3"/>
  <c r="F165" i="3"/>
  <c r="L164" i="3"/>
  <c r="I164" i="3"/>
  <c r="F164" i="3"/>
  <c r="L163" i="3"/>
  <c r="I163" i="3"/>
  <c r="F163" i="3"/>
  <c r="L162" i="3"/>
  <c r="I162" i="3"/>
  <c r="F162" i="3"/>
  <c r="L161" i="3"/>
  <c r="I161" i="3"/>
  <c r="F161" i="3"/>
  <c r="L160" i="3"/>
  <c r="I160" i="3"/>
  <c r="F160" i="3"/>
  <c r="L159" i="3"/>
  <c r="I159" i="3"/>
  <c r="F159" i="3"/>
  <c r="C159" i="3"/>
  <c r="L158" i="3"/>
  <c r="I158" i="3"/>
  <c r="F158" i="3"/>
  <c r="L157" i="3"/>
  <c r="I157" i="3"/>
  <c r="F157" i="3"/>
  <c r="L156" i="3"/>
  <c r="I156" i="3"/>
  <c r="F156" i="3"/>
  <c r="C156" i="3"/>
  <c r="L155" i="3"/>
  <c r="I155" i="3"/>
  <c r="F155" i="3"/>
  <c r="L154" i="3"/>
  <c r="I154" i="3"/>
  <c r="F154" i="3"/>
  <c r="L153" i="3"/>
  <c r="I153" i="3"/>
  <c r="F153" i="3"/>
  <c r="L152" i="3"/>
  <c r="I152" i="3"/>
  <c r="F152" i="3"/>
  <c r="I151" i="3"/>
  <c r="F151" i="3"/>
  <c r="C151" i="3"/>
  <c r="I150" i="3"/>
  <c r="F150" i="3"/>
  <c r="I149" i="3"/>
  <c r="F149" i="3"/>
  <c r="C149" i="3"/>
  <c r="L148" i="3"/>
  <c r="I148" i="3"/>
  <c r="F148" i="3"/>
  <c r="C148" i="3"/>
  <c r="I147" i="3"/>
  <c r="F147" i="3"/>
  <c r="C147" i="3"/>
  <c r="I146" i="3"/>
  <c r="F146" i="3"/>
  <c r="I145" i="3"/>
  <c r="F145" i="3"/>
  <c r="C145" i="3"/>
  <c r="L144" i="3"/>
  <c r="I144" i="3"/>
  <c r="F144" i="3"/>
  <c r="C144" i="3"/>
  <c r="I143" i="3"/>
  <c r="F143" i="3"/>
  <c r="C143" i="3"/>
  <c r="I142" i="3"/>
  <c r="F142" i="3"/>
  <c r="C142" i="3"/>
  <c r="I141" i="3"/>
  <c r="F141" i="3"/>
  <c r="C141" i="3"/>
  <c r="I140" i="3"/>
  <c r="F140" i="3"/>
  <c r="I139" i="3"/>
  <c r="F139" i="3"/>
  <c r="C139" i="3"/>
  <c r="I138" i="3"/>
  <c r="F138" i="3"/>
  <c r="L137" i="3"/>
  <c r="I137" i="3"/>
  <c r="F137" i="3"/>
  <c r="C137" i="3"/>
  <c r="I136" i="3"/>
  <c r="F136" i="3"/>
  <c r="C136" i="3"/>
  <c r="L135" i="3"/>
  <c r="I135" i="3"/>
  <c r="F135" i="3"/>
  <c r="C135" i="3"/>
  <c r="L134" i="3"/>
  <c r="I134" i="3"/>
  <c r="F134" i="3"/>
  <c r="C134" i="3"/>
  <c r="I133" i="3"/>
  <c r="F133" i="3"/>
  <c r="C133" i="3"/>
  <c r="L132" i="3"/>
  <c r="I132" i="3"/>
  <c r="F132" i="3"/>
  <c r="C132" i="3"/>
  <c r="I131" i="3"/>
  <c r="F131" i="3"/>
  <c r="C131" i="3"/>
  <c r="I130" i="3"/>
  <c r="F130" i="3"/>
  <c r="I129" i="3"/>
  <c r="F129" i="3"/>
  <c r="I128" i="3"/>
  <c r="F128" i="3"/>
  <c r="C128" i="3"/>
  <c r="I127" i="3"/>
  <c r="F127" i="3"/>
  <c r="C127" i="3"/>
  <c r="I126" i="3"/>
  <c r="F126" i="3"/>
  <c r="C126" i="3"/>
  <c r="I125" i="3"/>
  <c r="F125" i="3"/>
  <c r="C125" i="3"/>
  <c r="I124" i="3"/>
  <c r="F124" i="3"/>
  <c r="I123" i="3"/>
  <c r="F123" i="3"/>
  <c r="C123" i="3"/>
  <c r="I122" i="3"/>
  <c r="F122" i="3"/>
  <c r="C122" i="3"/>
  <c r="L121" i="3"/>
  <c r="I121" i="3"/>
  <c r="F121" i="3"/>
  <c r="C121" i="3"/>
  <c r="I120" i="3"/>
  <c r="F120" i="3"/>
  <c r="C120" i="3"/>
  <c r="I119" i="3"/>
  <c r="F119" i="3"/>
  <c r="C119" i="3"/>
  <c r="I118" i="3"/>
  <c r="F118" i="3"/>
  <c r="C118" i="3"/>
  <c r="I117" i="3"/>
  <c r="F117" i="3"/>
  <c r="C117" i="3"/>
  <c r="I116" i="3"/>
  <c r="F116" i="3"/>
  <c r="C116" i="3"/>
  <c r="I115" i="3"/>
  <c r="F115" i="3"/>
  <c r="L114" i="3"/>
  <c r="I114" i="3"/>
  <c r="F114" i="3"/>
  <c r="C114" i="3"/>
  <c r="I113" i="3"/>
  <c r="F113" i="3"/>
  <c r="I112" i="3"/>
  <c r="F112" i="3"/>
  <c r="I111" i="3"/>
  <c r="F111" i="3"/>
  <c r="I110" i="3"/>
  <c r="F110" i="3"/>
  <c r="C110" i="3"/>
  <c r="L109" i="3"/>
  <c r="I109" i="3"/>
  <c r="F109" i="3"/>
  <c r="C109" i="3"/>
  <c r="L108" i="3"/>
  <c r="I108" i="3"/>
  <c r="F108" i="3"/>
  <c r="I107" i="3"/>
  <c r="F107" i="3"/>
  <c r="C107" i="3"/>
  <c r="L106" i="3"/>
  <c r="I106" i="3"/>
  <c r="F106" i="3"/>
  <c r="C106" i="3"/>
  <c r="L105" i="3"/>
  <c r="I105" i="3"/>
  <c r="F105" i="3"/>
  <c r="I104" i="3"/>
  <c r="F104" i="3"/>
  <c r="C104" i="3"/>
  <c r="I103" i="3"/>
  <c r="F103" i="3"/>
  <c r="L102" i="3"/>
  <c r="I102" i="3"/>
  <c r="F102" i="3"/>
  <c r="C102" i="3"/>
  <c r="I101" i="3"/>
  <c r="F101" i="3"/>
  <c r="C101" i="3"/>
  <c r="I100" i="3"/>
  <c r="F100" i="3"/>
  <c r="C100" i="3"/>
  <c r="L99" i="3"/>
  <c r="I99" i="3"/>
  <c r="F99" i="3"/>
  <c r="C99" i="3"/>
  <c r="I98" i="3"/>
  <c r="F98" i="3"/>
  <c r="C98" i="3"/>
  <c r="I97" i="3"/>
  <c r="F97" i="3"/>
  <c r="L96" i="3"/>
  <c r="I96" i="3"/>
  <c r="F96" i="3"/>
  <c r="C96" i="3"/>
  <c r="I95" i="3"/>
  <c r="F95" i="3"/>
  <c r="C95" i="3"/>
  <c r="L94" i="3"/>
  <c r="I94" i="3"/>
  <c r="F94" i="3"/>
  <c r="C94" i="3"/>
  <c r="I93" i="3"/>
  <c r="F93" i="3"/>
  <c r="L92" i="3"/>
  <c r="I92" i="3"/>
  <c r="F92" i="3"/>
  <c r="C92" i="3"/>
  <c r="L91" i="3"/>
  <c r="I91" i="3"/>
  <c r="F91" i="3"/>
  <c r="L90" i="3"/>
  <c r="I90" i="3"/>
  <c r="F90" i="3"/>
  <c r="L89" i="3"/>
  <c r="I89" i="3"/>
  <c r="F89" i="3"/>
  <c r="L88" i="3"/>
  <c r="I88" i="3"/>
  <c r="F88" i="3"/>
  <c r="C88" i="3"/>
  <c r="L87" i="3"/>
  <c r="I87" i="3"/>
  <c r="F87" i="3"/>
  <c r="I86" i="3"/>
  <c r="F86" i="3"/>
  <c r="C86" i="3"/>
  <c r="I85" i="3"/>
  <c r="F85" i="3"/>
  <c r="I84" i="3"/>
  <c r="F84" i="3"/>
  <c r="I83" i="3"/>
  <c r="F83" i="3"/>
  <c r="C83" i="3"/>
  <c r="I82" i="3"/>
  <c r="F82" i="3"/>
  <c r="I81" i="3"/>
  <c r="F81" i="3"/>
  <c r="C81" i="3"/>
  <c r="I80" i="3"/>
  <c r="F80" i="3"/>
  <c r="C80" i="3"/>
  <c r="L79" i="3"/>
  <c r="I79" i="3"/>
  <c r="F79" i="3"/>
  <c r="C79" i="3"/>
  <c r="I78" i="3"/>
  <c r="F78" i="3"/>
  <c r="C78" i="3"/>
  <c r="I77" i="3"/>
  <c r="F77" i="3"/>
  <c r="C77" i="3"/>
  <c r="I76" i="3"/>
  <c r="F76" i="3"/>
  <c r="C76" i="3"/>
  <c r="I75" i="3"/>
  <c r="F75" i="3"/>
  <c r="L74" i="3"/>
  <c r="I74" i="3"/>
  <c r="F74" i="3"/>
  <c r="C74" i="3"/>
  <c r="I73" i="3"/>
  <c r="F73" i="3"/>
  <c r="C73" i="3"/>
  <c r="I72" i="3"/>
  <c r="F72" i="3"/>
  <c r="I71" i="3"/>
  <c r="F71" i="3"/>
  <c r="C71" i="3"/>
  <c r="L70" i="3"/>
  <c r="I70" i="3"/>
  <c r="F70" i="3"/>
  <c r="I69" i="3"/>
  <c r="F69" i="3"/>
  <c r="C69" i="3"/>
  <c r="I68" i="3"/>
  <c r="F68" i="3"/>
  <c r="C68" i="3"/>
  <c r="I67" i="3"/>
  <c r="F67" i="3"/>
  <c r="C67" i="3"/>
  <c r="I66" i="3"/>
  <c r="F66" i="3"/>
  <c r="C66" i="3"/>
  <c r="I65" i="3"/>
  <c r="F65" i="3"/>
  <c r="I64" i="3"/>
  <c r="F64" i="3"/>
  <c r="I63" i="3"/>
  <c r="F63" i="3"/>
  <c r="I62" i="3"/>
  <c r="F62" i="3"/>
  <c r="I61" i="3"/>
  <c r="F61" i="3"/>
  <c r="C61" i="3"/>
  <c r="I60" i="3"/>
  <c r="F60" i="3"/>
  <c r="I59" i="3"/>
  <c r="F59" i="3"/>
  <c r="C59" i="3"/>
  <c r="I58" i="3"/>
  <c r="F58" i="3"/>
  <c r="I57" i="3"/>
  <c r="F57" i="3"/>
  <c r="C57" i="3"/>
  <c r="L56" i="3"/>
  <c r="I56" i="3"/>
  <c r="F56" i="3"/>
  <c r="C56" i="3"/>
  <c r="I55" i="3"/>
  <c r="F55" i="3"/>
  <c r="C55" i="3"/>
  <c r="L54" i="3"/>
  <c r="I54" i="3"/>
  <c r="F54" i="3"/>
  <c r="C54" i="3"/>
  <c r="L53" i="3"/>
  <c r="I53" i="3"/>
  <c r="F53" i="3"/>
  <c r="L52" i="3"/>
  <c r="I52" i="3"/>
  <c r="F52" i="3"/>
  <c r="L51" i="3"/>
  <c r="I51" i="3"/>
  <c r="F51" i="3"/>
  <c r="L50" i="3"/>
  <c r="I50" i="3"/>
  <c r="F50" i="3"/>
  <c r="L49" i="3"/>
  <c r="I49" i="3"/>
  <c r="F49" i="3"/>
  <c r="L48" i="3"/>
  <c r="I48" i="3"/>
  <c r="F48" i="3"/>
  <c r="L47" i="3"/>
  <c r="I47" i="3"/>
  <c r="F47" i="3"/>
  <c r="L46" i="3"/>
  <c r="I46" i="3"/>
  <c r="F46" i="3"/>
  <c r="I45" i="3"/>
  <c r="F45" i="3"/>
  <c r="L44" i="3"/>
  <c r="I44" i="3"/>
  <c r="F44" i="3"/>
  <c r="L43" i="3"/>
  <c r="I43" i="3"/>
  <c r="F43" i="3"/>
  <c r="C43" i="3"/>
  <c r="I42" i="3"/>
  <c r="F42" i="3"/>
  <c r="C42" i="3"/>
  <c r="L41" i="3"/>
  <c r="I41" i="3"/>
  <c r="F41" i="3"/>
  <c r="C41" i="3"/>
  <c r="L40" i="3"/>
  <c r="I40" i="3"/>
  <c r="F40" i="3"/>
  <c r="C40" i="3"/>
  <c r="I39" i="3"/>
  <c r="F39" i="3"/>
  <c r="C39" i="3"/>
  <c r="I38" i="3"/>
  <c r="F38" i="3"/>
  <c r="I37" i="3"/>
  <c r="F37" i="3"/>
  <c r="L36" i="3"/>
  <c r="I36" i="3"/>
  <c r="F36" i="3"/>
  <c r="C36" i="3"/>
  <c r="I35" i="3"/>
  <c r="F35" i="3"/>
  <c r="L34" i="3"/>
  <c r="I34" i="3"/>
  <c r="F34" i="3"/>
  <c r="L33" i="3"/>
  <c r="I33" i="3"/>
  <c r="F33" i="3"/>
  <c r="I32" i="3"/>
  <c r="F32" i="3"/>
  <c r="C32" i="3"/>
  <c r="I31" i="3"/>
  <c r="F31" i="3"/>
  <c r="C31" i="3"/>
  <c r="I30" i="3"/>
  <c r="F30" i="3"/>
  <c r="I29" i="3"/>
  <c r="F29" i="3"/>
  <c r="C29" i="3"/>
  <c r="L28" i="3"/>
  <c r="I28" i="3"/>
  <c r="F28" i="3"/>
  <c r="C28" i="3"/>
  <c r="I27" i="3"/>
  <c r="F27" i="3"/>
  <c r="C27" i="3"/>
  <c r="I26" i="3"/>
  <c r="F26" i="3"/>
  <c r="C26" i="3"/>
  <c r="I25" i="3"/>
  <c r="F25" i="3"/>
  <c r="L24" i="3"/>
  <c r="I24" i="3"/>
  <c r="F24" i="3"/>
  <c r="C24" i="3"/>
  <c r="I23" i="3"/>
  <c r="F23" i="3"/>
  <c r="C23" i="3"/>
  <c r="L22" i="3"/>
  <c r="I22" i="3"/>
  <c r="F22" i="3"/>
  <c r="C22" i="3"/>
  <c r="L21" i="3"/>
  <c r="I21" i="3"/>
  <c r="F21" i="3"/>
  <c r="C21" i="3"/>
  <c r="I20" i="3"/>
  <c r="F20" i="3"/>
  <c r="C20" i="3"/>
  <c r="L19" i="3"/>
  <c r="I19" i="3"/>
  <c r="F19" i="3"/>
  <c r="C19" i="3"/>
  <c r="I18" i="3"/>
  <c r="F18" i="3"/>
  <c r="C18" i="3"/>
  <c r="I17" i="3"/>
  <c r="F17" i="3"/>
  <c r="C17" i="3"/>
  <c r="I16" i="3"/>
  <c r="F16" i="3"/>
  <c r="C16" i="3"/>
  <c r="I15" i="3"/>
  <c r="F15" i="3"/>
  <c r="I14" i="3"/>
  <c r="F14" i="3"/>
  <c r="L13" i="3"/>
  <c r="I13" i="3"/>
  <c r="F13" i="3"/>
  <c r="C13" i="3"/>
  <c r="I12" i="3"/>
  <c r="F12" i="3"/>
  <c r="C12" i="3"/>
  <c r="I11" i="3"/>
  <c r="F11" i="3"/>
  <c r="C11" i="3"/>
  <c r="I10" i="3"/>
  <c r="F10" i="3"/>
  <c r="I9" i="3"/>
  <c r="F9" i="3"/>
  <c r="C9" i="3"/>
  <c r="I8" i="3"/>
  <c r="F8" i="3"/>
  <c r="I7" i="3"/>
  <c r="F7" i="3"/>
  <c r="C7" i="3"/>
  <c r="I6" i="3"/>
  <c r="F6" i="3"/>
  <c r="I5" i="3"/>
  <c r="F5" i="3"/>
  <c r="I4" i="3"/>
  <c r="F4" i="3"/>
  <c r="I3" i="3"/>
  <c r="F3" i="3"/>
  <c r="C3" i="3"/>
  <c r="I2" i="3"/>
  <c r="F2" i="3"/>
  <c r="F68" i="2"/>
  <c r="I68" i="2"/>
  <c r="L68" i="2"/>
  <c r="C187" i="2"/>
  <c r="F187" i="2"/>
  <c r="I187" i="2"/>
  <c r="L187" i="2"/>
  <c r="F191" i="2"/>
  <c r="I191" i="2"/>
  <c r="L191" i="2"/>
  <c r="F193" i="2"/>
  <c r="I193" i="2"/>
  <c r="L193" i="2"/>
  <c r="I224" i="2"/>
  <c r="F224" i="2"/>
  <c r="C224" i="2"/>
  <c r="L223" i="2"/>
  <c r="I223" i="2"/>
  <c r="F223" i="2"/>
  <c r="C223" i="2"/>
  <c r="L222" i="2"/>
  <c r="I222" i="2"/>
  <c r="F222" i="2"/>
  <c r="I221" i="2"/>
  <c r="F221" i="2"/>
  <c r="L220" i="2"/>
  <c r="I220" i="2"/>
  <c r="F220" i="2"/>
  <c r="L219" i="2"/>
  <c r="I219" i="2"/>
  <c r="F219" i="2"/>
  <c r="L218" i="2"/>
  <c r="I218" i="2"/>
  <c r="F218" i="2"/>
  <c r="L217" i="2"/>
  <c r="I217" i="2"/>
  <c r="F217" i="2"/>
  <c r="L216" i="2"/>
  <c r="I216" i="2"/>
  <c r="F216" i="2"/>
  <c r="C216" i="2"/>
  <c r="L215" i="2"/>
  <c r="I215" i="2"/>
  <c r="F215" i="2"/>
  <c r="L214" i="2"/>
  <c r="I214" i="2"/>
  <c r="F214" i="2"/>
  <c r="L213" i="2"/>
  <c r="I213" i="2"/>
  <c r="F213" i="2"/>
  <c r="L212" i="2"/>
  <c r="I212" i="2"/>
  <c r="F212" i="2"/>
  <c r="I211" i="2"/>
  <c r="F211" i="2"/>
  <c r="I210" i="2"/>
  <c r="F210" i="2"/>
  <c r="I209" i="2"/>
  <c r="F209" i="2"/>
  <c r="L208" i="2"/>
  <c r="I208" i="2"/>
  <c r="F208" i="2"/>
  <c r="L207" i="2"/>
  <c r="I207" i="2"/>
  <c r="F207" i="2"/>
  <c r="L206" i="2"/>
  <c r="I206" i="2"/>
  <c r="F206" i="2"/>
  <c r="L205" i="2"/>
  <c r="I205" i="2"/>
  <c r="F205" i="2"/>
  <c r="C205" i="2"/>
  <c r="L204" i="2"/>
  <c r="I204" i="2"/>
  <c r="F204" i="2"/>
  <c r="L203" i="2"/>
  <c r="I203" i="2"/>
  <c r="F203" i="2"/>
  <c r="L202" i="2"/>
  <c r="I202" i="2"/>
  <c r="F202" i="2"/>
  <c r="L201" i="2"/>
  <c r="I201" i="2"/>
  <c r="F201" i="2"/>
  <c r="L200" i="2"/>
  <c r="I200" i="2"/>
  <c r="F200" i="2"/>
  <c r="L199" i="2"/>
  <c r="I199" i="2"/>
  <c r="F199" i="2"/>
  <c r="L198" i="2"/>
  <c r="I198" i="2"/>
  <c r="F198" i="2"/>
  <c r="C198" i="2"/>
  <c r="L197" i="2"/>
  <c r="I197" i="2"/>
  <c r="F197" i="2"/>
  <c r="L196" i="2"/>
  <c r="I196" i="2"/>
  <c r="F196" i="2"/>
  <c r="L195" i="2"/>
  <c r="I195" i="2"/>
  <c r="F195" i="2"/>
  <c r="L194" i="2"/>
  <c r="I194" i="2"/>
  <c r="F194" i="2"/>
  <c r="L192" i="2"/>
  <c r="I192" i="2"/>
  <c r="F192" i="2"/>
  <c r="L190" i="2"/>
  <c r="I190" i="2"/>
  <c r="F190" i="2"/>
  <c r="L189" i="2"/>
  <c r="I189" i="2"/>
  <c r="F189" i="2"/>
  <c r="L188" i="2"/>
  <c r="I188" i="2"/>
  <c r="F188" i="2"/>
  <c r="L186" i="2"/>
  <c r="I186" i="2"/>
  <c r="F186" i="2"/>
  <c r="L185" i="2"/>
  <c r="I185" i="2"/>
  <c r="F185" i="2"/>
  <c r="L184" i="2"/>
  <c r="I184" i="2"/>
  <c r="F184" i="2"/>
  <c r="C184" i="2"/>
  <c r="L183" i="2"/>
  <c r="I183" i="2"/>
  <c r="F183" i="2"/>
  <c r="L182" i="2"/>
  <c r="I182" i="2"/>
  <c r="F182" i="2"/>
  <c r="L181" i="2"/>
  <c r="I181" i="2"/>
  <c r="F181" i="2"/>
  <c r="L180" i="2"/>
  <c r="I180" i="2"/>
  <c r="F180" i="2"/>
  <c r="I179" i="2"/>
  <c r="F179" i="2"/>
  <c r="C179" i="2"/>
  <c r="I178" i="2"/>
  <c r="F178" i="2"/>
  <c r="I177" i="2"/>
  <c r="F177" i="2"/>
  <c r="C177" i="2"/>
  <c r="I176" i="2"/>
  <c r="F176" i="2"/>
  <c r="L175" i="2"/>
  <c r="I175" i="2"/>
  <c r="F175" i="2"/>
  <c r="C175" i="2"/>
  <c r="I174" i="2"/>
  <c r="F174" i="2"/>
  <c r="C174" i="2"/>
  <c r="I173" i="2"/>
  <c r="F173" i="2"/>
  <c r="I172" i="2"/>
  <c r="F172" i="2"/>
  <c r="C172" i="2"/>
  <c r="I171" i="2"/>
  <c r="F171" i="2"/>
  <c r="L170" i="2"/>
  <c r="I170" i="2"/>
  <c r="F170" i="2"/>
  <c r="C170" i="2"/>
  <c r="I169" i="2"/>
  <c r="F169" i="2"/>
  <c r="I168" i="2"/>
  <c r="F168" i="2"/>
  <c r="C168" i="2"/>
  <c r="I167" i="2"/>
  <c r="F167" i="2"/>
  <c r="C167" i="2"/>
  <c r="I166" i="2"/>
  <c r="F166" i="2"/>
  <c r="C166" i="2"/>
  <c r="I165" i="2"/>
  <c r="F165" i="2"/>
  <c r="I164" i="2"/>
  <c r="F164" i="2"/>
  <c r="C164" i="2"/>
  <c r="I163" i="2"/>
  <c r="F163" i="2"/>
  <c r="I162" i="2"/>
  <c r="F162" i="2"/>
  <c r="L161" i="2"/>
  <c r="I161" i="2"/>
  <c r="F161" i="2"/>
  <c r="C161" i="2"/>
  <c r="I160" i="2"/>
  <c r="F160" i="2"/>
  <c r="C160" i="2"/>
  <c r="L159" i="2"/>
  <c r="I159" i="2"/>
  <c r="F159" i="2"/>
  <c r="C159" i="2"/>
  <c r="L158" i="2"/>
  <c r="I158" i="2"/>
  <c r="F158" i="2"/>
  <c r="C158" i="2"/>
  <c r="I157" i="2"/>
  <c r="F157" i="2"/>
  <c r="C157" i="2"/>
  <c r="L156" i="2"/>
  <c r="I156" i="2"/>
  <c r="F156" i="2"/>
  <c r="C156" i="2"/>
  <c r="I155" i="2"/>
  <c r="F155" i="2"/>
  <c r="C155" i="2"/>
  <c r="I154" i="2"/>
  <c r="F154" i="2"/>
  <c r="I153" i="2"/>
  <c r="F153" i="2"/>
  <c r="I152" i="2"/>
  <c r="F152" i="2"/>
  <c r="C152" i="2"/>
  <c r="I151" i="2"/>
  <c r="F151" i="2"/>
  <c r="C151" i="2"/>
  <c r="I150" i="2"/>
  <c r="F150" i="2"/>
  <c r="C150" i="2"/>
  <c r="I149" i="2"/>
  <c r="F149" i="2"/>
  <c r="C149" i="2"/>
  <c r="I148" i="2"/>
  <c r="F148" i="2"/>
  <c r="I147" i="2"/>
  <c r="F147" i="2"/>
  <c r="C147" i="2"/>
  <c r="I146" i="2"/>
  <c r="F146" i="2"/>
  <c r="C146" i="2"/>
  <c r="L145" i="2"/>
  <c r="I145" i="2"/>
  <c r="F145" i="2"/>
  <c r="C145" i="2"/>
  <c r="I144" i="2"/>
  <c r="F144" i="2"/>
  <c r="C144" i="2"/>
  <c r="I143" i="2"/>
  <c r="F143" i="2"/>
  <c r="C143" i="2"/>
  <c r="I142" i="2"/>
  <c r="F142" i="2"/>
  <c r="I141" i="2"/>
  <c r="F141" i="2"/>
  <c r="C141" i="2"/>
  <c r="I140" i="2"/>
  <c r="F140" i="2"/>
  <c r="C140" i="2"/>
  <c r="I139" i="2"/>
  <c r="F139" i="2"/>
  <c r="C139" i="2"/>
  <c r="I138" i="2"/>
  <c r="F138" i="2"/>
  <c r="L137" i="2"/>
  <c r="I137" i="2"/>
  <c r="F137" i="2"/>
  <c r="C137" i="2"/>
  <c r="I136" i="2"/>
  <c r="F136" i="2"/>
  <c r="I135" i="2"/>
  <c r="F135" i="2"/>
  <c r="I134" i="2"/>
  <c r="F134" i="2"/>
  <c r="I133" i="2"/>
  <c r="F133" i="2"/>
  <c r="C133" i="2"/>
  <c r="I132" i="2"/>
  <c r="F132" i="2"/>
  <c r="L131" i="2"/>
  <c r="I131" i="2"/>
  <c r="F131" i="2"/>
  <c r="C131" i="2"/>
  <c r="L130" i="2"/>
  <c r="I130" i="2"/>
  <c r="F130" i="2"/>
  <c r="I129" i="2"/>
  <c r="F129" i="2"/>
  <c r="I128" i="2"/>
  <c r="F128" i="2"/>
  <c r="I127" i="2"/>
  <c r="F127" i="2"/>
  <c r="C127" i="2"/>
  <c r="L126" i="2"/>
  <c r="I126" i="2"/>
  <c r="F126" i="2"/>
  <c r="C126" i="2"/>
  <c r="L125" i="2"/>
  <c r="I125" i="2"/>
  <c r="F125" i="2"/>
  <c r="I124" i="2"/>
  <c r="F124" i="2"/>
  <c r="C124" i="2"/>
  <c r="I123" i="2"/>
  <c r="F123" i="2"/>
  <c r="I122" i="2"/>
  <c r="F122" i="2"/>
  <c r="C122" i="2"/>
  <c r="I121" i="2"/>
  <c r="F121" i="2"/>
  <c r="L120" i="2"/>
  <c r="I120" i="2"/>
  <c r="F120" i="2"/>
  <c r="C120" i="2"/>
  <c r="I119" i="2"/>
  <c r="F119" i="2"/>
  <c r="C119" i="2"/>
  <c r="I118" i="2"/>
  <c r="F118" i="2"/>
  <c r="C118" i="2"/>
  <c r="L117" i="2"/>
  <c r="I117" i="2"/>
  <c r="F117" i="2"/>
  <c r="C117" i="2"/>
  <c r="I116" i="2"/>
  <c r="F116" i="2"/>
  <c r="I115" i="2"/>
  <c r="F115" i="2"/>
  <c r="C115" i="2"/>
  <c r="I114" i="2"/>
  <c r="F114" i="2"/>
  <c r="L113" i="2"/>
  <c r="I113" i="2"/>
  <c r="F113" i="2"/>
  <c r="C113" i="2"/>
  <c r="I112" i="2"/>
  <c r="F112" i="2"/>
  <c r="C112" i="2"/>
  <c r="L111" i="2"/>
  <c r="I111" i="2"/>
  <c r="F111" i="2"/>
  <c r="C111" i="2"/>
  <c r="I110" i="2"/>
  <c r="F110" i="2"/>
  <c r="L109" i="2"/>
  <c r="I109" i="2"/>
  <c r="F109" i="2"/>
  <c r="C109" i="2"/>
  <c r="L108" i="2"/>
  <c r="I108" i="2"/>
  <c r="F108" i="2"/>
  <c r="L107" i="2"/>
  <c r="I107" i="2"/>
  <c r="F107" i="2"/>
  <c r="L106" i="2"/>
  <c r="I106" i="2"/>
  <c r="F106" i="2"/>
  <c r="L105" i="2"/>
  <c r="I105" i="2"/>
  <c r="F105" i="2"/>
  <c r="C105" i="2"/>
  <c r="L104" i="2"/>
  <c r="I104" i="2"/>
  <c r="F104" i="2"/>
  <c r="I103" i="2"/>
  <c r="F103" i="2"/>
  <c r="C103" i="2"/>
  <c r="I102" i="2"/>
  <c r="F102" i="2"/>
  <c r="I101" i="2"/>
  <c r="F101" i="2"/>
  <c r="I100" i="2"/>
  <c r="F100" i="2"/>
  <c r="C100" i="2"/>
  <c r="I99" i="2"/>
  <c r="F99" i="2"/>
  <c r="I98" i="2"/>
  <c r="F98" i="2"/>
  <c r="C98" i="2"/>
  <c r="I97" i="2"/>
  <c r="F97" i="2"/>
  <c r="C97" i="2"/>
  <c r="L96" i="2"/>
  <c r="I96" i="2"/>
  <c r="F96" i="2"/>
  <c r="C96" i="2"/>
  <c r="I95" i="2"/>
  <c r="F95" i="2"/>
  <c r="C95" i="2"/>
  <c r="I94" i="2"/>
  <c r="F94" i="2"/>
  <c r="C94" i="2"/>
  <c r="I93" i="2"/>
  <c r="F93" i="2"/>
  <c r="C93" i="2"/>
  <c r="I92" i="2"/>
  <c r="F92" i="2"/>
  <c r="I91" i="2"/>
  <c r="F91" i="2"/>
  <c r="L90" i="2"/>
  <c r="I90" i="2"/>
  <c r="F90" i="2"/>
  <c r="C90" i="2"/>
  <c r="I89" i="2"/>
  <c r="F89" i="2"/>
  <c r="C89" i="2"/>
  <c r="I88" i="2"/>
  <c r="F88" i="2"/>
  <c r="I87" i="2"/>
  <c r="F87" i="2"/>
  <c r="C87" i="2"/>
  <c r="L86" i="2"/>
  <c r="I86" i="2"/>
  <c r="F86" i="2"/>
  <c r="I85" i="2"/>
  <c r="F85" i="2"/>
  <c r="I84" i="2"/>
  <c r="F84" i="2"/>
  <c r="C84" i="2"/>
  <c r="I83" i="2"/>
  <c r="F83" i="2"/>
  <c r="C83" i="2"/>
  <c r="I82" i="2"/>
  <c r="F82" i="2"/>
  <c r="C82" i="2"/>
  <c r="I81" i="2"/>
  <c r="F81" i="2"/>
  <c r="I80" i="2"/>
  <c r="F80" i="2"/>
  <c r="C80" i="2"/>
  <c r="I79" i="2"/>
  <c r="F79" i="2"/>
  <c r="I78" i="2"/>
  <c r="F78" i="2"/>
  <c r="I77" i="2"/>
  <c r="F77" i="2"/>
  <c r="I76" i="2"/>
  <c r="F76" i="2"/>
  <c r="I75" i="2"/>
  <c r="F75" i="2"/>
  <c r="C75" i="2"/>
  <c r="I74" i="2"/>
  <c r="F74" i="2"/>
  <c r="I73" i="2"/>
  <c r="F73" i="2"/>
  <c r="I72" i="2"/>
  <c r="F72" i="2"/>
  <c r="C72" i="2"/>
  <c r="I71" i="2"/>
  <c r="F71" i="2"/>
  <c r="I70" i="2"/>
  <c r="F70" i="2"/>
  <c r="C70" i="2"/>
  <c r="I69" i="2"/>
  <c r="F69" i="2"/>
  <c r="I67" i="2"/>
  <c r="F67" i="2"/>
  <c r="L66" i="2"/>
  <c r="I66" i="2"/>
  <c r="F66" i="2"/>
  <c r="L65" i="2"/>
  <c r="I65" i="2"/>
  <c r="F65" i="2"/>
  <c r="C65" i="2"/>
  <c r="I64" i="2"/>
  <c r="F64" i="2"/>
  <c r="C64" i="2"/>
  <c r="L63" i="2"/>
  <c r="I63" i="2"/>
  <c r="F63" i="2"/>
  <c r="C63" i="2"/>
  <c r="L62" i="2"/>
  <c r="I62" i="2"/>
  <c r="F62" i="2"/>
  <c r="L61" i="2"/>
  <c r="I61" i="2"/>
  <c r="F61" i="2"/>
  <c r="L60" i="2"/>
  <c r="I60" i="2"/>
  <c r="F60" i="2"/>
  <c r="L59" i="2"/>
  <c r="I59" i="2"/>
  <c r="F59" i="2"/>
  <c r="L58" i="2"/>
  <c r="I58" i="2"/>
  <c r="F58" i="2"/>
  <c r="L57" i="2"/>
  <c r="I57" i="2"/>
  <c r="F57" i="2"/>
  <c r="L56" i="2"/>
  <c r="I56" i="2"/>
  <c r="F56" i="2"/>
  <c r="L55" i="2"/>
  <c r="I55" i="2"/>
  <c r="F55" i="2"/>
  <c r="I54" i="2"/>
  <c r="F54" i="2"/>
  <c r="L53" i="2"/>
  <c r="I53" i="2"/>
  <c r="F53" i="2"/>
  <c r="L52" i="2"/>
  <c r="I52" i="2"/>
  <c r="F52" i="2"/>
  <c r="C52" i="2"/>
  <c r="I51" i="2"/>
  <c r="F51" i="2"/>
  <c r="C51" i="2"/>
  <c r="L50" i="2"/>
  <c r="I50" i="2"/>
  <c r="F50" i="2"/>
  <c r="C50" i="2"/>
  <c r="L49" i="2"/>
  <c r="I49" i="2"/>
  <c r="F49" i="2"/>
  <c r="C49" i="2"/>
  <c r="I48" i="2"/>
  <c r="F48" i="2"/>
  <c r="C48" i="2"/>
  <c r="I47" i="2"/>
  <c r="F47" i="2"/>
  <c r="I46" i="2"/>
  <c r="F46" i="2"/>
  <c r="L45" i="2"/>
  <c r="I45" i="2"/>
  <c r="F45" i="2"/>
  <c r="C45" i="2"/>
  <c r="I44" i="2"/>
  <c r="F44" i="2"/>
  <c r="L43" i="2"/>
  <c r="I43" i="2"/>
  <c r="F43" i="2"/>
  <c r="L42" i="2"/>
  <c r="I42" i="2"/>
  <c r="F42" i="2"/>
  <c r="I41" i="2"/>
  <c r="F41" i="2"/>
  <c r="C41" i="2"/>
  <c r="I40" i="2"/>
  <c r="F40" i="2"/>
  <c r="I39" i="2"/>
  <c r="F39" i="2"/>
  <c r="I38" i="2"/>
  <c r="F38" i="2"/>
  <c r="C38" i="2"/>
  <c r="I37" i="2"/>
  <c r="F37" i="2"/>
  <c r="L36" i="2"/>
  <c r="I36" i="2"/>
  <c r="F36" i="2"/>
  <c r="C36" i="2"/>
  <c r="I35" i="2"/>
  <c r="F35" i="2"/>
  <c r="C35" i="2"/>
  <c r="L34" i="2"/>
  <c r="I34" i="2"/>
  <c r="F34" i="2"/>
  <c r="C34" i="2"/>
  <c r="I33" i="2"/>
  <c r="F33" i="2"/>
  <c r="C33" i="2"/>
  <c r="I32" i="2"/>
  <c r="F32" i="2"/>
  <c r="C32" i="2"/>
  <c r="I31" i="2"/>
  <c r="F31" i="2"/>
  <c r="L30" i="2"/>
  <c r="I30" i="2"/>
  <c r="F30" i="2"/>
  <c r="C30" i="2"/>
  <c r="I29" i="2"/>
  <c r="F29" i="2"/>
  <c r="C29" i="2"/>
  <c r="L28" i="2"/>
  <c r="I28" i="2"/>
  <c r="F28" i="2"/>
  <c r="C28" i="2"/>
  <c r="L27" i="2"/>
  <c r="I27" i="2"/>
  <c r="F27" i="2"/>
  <c r="C27" i="2"/>
  <c r="I26" i="2"/>
  <c r="F26" i="2"/>
  <c r="C26" i="2"/>
  <c r="L25" i="2"/>
  <c r="I25" i="2"/>
  <c r="F25" i="2"/>
  <c r="C25" i="2"/>
  <c r="I24" i="2"/>
  <c r="F24" i="2"/>
  <c r="C24" i="2"/>
  <c r="I23" i="2"/>
  <c r="F23" i="2"/>
  <c r="I22" i="2"/>
  <c r="F22" i="2"/>
  <c r="C22" i="2"/>
  <c r="I21" i="2"/>
  <c r="F21" i="2"/>
  <c r="I20" i="2"/>
  <c r="F20" i="2"/>
  <c r="C20" i="2"/>
  <c r="I19" i="2"/>
  <c r="F19" i="2"/>
  <c r="I18" i="2"/>
  <c r="F18" i="2"/>
  <c r="L17" i="2"/>
  <c r="I17" i="2"/>
  <c r="F17" i="2"/>
  <c r="C17" i="2"/>
  <c r="I16" i="2"/>
  <c r="F16" i="2"/>
  <c r="C16" i="2"/>
  <c r="I15" i="2"/>
  <c r="F15" i="2"/>
  <c r="C15" i="2"/>
  <c r="I14" i="2"/>
  <c r="F14" i="2"/>
  <c r="I13" i="2"/>
  <c r="F13" i="2"/>
  <c r="C13" i="2"/>
  <c r="I12" i="2"/>
  <c r="F12" i="2"/>
  <c r="I11" i="2"/>
  <c r="F11" i="2"/>
  <c r="C11" i="2"/>
  <c r="I10" i="2"/>
  <c r="F10" i="2"/>
  <c r="I9" i="2"/>
  <c r="F9" i="2"/>
  <c r="I8" i="2"/>
  <c r="F8" i="2"/>
  <c r="I7" i="2"/>
  <c r="F7" i="2"/>
  <c r="C7" i="2"/>
  <c r="I6" i="2"/>
  <c r="F6" i="2"/>
  <c r="L5" i="2"/>
  <c r="I5" i="2"/>
  <c r="F5" i="2"/>
  <c r="C5" i="2"/>
  <c r="I4" i="2"/>
  <c r="F4" i="2"/>
  <c r="C4" i="2"/>
  <c r="I3" i="2"/>
  <c r="F3" i="2"/>
  <c r="C3" i="2"/>
  <c r="L2" i="2"/>
  <c r="I2" i="2"/>
  <c r="F2" i="2"/>
  <c r="C2" i="2"/>
  <c r="I244" i="1"/>
  <c r="F244" i="1"/>
  <c r="C244" i="1"/>
  <c r="L243" i="1"/>
  <c r="I243" i="1"/>
  <c r="F243" i="1"/>
  <c r="C243" i="1"/>
  <c r="L242" i="1"/>
  <c r="I242" i="1"/>
  <c r="F242" i="1"/>
  <c r="I241" i="1"/>
  <c r="F241" i="1"/>
  <c r="L240" i="1"/>
  <c r="I240" i="1"/>
  <c r="F240" i="1"/>
  <c r="L239" i="1"/>
  <c r="I239" i="1"/>
  <c r="F239" i="1"/>
  <c r="L238" i="1"/>
  <c r="I238" i="1"/>
  <c r="F238" i="1"/>
  <c r="L237" i="1"/>
  <c r="I237" i="1"/>
  <c r="F237" i="1"/>
  <c r="L236" i="1"/>
  <c r="I236" i="1"/>
  <c r="F236" i="1"/>
  <c r="C236" i="1"/>
  <c r="L235" i="1"/>
  <c r="I235" i="1"/>
  <c r="F235" i="1"/>
  <c r="L234" i="1"/>
  <c r="I234" i="1"/>
  <c r="F234" i="1"/>
  <c r="L233" i="1"/>
  <c r="I233" i="1"/>
  <c r="F233" i="1"/>
  <c r="L232" i="1"/>
  <c r="I232" i="1"/>
  <c r="F232" i="1"/>
  <c r="I231" i="1"/>
  <c r="F231" i="1"/>
  <c r="I230" i="1"/>
  <c r="F230" i="1"/>
  <c r="I229" i="1"/>
  <c r="F229" i="1"/>
  <c r="L228" i="1"/>
  <c r="I228" i="1"/>
  <c r="F228" i="1"/>
  <c r="L227" i="1"/>
  <c r="I227" i="1"/>
  <c r="F227" i="1"/>
  <c r="L226" i="1"/>
  <c r="I226" i="1"/>
  <c r="F226" i="1"/>
  <c r="L225" i="1"/>
  <c r="I225" i="1"/>
  <c r="F225" i="1"/>
  <c r="C225" i="1"/>
  <c r="L224" i="1"/>
  <c r="I224" i="1"/>
  <c r="F224" i="1"/>
  <c r="L223" i="1"/>
  <c r="I223" i="1"/>
  <c r="F223" i="1"/>
  <c r="L222" i="1"/>
  <c r="I222" i="1"/>
  <c r="F222" i="1"/>
  <c r="L221" i="1"/>
  <c r="I221" i="1"/>
  <c r="F221" i="1"/>
  <c r="L220" i="1"/>
  <c r="I220" i="1"/>
  <c r="F220" i="1"/>
  <c r="L219" i="1"/>
  <c r="I219" i="1"/>
  <c r="F219" i="1"/>
  <c r="L218" i="1"/>
  <c r="I218" i="1"/>
  <c r="F218" i="1"/>
  <c r="C218" i="1"/>
  <c r="L217" i="1"/>
  <c r="I217" i="1"/>
  <c r="F217" i="1"/>
  <c r="L216" i="1"/>
  <c r="I216" i="1"/>
  <c r="F216" i="1"/>
  <c r="L215" i="1"/>
  <c r="I215" i="1"/>
  <c r="F215" i="1"/>
  <c r="L214" i="1"/>
  <c r="I214" i="1"/>
  <c r="F214" i="1"/>
  <c r="L213" i="1"/>
  <c r="I213" i="1"/>
  <c r="F213" i="1"/>
  <c r="L212" i="1"/>
  <c r="I212" i="1"/>
  <c r="F212" i="1"/>
  <c r="L211" i="1"/>
  <c r="I211" i="1"/>
  <c r="F211" i="1"/>
  <c r="L210" i="1"/>
  <c r="I210" i="1"/>
  <c r="F210" i="1"/>
  <c r="L209" i="1"/>
  <c r="I209" i="1"/>
  <c r="F209" i="1"/>
  <c r="L208" i="1"/>
  <c r="I208" i="1"/>
  <c r="F208" i="1"/>
  <c r="L207" i="1"/>
  <c r="I207" i="1"/>
  <c r="F207" i="1"/>
  <c r="C207" i="1"/>
  <c r="L206" i="1"/>
  <c r="I206" i="1"/>
  <c r="F206" i="1"/>
  <c r="L205" i="1"/>
  <c r="I205" i="1"/>
  <c r="F205" i="1"/>
  <c r="L204" i="1"/>
  <c r="I204" i="1"/>
  <c r="F204" i="1"/>
  <c r="C204" i="1"/>
  <c r="L203" i="1"/>
  <c r="I203" i="1"/>
  <c r="F203" i="1"/>
  <c r="L202" i="1"/>
  <c r="I202" i="1"/>
  <c r="F202" i="1"/>
  <c r="L201" i="1"/>
  <c r="I201" i="1"/>
  <c r="F201" i="1"/>
  <c r="L200" i="1"/>
  <c r="I200" i="1"/>
  <c r="F200" i="1"/>
  <c r="I199" i="1"/>
  <c r="F199" i="1"/>
  <c r="C199" i="1"/>
  <c r="I198" i="1"/>
  <c r="F198" i="1"/>
  <c r="I197" i="1"/>
  <c r="F197" i="1"/>
  <c r="C197" i="1"/>
  <c r="I196" i="1"/>
  <c r="F196" i="1"/>
  <c r="L195" i="1"/>
  <c r="I195" i="1"/>
  <c r="F195" i="1"/>
  <c r="C195" i="1"/>
  <c r="I194" i="1"/>
  <c r="F194" i="1"/>
  <c r="C194" i="1"/>
  <c r="I193" i="1"/>
  <c r="F193" i="1"/>
  <c r="I192" i="1"/>
  <c r="F192" i="1"/>
  <c r="C192" i="1"/>
  <c r="I191" i="1"/>
  <c r="F191" i="1"/>
  <c r="L190" i="1"/>
  <c r="I190" i="1"/>
  <c r="F190" i="1"/>
  <c r="C190" i="1"/>
  <c r="I189" i="1"/>
  <c r="F189" i="1"/>
  <c r="I188" i="1"/>
  <c r="F188" i="1"/>
  <c r="C188" i="1"/>
  <c r="I187" i="1"/>
  <c r="F187" i="1"/>
  <c r="C187" i="1"/>
  <c r="I186" i="1"/>
  <c r="F186" i="1"/>
  <c r="I185" i="1"/>
  <c r="F185" i="1"/>
  <c r="I184" i="1"/>
  <c r="F184" i="1"/>
  <c r="C184" i="1"/>
  <c r="I183" i="1"/>
  <c r="F183" i="1"/>
  <c r="C183" i="1"/>
  <c r="I182" i="1"/>
  <c r="F182" i="1"/>
  <c r="C182" i="1"/>
  <c r="I181" i="1"/>
  <c r="F181" i="1"/>
  <c r="C181" i="1"/>
  <c r="I180" i="1"/>
  <c r="F180" i="1"/>
  <c r="I179" i="1"/>
  <c r="F179" i="1"/>
  <c r="I178" i="1"/>
  <c r="F178" i="1"/>
  <c r="C178" i="1"/>
  <c r="I177" i="1"/>
  <c r="F177" i="1"/>
  <c r="C177" i="1"/>
  <c r="I176" i="1"/>
  <c r="F176" i="1"/>
  <c r="C176" i="1"/>
  <c r="I175" i="1"/>
  <c r="F175" i="1"/>
  <c r="I174" i="1"/>
  <c r="F174" i="1"/>
  <c r="C174" i="1"/>
  <c r="I173" i="1"/>
  <c r="F173" i="1"/>
  <c r="I172" i="1"/>
  <c r="F172" i="1"/>
  <c r="L171" i="1"/>
  <c r="I171" i="1"/>
  <c r="F171" i="1"/>
  <c r="C171" i="1"/>
  <c r="I170" i="1"/>
  <c r="F170" i="1"/>
  <c r="C170" i="1"/>
  <c r="L169" i="1"/>
  <c r="I169" i="1"/>
  <c r="F169" i="1"/>
  <c r="C169" i="1"/>
  <c r="L168" i="1"/>
  <c r="I168" i="1"/>
  <c r="F168" i="1"/>
  <c r="C168" i="1"/>
  <c r="I167" i="1"/>
  <c r="F167" i="1"/>
  <c r="C167" i="1"/>
  <c r="L166" i="1"/>
  <c r="I166" i="1"/>
  <c r="F166" i="1"/>
  <c r="C166" i="1"/>
  <c r="I165" i="1"/>
  <c r="F165" i="1"/>
  <c r="C165" i="1"/>
  <c r="I164" i="1"/>
  <c r="F164" i="1"/>
  <c r="I163" i="1"/>
  <c r="F163" i="1"/>
  <c r="I162" i="1"/>
  <c r="F162" i="1"/>
  <c r="C162" i="1"/>
  <c r="I161" i="1"/>
  <c r="F161" i="1"/>
  <c r="C161" i="1"/>
  <c r="I160" i="1"/>
  <c r="F160" i="1"/>
  <c r="C160" i="1"/>
  <c r="I159" i="1"/>
  <c r="F159" i="1"/>
  <c r="C159" i="1"/>
  <c r="I158" i="1"/>
  <c r="F158" i="1"/>
  <c r="I157" i="1"/>
  <c r="F157" i="1"/>
  <c r="C157" i="1"/>
  <c r="I156" i="1"/>
  <c r="F156" i="1"/>
  <c r="C156" i="1"/>
  <c r="L155" i="1"/>
  <c r="I155" i="1"/>
  <c r="F155" i="1"/>
  <c r="C155" i="1"/>
  <c r="I154" i="1"/>
  <c r="F154" i="1"/>
  <c r="C154" i="1"/>
  <c r="I153" i="1"/>
  <c r="F153" i="1"/>
  <c r="C153" i="1"/>
  <c r="I152" i="1"/>
  <c r="F152" i="1"/>
  <c r="I151" i="1"/>
  <c r="F151" i="1"/>
  <c r="C151" i="1"/>
  <c r="I150" i="1"/>
  <c r="F150" i="1"/>
  <c r="C150" i="1"/>
  <c r="I149" i="1"/>
  <c r="F149" i="1"/>
  <c r="C149" i="1"/>
  <c r="I148" i="1"/>
  <c r="F148" i="1"/>
  <c r="L147" i="1"/>
  <c r="I147" i="1"/>
  <c r="F147" i="1"/>
  <c r="C147" i="1"/>
  <c r="I146" i="1"/>
  <c r="F146" i="1"/>
  <c r="I145" i="1"/>
  <c r="F145" i="1"/>
  <c r="I144" i="1"/>
  <c r="F144" i="1"/>
  <c r="I143" i="1"/>
  <c r="F143" i="1"/>
  <c r="C143" i="1"/>
  <c r="I142" i="1"/>
  <c r="F142" i="1"/>
  <c r="L141" i="1"/>
  <c r="I141" i="1"/>
  <c r="F141" i="1"/>
  <c r="C141" i="1"/>
  <c r="L140" i="1"/>
  <c r="I140" i="1"/>
  <c r="F140" i="1"/>
  <c r="I139" i="1"/>
  <c r="F139" i="1"/>
  <c r="I138" i="1"/>
  <c r="F138" i="1"/>
  <c r="I137" i="1"/>
  <c r="F137" i="1"/>
  <c r="C137" i="1"/>
  <c r="L136" i="1"/>
  <c r="I136" i="1"/>
  <c r="F136" i="1"/>
  <c r="C136" i="1"/>
  <c r="L135" i="1"/>
  <c r="I135" i="1"/>
  <c r="F135" i="1"/>
  <c r="I134" i="1"/>
  <c r="F134" i="1"/>
  <c r="C134" i="1"/>
  <c r="I133" i="1"/>
  <c r="F133" i="1"/>
  <c r="I132" i="1"/>
  <c r="F132" i="1"/>
  <c r="C132" i="1"/>
  <c r="I131" i="1"/>
  <c r="F131" i="1"/>
  <c r="L130" i="1"/>
  <c r="I130" i="1"/>
  <c r="F130" i="1"/>
  <c r="C130" i="1"/>
  <c r="I129" i="1"/>
  <c r="F129" i="1"/>
  <c r="C129" i="1"/>
  <c r="I128" i="1"/>
  <c r="F128" i="1"/>
  <c r="C128" i="1"/>
  <c r="L127" i="1"/>
  <c r="I127" i="1"/>
  <c r="F127" i="1"/>
  <c r="C127" i="1"/>
  <c r="I126" i="1"/>
  <c r="F126" i="1"/>
  <c r="I125" i="1"/>
  <c r="F125" i="1"/>
  <c r="I124" i="1"/>
  <c r="F124" i="1"/>
  <c r="C124" i="1"/>
  <c r="I123" i="1"/>
  <c r="F123" i="1"/>
  <c r="L122" i="1"/>
  <c r="I122" i="1"/>
  <c r="F122" i="1"/>
  <c r="C122" i="1"/>
  <c r="I121" i="1"/>
  <c r="F121" i="1"/>
  <c r="C121" i="1"/>
  <c r="L120" i="1"/>
  <c r="I120" i="1"/>
  <c r="F120" i="1"/>
  <c r="C120" i="1"/>
  <c r="I119" i="1"/>
  <c r="F119" i="1"/>
  <c r="L118" i="1"/>
  <c r="I118" i="1"/>
  <c r="F118" i="1"/>
  <c r="C118" i="1"/>
  <c r="L117" i="1"/>
  <c r="I117" i="1"/>
  <c r="F117" i="1"/>
  <c r="L116" i="1"/>
  <c r="I116" i="1"/>
  <c r="F116" i="1"/>
  <c r="L115" i="1"/>
  <c r="I115" i="1"/>
  <c r="F115" i="1"/>
  <c r="L114" i="1"/>
  <c r="I114" i="1"/>
  <c r="F114" i="1"/>
  <c r="C114" i="1"/>
  <c r="L113" i="1"/>
  <c r="I113" i="1"/>
  <c r="F113" i="1"/>
  <c r="I112" i="1"/>
  <c r="F112" i="1"/>
  <c r="C112" i="1"/>
  <c r="I111" i="1"/>
  <c r="F111" i="1"/>
  <c r="I110" i="1"/>
  <c r="F110" i="1"/>
  <c r="I109" i="1"/>
  <c r="F109" i="1"/>
  <c r="C109" i="1"/>
  <c r="I108" i="1"/>
  <c r="F108" i="1"/>
  <c r="I107" i="1"/>
  <c r="F107" i="1"/>
  <c r="C107" i="1"/>
  <c r="I106" i="1"/>
  <c r="F106" i="1"/>
  <c r="C106" i="1"/>
  <c r="L105" i="1"/>
  <c r="I105" i="1"/>
  <c r="F105" i="1"/>
  <c r="C105" i="1"/>
  <c r="I104" i="1"/>
  <c r="F104" i="1"/>
  <c r="C104" i="1"/>
  <c r="I103" i="1"/>
  <c r="F103" i="1"/>
  <c r="C103" i="1"/>
  <c r="I102" i="1"/>
  <c r="F102" i="1"/>
  <c r="I101" i="1"/>
  <c r="F101" i="1"/>
  <c r="C101" i="1"/>
  <c r="I100" i="1"/>
  <c r="F100" i="1"/>
  <c r="I99" i="1"/>
  <c r="F99" i="1"/>
  <c r="L98" i="1"/>
  <c r="I98" i="1"/>
  <c r="F98" i="1"/>
  <c r="C98" i="1"/>
  <c r="I97" i="1"/>
  <c r="F97" i="1"/>
  <c r="C97" i="1"/>
  <c r="I96" i="1"/>
  <c r="F96" i="1"/>
  <c r="I95" i="1"/>
  <c r="F95" i="1"/>
  <c r="C95" i="1"/>
  <c r="L94" i="1"/>
  <c r="I94" i="1"/>
  <c r="F94" i="1"/>
  <c r="I93" i="1"/>
  <c r="F93" i="1"/>
  <c r="I92" i="1"/>
  <c r="F92" i="1"/>
  <c r="C92" i="1"/>
  <c r="I91" i="1"/>
  <c r="F91" i="1"/>
  <c r="C91" i="1"/>
  <c r="I90" i="1"/>
  <c r="F90" i="1"/>
  <c r="C90" i="1"/>
  <c r="I89" i="1"/>
  <c r="F89" i="1"/>
  <c r="I88" i="1"/>
  <c r="F88" i="1"/>
  <c r="C88" i="1"/>
  <c r="I87" i="1"/>
  <c r="F87" i="1"/>
  <c r="I86" i="1"/>
  <c r="F86" i="1"/>
  <c r="I85" i="1"/>
  <c r="F85" i="1"/>
  <c r="I84" i="1"/>
  <c r="F84" i="1"/>
  <c r="I83" i="1"/>
  <c r="F83" i="1"/>
  <c r="C83" i="1"/>
  <c r="I82" i="1"/>
  <c r="F82" i="1"/>
  <c r="I81" i="1"/>
  <c r="F81" i="1"/>
  <c r="I80" i="1"/>
  <c r="F80" i="1"/>
  <c r="C80" i="1"/>
  <c r="I79" i="1"/>
  <c r="F79" i="1"/>
  <c r="I78" i="1"/>
  <c r="F78" i="1"/>
  <c r="C78" i="1"/>
  <c r="I77" i="1"/>
  <c r="F77" i="1"/>
  <c r="C77" i="1"/>
  <c r="I76" i="1"/>
  <c r="F76" i="1"/>
  <c r="C76" i="1"/>
  <c r="I75" i="1"/>
  <c r="F75" i="1"/>
  <c r="I74" i="1"/>
  <c r="F74" i="1"/>
  <c r="L73" i="1"/>
  <c r="I73" i="1"/>
  <c r="F73" i="1"/>
  <c r="I72" i="1"/>
  <c r="F72" i="1"/>
  <c r="L71" i="1"/>
  <c r="I71" i="1"/>
  <c r="F71" i="1"/>
  <c r="L70" i="1"/>
  <c r="I70" i="1"/>
  <c r="F70" i="1"/>
  <c r="C70" i="1"/>
  <c r="I69" i="1"/>
  <c r="F69" i="1"/>
  <c r="C69" i="1"/>
  <c r="L68" i="1"/>
  <c r="I68" i="1"/>
  <c r="F68" i="1"/>
  <c r="C68" i="1"/>
  <c r="L67" i="1"/>
  <c r="I67" i="1"/>
  <c r="F67" i="1"/>
  <c r="L66" i="1"/>
  <c r="I66" i="1"/>
  <c r="F66" i="1"/>
  <c r="L65" i="1"/>
  <c r="I65" i="1"/>
  <c r="F65" i="1"/>
  <c r="L64" i="1"/>
  <c r="I64" i="1"/>
  <c r="F64" i="1"/>
  <c r="L63" i="1"/>
  <c r="I63" i="1"/>
  <c r="F63" i="1"/>
  <c r="L62" i="1"/>
  <c r="I62" i="1"/>
  <c r="F62" i="1"/>
  <c r="L61" i="1"/>
  <c r="I61" i="1"/>
  <c r="F61" i="1"/>
  <c r="L60" i="1"/>
  <c r="I60" i="1"/>
  <c r="F60" i="1"/>
  <c r="I59" i="1"/>
  <c r="F59" i="1"/>
  <c r="L58" i="1"/>
  <c r="I58" i="1"/>
  <c r="F58" i="1"/>
  <c r="L57" i="1"/>
  <c r="I57" i="1"/>
  <c r="F57" i="1"/>
  <c r="C57" i="1"/>
  <c r="I56" i="1"/>
  <c r="F56" i="1"/>
  <c r="C56" i="1"/>
  <c r="L55" i="1"/>
  <c r="I55" i="1"/>
  <c r="F55" i="1"/>
  <c r="C55" i="1"/>
  <c r="L54" i="1"/>
  <c r="I54" i="1"/>
  <c r="F54" i="1"/>
  <c r="C54" i="1"/>
  <c r="I53" i="1"/>
  <c r="F53" i="1"/>
  <c r="C53" i="1"/>
  <c r="I52" i="1"/>
  <c r="F52" i="1"/>
  <c r="I51" i="1"/>
  <c r="F51" i="1"/>
  <c r="L50" i="1"/>
  <c r="I50" i="1"/>
  <c r="F50" i="1"/>
  <c r="C50" i="1"/>
  <c r="I49" i="1"/>
  <c r="F49" i="1"/>
  <c r="L48" i="1"/>
  <c r="I48" i="1"/>
  <c r="F48" i="1"/>
  <c r="L47" i="1"/>
  <c r="I47" i="1"/>
  <c r="F47" i="1"/>
  <c r="I46" i="1"/>
  <c r="F46" i="1"/>
  <c r="C46" i="1"/>
  <c r="I45" i="1"/>
  <c r="F45" i="1"/>
  <c r="I44" i="1"/>
  <c r="F44" i="1"/>
  <c r="I43" i="1"/>
  <c r="F43" i="1"/>
  <c r="I42" i="1"/>
  <c r="F42" i="1"/>
  <c r="C42" i="1"/>
  <c r="I41" i="1"/>
  <c r="F41" i="1"/>
  <c r="L40" i="1"/>
  <c r="I40" i="1"/>
  <c r="F40" i="1"/>
  <c r="C40" i="1"/>
  <c r="I39" i="1"/>
  <c r="F39" i="1"/>
  <c r="C39" i="1"/>
  <c r="L38" i="1"/>
  <c r="I38" i="1"/>
  <c r="F38" i="1"/>
  <c r="C38" i="1"/>
  <c r="I37" i="1"/>
  <c r="F37" i="1"/>
  <c r="C37" i="1"/>
  <c r="I36" i="1"/>
  <c r="F36" i="1"/>
  <c r="C36" i="1"/>
  <c r="I35" i="1"/>
  <c r="F35" i="1"/>
  <c r="L34" i="1"/>
  <c r="I34" i="1"/>
  <c r="F34" i="1"/>
  <c r="C34" i="1"/>
  <c r="I33" i="1"/>
  <c r="F33" i="1"/>
  <c r="C33" i="1"/>
  <c r="L32" i="1"/>
  <c r="I32" i="1"/>
  <c r="F32" i="1"/>
  <c r="C32" i="1"/>
  <c r="L31" i="1"/>
  <c r="I31" i="1"/>
  <c r="F31" i="1"/>
  <c r="C31" i="1"/>
  <c r="I30" i="1"/>
  <c r="F30" i="1"/>
  <c r="C30" i="1"/>
  <c r="L29" i="1"/>
  <c r="I29" i="1"/>
  <c r="F29" i="1"/>
  <c r="C29" i="1"/>
  <c r="I28" i="1"/>
  <c r="F28" i="1"/>
  <c r="C28" i="1"/>
  <c r="I27" i="1"/>
  <c r="F27" i="1"/>
  <c r="I26" i="1"/>
  <c r="F26" i="1"/>
  <c r="C26" i="1"/>
  <c r="I25" i="1"/>
  <c r="F25" i="1"/>
  <c r="I24" i="1"/>
  <c r="F24" i="1"/>
  <c r="C24" i="1"/>
  <c r="I23" i="1"/>
  <c r="F23" i="1"/>
  <c r="I22" i="1"/>
  <c r="F22" i="1"/>
  <c r="C22" i="1"/>
  <c r="I21" i="1"/>
  <c r="F21" i="1"/>
  <c r="I20" i="1"/>
  <c r="F20" i="1"/>
  <c r="L19" i="1"/>
  <c r="I19" i="1"/>
  <c r="F19" i="1"/>
  <c r="C19" i="1"/>
  <c r="I18" i="1"/>
  <c r="F18" i="1"/>
  <c r="C18" i="1"/>
  <c r="I17" i="1"/>
  <c r="F17" i="1"/>
  <c r="C17" i="1"/>
  <c r="I16" i="1"/>
  <c r="F16" i="1"/>
  <c r="I15" i="1"/>
  <c r="F15" i="1"/>
  <c r="C15" i="1"/>
  <c r="I14" i="1"/>
  <c r="F14" i="1"/>
  <c r="I13" i="1"/>
  <c r="F13" i="1"/>
  <c r="C13" i="1"/>
  <c r="I12" i="1"/>
  <c r="F12" i="1"/>
  <c r="I11" i="1"/>
  <c r="F11" i="1"/>
  <c r="I10" i="1"/>
  <c r="F10" i="1"/>
  <c r="I9" i="1"/>
  <c r="F9" i="1"/>
  <c r="C9" i="1"/>
  <c r="I8" i="1"/>
  <c r="F8" i="1"/>
  <c r="L7" i="1"/>
  <c r="I7" i="1"/>
  <c r="F7" i="1"/>
  <c r="C7" i="1"/>
  <c r="I6" i="1"/>
  <c r="F6" i="1"/>
  <c r="C6" i="1"/>
  <c r="I5" i="1"/>
  <c r="F5" i="1"/>
  <c r="C5" i="1"/>
  <c r="L4" i="1"/>
  <c r="I4" i="1"/>
  <c r="F4" i="1"/>
  <c r="C4" i="1"/>
  <c r="I3" i="1"/>
  <c r="F3" i="1"/>
  <c r="C3" i="1"/>
  <c r="I2" i="1"/>
  <c r="F2" i="1"/>
  <c r="C2" i="1"/>
</calcChain>
</file>

<file path=xl/sharedStrings.xml><?xml version="1.0" encoding="utf-8"?>
<sst xmlns="http://schemas.openxmlformats.org/spreadsheetml/2006/main" count="9297" uniqueCount="291">
  <si>
    <t>Database</t>
  </si>
  <si>
    <t>GroupID</t>
  </si>
  <si>
    <t>GroupDur</t>
  </si>
  <si>
    <t>Detected</t>
  </si>
  <si>
    <t>PGId</t>
  </si>
  <si>
    <t>Date</t>
  </si>
  <si>
    <t>UTC</t>
  </si>
  <si>
    <t>EventEnd</t>
  </si>
  <si>
    <t>EventDur_Min</t>
  </si>
  <si>
    <t>eventType</t>
  </si>
  <si>
    <t>nClicks</t>
  </si>
  <si>
    <t>Initial Species Classification</t>
  </si>
  <si>
    <t>Final Species Classification</t>
  </si>
  <si>
    <t>Echosounder</t>
  </si>
  <si>
    <t>comment</t>
  </si>
  <si>
    <t>TMModelName1</t>
  </si>
  <si>
    <t>TMLatitude1</t>
  </si>
  <si>
    <t>TMLongitude1</t>
  </si>
  <si>
    <t>TMPerpendicularDistance1</t>
  </si>
  <si>
    <t>TMPerpendicularDistanceError1</t>
  </si>
  <si>
    <t>TMDepth1</t>
  </si>
  <si>
    <t>TMDepthError1</t>
  </si>
  <si>
    <t>TMComment1</t>
  </si>
  <si>
    <t>DiveDepth_M</t>
  </si>
  <si>
    <t>DiveDepthErr_M</t>
  </si>
  <si>
    <t>HB1603_MF_Master_Leg1_10dB_BW_ALL - Copy</t>
  </si>
  <si>
    <t>P</t>
  </si>
  <si>
    <t>PRBK</t>
  </si>
  <si>
    <t>Cuvier's</t>
  </si>
  <si>
    <t>ON</t>
  </si>
  <si>
    <t>2D Simplex Optimisation</t>
  </si>
  <si>
    <t>NULL</t>
  </si>
  <si>
    <t>Cuvier's. Really poor clicks</t>
  </si>
  <si>
    <t>D</t>
  </si>
  <si>
    <t>BEAK</t>
  </si>
  <si>
    <t>True's</t>
  </si>
  <si>
    <t>OFF</t>
  </si>
  <si>
    <t>3D has best GOF: depth= 1223.1 m, dist= 497.5 m, error= 6.5 m</t>
  </si>
  <si>
    <t>Unid Mesoplodon</t>
  </si>
  <si>
    <t>Unid Mesoplodont- thinking True's</t>
  </si>
  <si>
    <t>N</t>
  </si>
  <si>
    <t>POBK</t>
  </si>
  <si>
    <t>Cuvier's. Cannot localize I</t>
  </si>
  <si>
    <t>True's. OFFEFF for false killers. Event on a curve but can still be localized</t>
  </si>
  <si>
    <t>Cuvier's. Was E11 but PG forgot it. Removed OD clicks</t>
  </si>
  <si>
    <t>3D has best GOF: depth= 1509.8 m, dist= 277.0 m, error= 18.1 m</t>
  </si>
  <si>
    <t>Cuvier's. Was E12 but PG forgot it. Removed OD clicks</t>
  </si>
  <si>
    <t>3D has best GOF: depth= 2133.7 m, dist= 473.0 m, error= 14.2 m</t>
  </si>
  <si>
    <t>Cuvier's. Was E14 but PG forgot it</t>
  </si>
  <si>
    <t>3D has best GOF: depth= 980.4 m, dist= 59.5 m, error= 6.5 m</t>
  </si>
  <si>
    <t>3D has best GOF but is bogus</t>
  </si>
  <si>
    <t>Sowerby's</t>
  </si>
  <si>
    <t>3D has best GOF: depth= 297.3 m, dist= 361.9 m, error= 1.4 m</t>
  </si>
  <si>
    <t>Cuvier's. Hard to separate from E21- diving in the same place. Removed OD clicks</t>
  </si>
  <si>
    <t>3D has best GOF: depth= 1865.8 m, dist= 35.6 m, error= 12.7 m</t>
  </si>
  <si>
    <t>Cuvier's. Removed OD clicks</t>
  </si>
  <si>
    <t>3D has best GOF: depth= 1407.8 m, dist= 188.3 m, error= 6.3 m</t>
  </si>
  <si>
    <t>Unid. Mesoplodont- cannot tell between True's and Gervais. Removed OD clicks</t>
  </si>
  <si>
    <t>Cuvier's. Really bad clicks</t>
  </si>
  <si>
    <t>3D has best GOF: depth= 1109.2 m, dist= 127.2 m, error= 4.7 m</t>
  </si>
  <si>
    <t>3D has best GOF: depth= 1483.2 m, dist= 161.3 m, error= 3.2 m</t>
  </si>
  <si>
    <t>3D has best GOF: depth= 651.1 m, dist= 67.5 m, error= 9.5 m</t>
  </si>
  <si>
    <t>Cuvier's. Really crummy clicks- was found in 13 dB. Cannot localize I</t>
  </si>
  <si>
    <t>ShipGPS</t>
  </si>
  <si>
    <t>3D has best GOF: depth= 2798.9 m, dist= 265.5 m, error= 6.8 m</t>
  </si>
  <si>
    <t>Gervais</t>
  </si>
  <si>
    <t>Gervais'/True's</t>
  </si>
  <si>
    <t>Gervais. Really poor quality event. Cannot localize I</t>
  </si>
  <si>
    <t>Gervais'</t>
  </si>
  <si>
    <t>Gervais. ICI ~0.3 s</t>
  </si>
  <si>
    <t>Gervais. ICI is large (~0.38 s)! Ugly clicks</t>
  </si>
  <si>
    <t>3D has best GOF: depth= 1075.7 m, dist= 423.5 m, error= 11.3 m</t>
  </si>
  <si>
    <t>True's (ICI= 0.17s, starts at 36kHz)</t>
  </si>
  <si>
    <t>3D has best GOF: depth= 1322.4 m, dist= 289.8 m, error= 7.5 m</t>
  </si>
  <si>
    <t>3D has best GOF: depth= 2187.1 m, dist= 45.1 m, error= 6.4 m</t>
  </si>
  <si>
    <t>True's. Switches to a higher freq partway through. Removed OD clicks. ICI varies</t>
  </si>
  <si>
    <t>3D has best GOF: depth= 743.6 m, dist= 87.5 m, error= 1.8 m</t>
  </si>
  <si>
    <t>True's- on chase, poor quality clicks- Cannot localize, on curve</t>
  </si>
  <si>
    <t>Cuvier's. Was found in 13 dB, event on a curve, cannot localize</t>
  </si>
  <si>
    <t>True's. was E38 but PG forgot. Use ch4 for PSD. Removed A LOT of OD clicks</t>
  </si>
  <si>
    <t>3D has best GOF: depth= 1180.0 m, dist= 118.0 m, error= 6.3 m</t>
  </si>
  <si>
    <t>3D has best GOF but was bogus</t>
  </si>
  <si>
    <t>True's, removed OD clicks, use ch4 for PSD</t>
  </si>
  <si>
    <t>3D has best GOF: depth= 844.9 m, dist= 13.2 m, error= 1.7 m</t>
  </si>
  <si>
    <t>3D has best GOF: depth= 1008.5 m, dist= 317.2 m, error= 11.0 m</t>
  </si>
  <si>
    <t>3D has best GOF: depth= 1543.6 m, dist= 282.3 m, error= 10.9 m</t>
  </si>
  <si>
    <t>Cuvier's. Diving with E49</t>
  </si>
  <si>
    <t>3D has best GOF: depth= 1624.1 m, dist= 1294.8 m, error= 21.9 m</t>
  </si>
  <si>
    <t>Cuvier's. All localizations are bogus</t>
  </si>
  <si>
    <t>Cuvier's. Does not align with E53</t>
  </si>
  <si>
    <t>HB1603_MF_Master_Leg2_BW</t>
  </si>
  <si>
    <t>Cuvier's. Really poor quality, cannot localize I</t>
  </si>
  <si>
    <t>Cuvier's. Event on a curve, cannot localize</t>
  </si>
  <si>
    <t>True's (possible). Removed OD clicks</t>
  </si>
  <si>
    <t>3D has best GOF: depth= 775.7 m, dist= 13.3 m, error= 6.3 m</t>
  </si>
  <si>
    <t>True's. Most likely 2nd whale @ 10:57:48- not included he</t>
  </si>
  <si>
    <t>True's. Second whale diving with E9</t>
  </si>
  <si>
    <t>3D has best GOF: depth= 731.9 m, dist= 427.9 m, error= 3.7 m</t>
  </si>
  <si>
    <t>Cuvier's. Diving with E13. Removed OD clicks</t>
  </si>
  <si>
    <t>3D has best GOF: depth= 1053.9 m, dist= 236.0 m, error= 4.5 m</t>
  </si>
  <si>
    <t>Cuvier's, Does not line up with E10, not the best localization</t>
  </si>
  <si>
    <t>3D has best GOF: depth= 1894.9 m, dist= 388.3 m, error= 11.0 m</t>
  </si>
  <si>
    <t>3D has best GOF: depth= 1636.2 m, dist= 61.0 m, error= 10.3 m</t>
  </si>
  <si>
    <t>BRAN</t>
  </si>
  <si>
    <t>E29 on a curve- do not use for counting</t>
  </si>
  <si>
    <t>True's events on a curve- cannot use</t>
  </si>
  <si>
    <t>3D has best GOF: depth= 867.7 m, dist= 23.4 m, error= 5.0 m</t>
  </si>
  <si>
    <t>3D has best GOF: depth= 1263.8 m, dist= 100.2 m, error= 1.9 m</t>
  </si>
  <si>
    <t>True's. Cannot localize as trackline goes into a curve</t>
  </si>
  <si>
    <t>True's. On a curve</t>
  </si>
  <si>
    <t>True's. E35's clicks on a curve</t>
  </si>
  <si>
    <t>True's. E32's clicks on a curve</t>
  </si>
  <si>
    <t>True's clicks on a curve- cannot use</t>
  </si>
  <si>
    <t>True's. E35 after turn. Cannot localize due to curve in track</t>
  </si>
  <si>
    <t xml:space="preserve">BEAK        </t>
  </si>
  <si>
    <t xml:space="preserve">3D has best GOF: depth= 1205.8 m, dist= 153.9 m, error= 27.7 m                  </t>
  </si>
  <si>
    <t>3D has best GOF: depth= 1752.6 m, dist= 314.6 m, error= 12.9 m</t>
  </si>
  <si>
    <t>True's, event on a curve, cannot localize</t>
  </si>
  <si>
    <t>Cuvier's. Same as E49 but before the turn. PG picks curve to measure PD</t>
  </si>
  <si>
    <t>Sowerby's like click</t>
  </si>
  <si>
    <t>3D has best GOF: depth= 1559.7 m, dist= 304.0 m, error= 70.0 m</t>
  </si>
  <si>
    <t>switched it from default side as it wasn't perpendicular</t>
  </si>
  <si>
    <t>3D has best GOF: depth= 1359.4 m, dist= 140.1 m, error= 4.2 m</t>
  </si>
  <si>
    <t>3D has best GOF: depth= 937.1 m, dist= 165.2 m, error= 1.7 m</t>
  </si>
  <si>
    <t>Cuvier's. Did not line up with E67</t>
  </si>
  <si>
    <t>Cuvier's. poor convergence</t>
  </si>
  <si>
    <t>3D has best GOF: depth= 2283.6 m, dist= 1267.3, error= 91.4 m</t>
  </si>
  <si>
    <t>3D has best GOF: depth= 2427.4 m, dist= 1147.9, error= 456.0 m</t>
  </si>
  <si>
    <t>3D has best GOF: depth= 1385.5 m, dist= 161.4 m, error= 4.1 m</t>
  </si>
  <si>
    <t>Cuvier's. Removed OD events. Diving with E71</t>
  </si>
  <si>
    <t>3D has best GOF: depth= 1348.0 m, dist= 584.8 m, error= 2.3 m</t>
  </si>
  <si>
    <t>3D has best GOF: depth= 3416.3 m, dist= 146.4 m, error= 11.6 m</t>
  </si>
  <si>
    <t>Cuvier's. PG cannot localize this one- picks the wrong trackline</t>
  </si>
  <si>
    <t>Unid Mesoplodon- thinking True's but not too sure</t>
  </si>
  <si>
    <t>switched from default side as it was on the wrong trackline</t>
  </si>
  <si>
    <t>True's. Does not line up with E82. Cannot localize I</t>
  </si>
  <si>
    <t>Sowerby's!</t>
  </si>
  <si>
    <t>Cuvier's. PG cannot localize it as it picks the wrong trackline</t>
  </si>
  <si>
    <t>True's, goes into the HF clicks</t>
  </si>
  <si>
    <t>3D has best GOF: depth= 1273.5 m, dist= 232.2 m, error= 18.2 m</t>
  </si>
  <si>
    <t>Cuvier's. On curve, seems in a different area than the other events, on chase</t>
  </si>
  <si>
    <t>Gervais due to the large ICI (0.26s). PSD starts 35 kHz. Cannot localize I</t>
  </si>
  <si>
    <t>Unid Mesoplodont. Majority of train seems Me, last few clicks maybe Mm, 2 event</t>
  </si>
  <si>
    <t>3D has best GOF: depth= 1388.3 m, dist= 408.6 m, error= 10.5 m</t>
  </si>
  <si>
    <t>Unid Mesoplodont</t>
  </si>
  <si>
    <t>3D has best GOF: depth= 1024.2 m, dist= 147.5 m, error= 4.5 m</t>
  </si>
  <si>
    <t>3D has best GOF: depth= 1128.5 m, dist= 403.3 m, error= 3.3 m</t>
  </si>
  <si>
    <t>3D has best GOF: depth= 3228.4 m, dist= 108.6 m, error= 19.7 m</t>
  </si>
  <si>
    <t>Gervais. But exhibits funky clicks like Mm, but large ICI (0.3s) &amp; starts @ 32k</t>
  </si>
  <si>
    <t>3D has best GOF: depth= 1284.9 m, dist= 364.6 m, error= 5.5 m</t>
  </si>
  <si>
    <t>Cuvier's. Do not line up with E101</t>
  </si>
  <si>
    <t>3D has best GOF: depth= 830.1 m, dist= 148.5 m, error= 10.8 m</t>
  </si>
  <si>
    <t>3D has best GOF: depth= 1454.4 m, dist= 194.8 m, error= 14.4 m</t>
  </si>
  <si>
    <t>Cuvier's. 2nd whale diving with E103, hard to pick out clicks. Cannot localize</t>
  </si>
  <si>
    <t>3D has best GOF: depth= 697.7 m, dist= 343.5 m, error= 7.1 m</t>
  </si>
  <si>
    <t>True's, det on d chase before curve, E111-113 same whale, found on R side of sh</t>
  </si>
  <si>
    <t>True's clicks on a curve</t>
  </si>
  <si>
    <t>True's very good event. Didn't choose side w/best fit as PG picks wrong line. O</t>
  </si>
  <si>
    <t>3D has best GOF: depth= 741.7 m, dist= 85.2 m, error= 2.7 m</t>
  </si>
  <si>
    <t>True's. on dolphin chase, separate whale from E111-113</t>
  </si>
  <si>
    <t>3D has best GOF: depth= 805.5 m, dist= 95.6 m, error= 5.4 m</t>
  </si>
  <si>
    <t>3D has best GOF: depth= 2526.3 m, dist= 263.9 m, error= 26.1 m</t>
  </si>
  <si>
    <t>True's. one of the 2 True's events from off effort. Cannot localize I</t>
  </si>
  <si>
    <t>3D has best GOF: depth= 2182.2 m, dist= 855.4 m, error= 21.2 m</t>
  </si>
  <si>
    <t>3D has best GOF: depth= 1610.2 m, dist= 548.5 m, error= 11.0 m</t>
  </si>
  <si>
    <t>3D has best GOF: depth= 1571.7 m, dist= 32.6 m, error= 7.4 m</t>
  </si>
  <si>
    <t>Cuvier's. Diving w/E122</t>
  </si>
  <si>
    <t>3D has best GOF: depth= 1594.6 m, dist= 231.2 m, error= 12.9 m</t>
  </si>
  <si>
    <t>3D has best GOF: depth= 1127.1 m, dist= 147.0 m, error= 4.6 m</t>
  </si>
  <si>
    <t>3D has best GOF: depth= 2013.8 m, dist= 247.2 m, error= 22.8 m</t>
  </si>
  <si>
    <t>HB1603_MF_Master_Leg3_Skala</t>
  </si>
  <si>
    <t>True's. Has the HF click type. Missing A LOT of clicks compared to Ch 1&amp;2</t>
  </si>
  <si>
    <t>3D has best GOF: depth= 1400.6 m, dist= 54.2 m, error= 5.4 m</t>
  </si>
  <si>
    <t>Cuvier's. Does not line up with event 6</t>
  </si>
  <si>
    <t>switched from default as it was impossible</t>
  </si>
  <si>
    <t>Cuvier's w/o LF. Peak @ 36 kHz, 0.54s ICI. Cannot localize, PG picks wrong tline</t>
  </si>
  <si>
    <t>True's. poor convergence</t>
  </si>
  <si>
    <t>3D has best GOF: depth= 1398.6 m, dist= 1045.7 m, error= 11.1 m</t>
  </si>
  <si>
    <t>Cuvier's. Only marked as POBK as there are other off-bearing clicks in BRAN</t>
  </si>
  <si>
    <t>Cuvier's. Beautiful clicks</t>
  </si>
  <si>
    <t>True's. Removed OD clicks. Diving with E19</t>
  </si>
  <si>
    <t>True's. Removed OD clicks. Diving with E18</t>
  </si>
  <si>
    <t>3D has best GOF: depth= 801.5 m, dist= 378.1 m, error= 2.5 m</t>
  </si>
  <si>
    <t>3D has best GOF: depth= 987.0 m, dist= 280.0 m, error= 54.5 m</t>
  </si>
  <si>
    <t>Cuvier's. Does not line up with E22</t>
  </si>
  <si>
    <t>3D has best GOF: depth= 3900.0 m, dist= 205.4 m, error= 33.0 m</t>
  </si>
  <si>
    <t>Cuvier's. Localization is very far but bearing lines weren't converging</t>
  </si>
  <si>
    <t>3D has best GOF: depth= 3362.2 m, dist= 270.8 m, error= 8.7 m</t>
  </si>
  <si>
    <t>3D has best GOF: depth= 2082.6 m, dist= 128.9 m, error= 7.7 m</t>
  </si>
  <si>
    <t>3D has best GOF: depth= 1250.6 m, dist= 45.0 m, error= 26.9 m</t>
  </si>
  <si>
    <t>Sowerby's. FM is more at an angle than usual</t>
  </si>
  <si>
    <t>3D has best fit but is bogus</t>
  </si>
  <si>
    <t>Gervais. Peak is at 39 kHz, starts ~33 kHz</t>
  </si>
  <si>
    <t>Cuvier's. Many BRAN clicks around it</t>
  </si>
  <si>
    <t>3D has best GOF: depth= 1728.7 m, dist= 33.4 m, error= 17.0 m</t>
  </si>
  <si>
    <t>Unid Mesoplodon. Thinking True's, but the peak freq is not matching up</t>
  </si>
  <si>
    <t>3D has best GOF: depth= 1015.1 m, dist= 365.1 m, error= 67.3 m</t>
  </si>
  <si>
    <t>True's. Very poor quality clicks. PG might forget the latter half of clicks</t>
  </si>
  <si>
    <t>3D has best GOF: depth= 585.7 m, dist= 33.8 m, error= 1.8 m</t>
  </si>
  <si>
    <t>3D has best GOF: depth= 1241.6 m, dist= 88.6 m, error= 25.8 m</t>
  </si>
  <si>
    <t>Cuvier's. Really poor quality event, localization probably won't converge</t>
  </si>
  <si>
    <t>Cuvier's. Atypical freq distribution- the 18 kHz peak is stronger than the 24</t>
  </si>
  <si>
    <t>3D has best GOF: depth= 1186.5 m, dist= 123.7 m, error= 22.1 m</t>
  </si>
  <si>
    <t>3D has best GOF: 2701.0 m, dist= 278.9 m, error= 12.8 m</t>
  </si>
  <si>
    <t>Unid Mesoplodon- leaning towards True's but hard to tell with certainty</t>
  </si>
  <si>
    <t>3D has best GOF: 3355.2 m, dist= 292.1 m, error= 36.3 m</t>
  </si>
  <si>
    <t>Cuvier's. Removed OD clicks. Might be an underestimate of # clicks due to dolps</t>
  </si>
  <si>
    <t>3D has best GOF: 1155.4 m, dist= 50.2 m, error= 2.7 m</t>
  </si>
  <si>
    <t>Cuvier's. Was hard to tell if it was a separate animal from E63</t>
  </si>
  <si>
    <t>Cuvier's. Cannot localize as PG picks the curve as opposed to a straight track</t>
  </si>
  <si>
    <t>True's. Exhibits the higher freq clicks. Glitch in the GPS data</t>
  </si>
  <si>
    <t>True's. Hard start at 36 kHz</t>
  </si>
  <si>
    <t>Cuvier's. Don't think this location is reliable</t>
  </si>
  <si>
    <t>True's. 4 different click types present. Hard to tell if the non-FM clicks are</t>
  </si>
  <si>
    <t>3D has best GOF: depth= 1301.2 m, dist= 154.7 m, error= 7.0 m</t>
  </si>
  <si>
    <t>Cuvier's. Sporadic clicks</t>
  </si>
  <si>
    <t>Cuvier's. Messy convergence</t>
  </si>
  <si>
    <t>3D has best GOF: depth= 3191.0 m, dist= 153.7 m, error= 37.8 m</t>
  </si>
  <si>
    <t>3D had best GOF but is implausible</t>
  </si>
  <si>
    <t>3D had best GOF: depth= 1022.3 m, dist= 262.9 m, error= 4.9 m</t>
  </si>
  <si>
    <t>Cuvier's. Localization not perpendicular, did not use</t>
  </si>
  <si>
    <t>3D had best GOF: depth= 2278.6 m, dist= 415.0 m, error= 47.9 m</t>
  </si>
  <si>
    <t>changed from default as it was bogus</t>
  </si>
  <si>
    <t>True's. Has the funky clicks</t>
  </si>
  <si>
    <t>3D has the best GOF: depth= 1082.7 m, dist= 62.0 m, error= 5.3 m</t>
  </si>
  <si>
    <t xml:space="preserve">BEAK </t>
  </si>
  <si>
    <t>OFF EFF. True's. Has 3 click types. Cannot localize due to off-effort loop.</t>
  </si>
  <si>
    <t xml:space="preserve">OFF EFF. True's, part of E115 on a curve                                        </t>
  </si>
  <si>
    <t>True's. Removed OD clicks. Awesome event! Used L side convergence- most accurate</t>
  </si>
  <si>
    <t>3D had best GOF: depth= 1308.5 m, dist= 13.0 m, error= 1.9 m</t>
  </si>
  <si>
    <t>HB1603_MF_Master_Leg3_HB1_BW_0818-0821</t>
  </si>
  <si>
    <t>HB1603_MF_Master_Leg3_HB1_BW_0822-0823</t>
  </si>
  <si>
    <t>Cuvier's. Is also A611 in green book.</t>
  </si>
  <si>
    <t>Cuvier's. Is A611 in green book. Cannot localize, PG doesn't give perp dist</t>
  </si>
  <si>
    <t>3D has best GOF: depth= 902.0 m, dist= 245.4 m, error= 2.8 m</t>
  </si>
  <si>
    <t>True's. Chose R side convergence as L was picking wrong trackline</t>
  </si>
  <si>
    <t>3D has best GOF: depth= 1837.4 m, dist= 118.9 m, error= 7.2 m</t>
  </si>
  <si>
    <t>True's. Faint clicks</t>
  </si>
  <si>
    <t>True's. Cannot localize as PG picks curve of trackline</t>
  </si>
  <si>
    <t>True's on curve</t>
  </si>
  <si>
    <t>2D simplex optimisation</t>
  </si>
  <si>
    <t>True's. Cannot localize as PG picks wrong trackline</t>
  </si>
  <si>
    <t>True's. Contains a train of non-MF clicks</t>
  </si>
  <si>
    <t>True's clicks</t>
  </si>
  <si>
    <t>True's. Cannot localize I</t>
  </si>
  <si>
    <t>True's. Cannot localize, on a curve</t>
  </si>
  <si>
    <t>True's. Has both Me 'regular' looking clicks &amp; the HF ones</t>
  </si>
  <si>
    <t>True's, very poor quality clicks, belongs to E20</t>
  </si>
  <si>
    <t>True's. 3D loc aligns with one of the trackline passes</t>
  </si>
  <si>
    <t>3D had best GOF: depth= 1380.5 m, dist= 256.0 m, error= 5.8 m</t>
  </si>
  <si>
    <t>True's. Belongs to E45</t>
  </si>
  <si>
    <t>True's. Poor quality clicks. Belongs to E45</t>
  </si>
  <si>
    <t>True's. Clicks on a curve, most likely E45's</t>
  </si>
  <si>
    <t>True's. Clicks on a curve, do not belong to E45</t>
  </si>
  <si>
    <t>True's. 2D side chosen didn't have best fit but other side was wrong trackline</t>
  </si>
  <si>
    <t>3D had best GOF: depth= 860.9 m, dist= 64.7 m, error= 2.8 m</t>
  </si>
  <si>
    <t>True's. Diving w/E48. PG picks wrong trackline, can't localize</t>
  </si>
  <si>
    <t>True's. PG picks wrong trackline, can't localize</t>
  </si>
  <si>
    <t>True's. Clicks on a curve, cannot localize</t>
  </si>
  <si>
    <t>True's. Has also the HF clicks</t>
  </si>
  <si>
    <t>3D had best GOF: depth= 564.2 m, dist= 101.2 m, error= 2.0 m</t>
  </si>
  <si>
    <t>True's. Belongs to E31</t>
  </si>
  <si>
    <t>Belongs to E31</t>
  </si>
  <si>
    <t>doesn't fit in with the other trains</t>
  </si>
  <si>
    <t>True's. event on a curve</t>
  </si>
  <si>
    <t>True's. Event on a curve</t>
  </si>
  <si>
    <t>True's. Clicks on a curve, cannot localize. The HF click types</t>
  </si>
  <si>
    <t>True's. E36 after the curve. No L/R ambiguity</t>
  </si>
  <si>
    <t>Belongs to E38 but doesn't align with the localization due to the wobble in tra</t>
  </si>
  <si>
    <t>True's. No L/R ambiguity. Event cut short</t>
  </si>
  <si>
    <t>switched from 3D default as it was bogus</t>
  </si>
  <si>
    <t>True's. Event cut short</t>
  </si>
  <si>
    <t>HB1603_MF_Master_Leg3_HB1_BW_0824</t>
  </si>
  <si>
    <t>3D has best GOF: depth= 2243.7 m, dist= 507.5 m, error= 18.1 m</t>
  </si>
  <si>
    <t>ToMap</t>
  </si>
  <si>
    <t>Usable depth</t>
  </si>
  <si>
    <t>07/02/2016</t>
  </si>
  <si>
    <t>07/08/2016</t>
  </si>
  <si>
    <t>07/22/2016</t>
  </si>
  <si>
    <t>07/24/2016</t>
  </si>
  <si>
    <t>07/26/2016</t>
  </si>
  <si>
    <t>07/28/2016</t>
  </si>
  <si>
    <t>07/30/2016</t>
  </si>
  <si>
    <t>08/03/2016</t>
  </si>
  <si>
    <t>08/11/2016</t>
  </si>
  <si>
    <t>08/12/2016</t>
  </si>
  <si>
    <t>08/13/2016</t>
  </si>
  <si>
    <t>08/14/2016</t>
  </si>
  <si>
    <t>08/15/2016</t>
  </si>
  <si>
    <t>08/22/2016</t>
  </si>
  <si>
    <t>08/24/2016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</si>
</sst>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0" fontId="1" fillId="0" borderId="0" xfId="1"/>
    <xf numFmtId="0" fontId="1" fillId="0" borderId="0" xfId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2" fontId="0" fillId="0" borderId="0" xfId="0" applyNumberFormat="1" applyFill="1"/>
  </cellXfs>
  <cellStyles count="2">
    <cellStyle name="Normal" xfId="0" builtinId="0"/>
    <cellStyle name="Normal 2" xfId="1"/>
  </cellStyles>
  <dxfs count="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4"/>
  <sheetViews>
    <sheetView workbookViewId="0">
      <selection sqref="A1:XFD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1</v>
      </c>
      <c r="C2">
        <f t="shared" ref="C2:C7" si="0">(H2-G2)*1440</f>
        <v>0.55806666263379157</v>
      </c>
      <c r="D2" t="s">
        <v>26</v>
      </c>
      <c r="E2">
        <v>3</v>
      </c>
      <c r="F2" t="str">
        <f t="shared" ref="F2:F65" si="1">TEXT(G2,"mm/dd/yyyy")</f>
        <v>06/28/2016</v>
      </c>
      <c r="G2" s="1">
        <v>42549.78845576389</v>
      </c>
      <c r="H2" s="1">
        <v>42549.788843310183</v>
      </c>
      <c r="I2" s="2">
        <f>(H2-G2)*1440</f>
        <v>0.55806666263379157</v>
      </c>
      <c r="J2" t="s">
        <v>27</v>
      </c>
      <c r="K2">
        <v>6</v>
      </c>
      <c r="L2" t="s">
        <v>28</v>
      </c>
      <c r="M2" t="s">
        <v>28</v>
      </c>
      <c r="N2" t="s">
        <v>29</v>
      </c>
      <c r="O2" t="s">
        <v>28</v>
      </c>
      <c r="P2" t="s">
        <v>30</v>
      </c>
      <c r="Q2">
        <v>39.593011361548498</v>
      </c>
      <c r="R2">
        <v>-71.724740029906101</v>
      </c>
      <c r="S2">
        <v>2098.1250154362201</v>
      </c>
      <c r="T2">
        <v>54.945676529010797</v>
      </c>
      <c r="U2">
        <v>0</v>
      </c>
      <c r="V2" t="s">
        <v>31</v>
      </c>
      <c r="W2" t="s">
        <v>31</v>
      </c>
    </row>
    <row r="3" spans="1:25" x14ac:dyDescent="0.3">
      <c r="A3" t="s">
        <v>25</v>
      </c>
      <c r="B3">
        <v>2</v>
      </c>
      <c r="C3">
        <f t="shared" si="0"/>
        <v>0.25946666370145977</v>
      </c>
      <c r="D3" t="s">
        <v>26</v>
      </c>
      <c r="E3">
        <v>4</v>
      </c>
      <c r="F3" t="str">
        <f t="shared" si="1"/>
        <v>06/29/2016</v>
      </c>
      <c r="G3" s="1">
        <v>42550.657738148147</v>
      </c>
      <c r="H3" s="1">
        <v>42550.657918333331</v>
      </c>
      <c r="I3" s="2">
        <f t="shared" ref="I3:I66" si="2">(H3-G3)*1440</f>
        <v>0.25946666370145977</v>
      </c>
      <c r="J3" t="s">
        <v>27</v>
      </c>
      <c r="K3">
        <v>10</v>
      </c>
      <c r="L3" t="s">
        <v>28</v>
      </c>
      <c r="M3" t="s">
        <v>28</v>
      </c>
      <c r="N3" t="s">
        <v>29</v>
      </c>
      <c r="O3" t="s">
        <v>32</v>
      </c>
      <c r="P3" t="s">
        <v>30</v>
      </c>
      <c r="Q3">
        <v>39.433906833687097</v>
      </c>
      <c r="R3">
        <v>-72.170443929829602</v>
      </c>
      <c r="S3">
        <v>1036.3108279272601</v>
      </c>
      <c r="T3">
        <v>13.0471865788548</v>
      </c>
      <c r="U3">
        <v>0</v>
      </c>
      <c r="V3" t="s">
        <v>31</v>
      </c>
      <c r="W3" t="s">
        <v>31</v>
      </c>
    </row>
    <row r="4" spans="1:25" x14ac:dyDescent="0.3">
      <c r="A4" t="s">
        <v>25</v>
      </c>
      <c r="B4">
        <v>3</v>
      </c>
      <c r="C4">
        <f t="shared" si="0"/>
        <v>4.5981500053312629</v>
      </c>
      <c r="D4" t="s">
        <v>33</v>
      </c>
      <c r="E4">
        <v>5</v>
      </c>
      <c r="F4" t="str">
        <f t="shared" si="1"/>
        <v>06/30/2016</v>
      </c>
      <c r="G4" s="1">
        <v>42551.524765023147</v>
      </c>
      <c r="H4" s="1">
        <v>42551.527958182873</v>
      </c>
      <c r="I4" s="2">
        <f t="shared" si="2"/>
        <v>4.5981500053312629</v>
      </c>
      <c r="J4" t="s">
        <v>34</v>
      </c>
      <c r="K4">
        <v>63</v>
      </c>
      <c r="L4" t="str">
        <f>MID(O4,1,6)</f>
        <v>True's</v>
      </c>
      <c r="M4" t="s">
        <v>35</v>
      </c>
      <c r="N4" t="s">
        <v>36</v>
      </c>
      <c r="O4" t="s">
        <v>35</v>
      </c>
      <c r="P4" t="s">
        <v>30</v>
      </c>
      <c r="Q4">
        <v>38.580713970919398</v>
      </c>
      <c r="R4">
        <v>-71.740206683701501</v>
      </c>
      <c r="S4">
        <v>1434.1652303482399</v>
      </c>
      <c r="T4">
        <v>6.5543246660388697</v>
      </c>
      <c r="U4">
        <v>0</v>
      </c>
      <c r="V4" t="s">
        <v>31</v>
      </c>
      <c r="W4" t="s">
        <v>37</v>
      </c>
      <c r="X4">
        <v>1647.5170600327378</v>
      </c>
      <c r="Y4">
        <v>275.04585074197246</v>
      </c>
    </row>
    <row r="5" spans="1:25" x14ac:dyDescent="0.3">
      <c r="A5" t="s">
        <v>25</v>
      </c>
      <c r="B5">
        <v>4</v>
      </c>
      <c r="C5">
        <f t="shared" si="0"/>
        <v>0.11703333933837712</v>
      </c>
      <c r="D5" t="s">
        <v>26</v>
      </c>
      <c r="E5">
        <v>6</v>
      </c>
      <c r="F5" t="str">
        <f t="shared" si="1"/>
        <v>06/30/2016</v>
      </c>
      <c r="G5" s="1">
        <v>42551.561745763887</v>
      </c>
      <c r="H5" s="1">
        <v>42551.56182703704</v>
      </c>
      <c r="I5" s="2">
        <f t="shared" si="2"/>
        <v>0.11703333933837712</v>
      </c>
      <c r="J5" t="s">
        <v>27</v>
      </c>
      <c r="K5">
        <v>8</v>
      </c>
      <c r="L5" t="s">
        <v>38</v>
      </c>
      <c r="M5" t="s">
        <v>35</v>
      </c>
      <c r="N5" t="s">
        <v>36</v>
      </c>
      <c r="O5" t="s">
        <v>39</v>
      </c>
      <c r="P5" t="s">
        <v>30</v>
      </c>
      <c r="Q5">
        <v>38.417541344185601</v>
      </c>
      <c r="R5">
        <v>-71.789060868206604</v>
      </c>
      <c r="S5">
        <v>674.69993212177496</v>
      </c>
      <c r="T5">
        <v>21.413005848886101</v>
      </c>
      <c r="U5">
        <v>0</v>
      </c>
      <c r="V5" t="s">
        <v>31</v>
      </c>
      <c r="W5" t="s">
        <v>31</v>
      </c>
    </row>
    <row r="6" spans="1:25" x14ac:dyDescent="0.3">
      <c r="A6" t="s">
        <v>25</v>
      </c>
      <c r="B6">
        <v>-1</v>
      </c>
      <c r="C6">
        <f t="shared" si="0"/>
        <v>9.0333342086523771E-3</v>
      </c>
      <c r="D6" t="s">
        <v>40</v>
      </c>
      <c r="E6">
        <v>7</v>
      </c>
      <c r="F6" t="str">
        <f t="shared" si="1"/>
        <v>06/30/2016</v>
      </c>
      <c r="G6" s="1">
        <v>42551.565625462965</v>
      </c>
      <c r="H6" s="1">
        <v>42551.565631736114</v>
      </c>
      <c r="I6" s="2">
        <f t="shared" si="2"/>
        <v>9.0333342086523771E-3</v>
      </c>
      <c r="J6" t="s">
        <v>41</v>
      </c>
      <c r="K6">
        <v>2</v>
      </c>
      <c r="L6" t="s">
        <v>28</v>
      </c>
      <c r="M6" t="s">
        <v>28</v>
      </c>
      <c r="N6" t="s">
        <v>36</v>
      </c>
      <c r="O6" t="s">
        <v>42</v>
      </c>
      <c r="P6" t="s">
        <v>30</v>
      </c>
      <c r="Q6">
        <v>38.413600180843503</v>
      </c>
      <c r="R6">
        <v>-71.781232553285605</v>
      </c>
      <c r="S6">
        <v>53.273387761901702</v>
      </c>
      <c r="T6">
        <v>0.79423864967999303</v>
      </c>
      <c r="U6">
        <v>0</v>
      </c>
      <c r="V6" t="s">
        <v>31</v>
      </c>
      <c r="W6" t="s">
        <v>31</v>
      </c>
    </row>
    <row r="7" spans="1:25" x14ac:dyDescent="0.3">
      <c r="A7" t="s">
        <v>25</v>
      </c>
      <c r="B7">
        <v>6</v>
      </c>
      <c r="C7">
        <f t="shared" si="0"/>
        <v>0.20283333957195282</v>
      </c>
      <c r="D7" t="s">
        <v>26</v>
      </c>
      <c r="E7">
        <v>8</v>
      </c>
      <c r="F7" t="str">
        <f t="shared" si="1"/>
        <v>06/30/2016</v>
      </c>
      <c r="G7" s="1">
        <v>42551.793346747683</v>
      </c>
      <c r="H7" s="1">
        <v>42551.793487604169</v>
      </c>
      <c r="I7" s="2">
        <f t="shared" si="2"/>
        <v>0.20283333957195282</v>
      </c>
      <c r="J7" t="s">
        <v>34</v>
      </c>
      <c r="K7">
        <v>15</v>
      </c>
      <c r="L7" t="str">
        <f>MID(O7,1,6)</f>
        <v>True's</v>
      </c>
      <c r="M7" t="s">
        <v>35</v>
      </c>
      <c r="N7" t="s">
        <v>36</v>
      </c>
      <c r="O7" t="s">
        <v>43</v>
      </c>
      <c r="P7" t="s">
        <v>30</v>
      </c>
      <c r="Q7">
        <v>37.724327277033701</v>
      </c>
      <c r="R7">
        <v>-71.852277374356404</v>
      </c>
      <c r="S7">
        <v>182.73011175150501</v>
      </c>
      <c r="T7">
        <v>2.0923497790237802</v>
      </c>
      <c r="U7">
        <v>0</v>
      </c>
      <c r="V7" t="s">
        <v>31</v>
      </c>
      <c r="W7" t="s">
        <v>31</v>
      </c>
    </row>
    <row r="8" spans="1:25" x14ac:dyDescent="0.3">
      <c r="A8" t="s">
        <v>25</v>
      </c>
      <c r="B8">
        <v>208</v>
      </c>
      <c r="D8" t="s">
        <v>33</v>
      </c>
      <c r="E8">
        <v>59</v>
      </c>
      <c r="F8" t="str">
        <f t="shared" si="1"/>
        <v>07/02/2016</v>
      </c>
      <c r="G8" s="1">
        <v>42553.515027974536</v>
      </c>
      <c r="H8" s="1">
        <v>42553.516531631947</v>
      </c>
      <c r="I8" s="2">
        <f t="shared" si="2"/>
        <v>2.1652666723821312</v>
      </c>
      <c r="J8" t="s">
        <v>34</v>
      </c>
      <c r="K8">
        <v>32</v>
      </c>
      <c r="L8" t="s">
        <v>28</v>
      </c>
      <c r="M8" t="s">
        <v>28</v>
      </c>
      <c r="N8" t="s">
        <v>36</v>
      </c>
      <c r="O8" t="s">
        <v>44</v>
      </c>
      <c r="P8" t="s">
        <v>30</v>
      </c>
      <c r="Q8">
        <v>38.1726846907316</v>
      </c>
      <c r="R8">
        <v>-73.575860351573297</v>
      </c>
      <c r="S8">
        <v>1340.7972354833901</v>
      </c>
      <c r="T8">
        <v>8.2673988711036195</v>
      </c>
      <c r="U8">
        <v>0</v>
      </c>
      <c r="V8" t="s">
        <v>31</v>
      </c>
      <c r="W8" t="s">
        <v>45</v>
      </c>
      <c r="X8">
        <v>1910.8773879755795</v>
      </c>
      <c r="Y8">
        <v>1326.1030444802723</v>
      </c>
    </row>
    <row r="9" spans="1:25" x14ac:dyDescent="0.3">
      <c r="A9" t="s">
        <v>25</v>
      </c>
      <c r="B9">
        <v>208</v>
      </c>
      <c r="C9">
        <f>(H9-G8)*1440</f>
        <v>10.893583330325782</v>
      </c>
      <c r="D9" t="s">
        <v>33</v>
      </c>
      <c r="E9">
        <v>60</v>
      </c>
      <c r="F9" t="str">
        <f t="shared" si="1"/>
        <v>07/02/2016</v>
      </c>
      <c r="G9" s="1">
        <v>42553.516159236111</v>
      </c>
      <c r="H9" s="1">
        <v>42553.52259296296</v>
      </c>
      <c r="I9" s="2">
        <f t="shared" si="2"/>
        <v>9.264566662022844</v>
      </c>
      <c r="J9" t="s">
        <v>34</v>
      </c>
      <c r="K9">
        <v>40</v>
      </c>
      <c r="L9" t="s">
        <v>28</v>
      </c>
      <c r="M9" t="s">
        <v>28</v>
      </c>
      <c r="N9" t="s">
        <v>36</v>
      </c>
      <c r="O9" t="s">
        <v>46</v>
      </c>
      <c r="P9" t="s">
        <v>30</v>
      </c>
      <c r="Q9">
        <v>38.136354000277898</v>
      </c>
      <c r="R9">
        <v>-73.5710895545364</v>
      </c>
      <c r="S9">
        <v>2242.8766655075301</v>
      </c>
      <c r="T9">
        <v>16.709754032115399</v>
      </c>
      <c r="U9">
        <v>0</v>
      </c>
      <c r="V9" t="s">
        <v>31</v>
      </c>
      <c r="W9" t="s">
        <v>47</v>
      </c>
    </row>
    <row r="10" spans="1:25" x14ac:dyDescent="0.3">
      <c r="A10" t="s">
        <v>25</v>
      </c>
      <c r="B10">
        <v>209</v>
      </c>
      <c r="D10" t="s">
        <v>33</v>
      </c>
      <c r="E10">
        <v>61</v>
      </c>
      <c r="F10" t="str">
        <f t="shared" si="1"/>
        <v>07/02/2016</v>
      </c>
      <c r="G10" s="1">
        <v>42553.534780011571</v>
      </c>
      <c r="H10" s="1">
        <v>42553.53492672454</v>
      </c>
      <c r="I10" s="2">
        <f t="shared" si="2"/>
        <v>0.21126667619682848</v>
      </c>
      <c r="J10" t="s">
        <v>34</v>
      </c>
      <c r="K10">
        <v>11</v>
      </c>
      <c r="L10" t="s">
        <v>28</v>
      </c>
      <c r="M10" t="s">
        <v>28</v>
      </c>
      <c r="N10" t="s">
        <v>36</v>
      </c>
      <c r="O10" t="s">
        <v>48</v>
      </c>
      <c r="P10" t="s">
        <v>30</v>
      </c>
      <c r="Q10">
        <v>38.1221194339589</v>
      </c>
      <c r="R10">
        <v>-73.465122821049107</v>
      </c>
      <c r="S10">
        <v>231.044315849848</v>
      </c>
      <c r="T10">
        <v>3.83080871716979</v>
      </c>
      <c r="U10">
        <v>0</v>
      </c>
      <c r="V10" t="s">
        <v>31</v>
      </c>
      <c r="W10" t="s">
        <v>31</v>
      </c>
    </row>
    <row r="11" spans="1:25" x14ac:dyDescent="0.3">
      <c r="A11" s="3" t="s">
        <v>25</v>
      </c>
      <c r="B11" s="3">
        <v>209</v>
      </c>
      <c r="C11" s="3"/>
      <c r="D11" s="3" t="s">
        <v>33</v>
      </c>
      <c r="E11" s="3">
        <v>15</v>
      </c>
      <c r="F11" s="3" t="str">
        <f t="shared" si="1"/>
        <v>07/02/2016</v>
      </c>
      <c r="G11" s="4">
        <v>42553.536860740744</v>
      </c>
      <c r="H11" s="4">
        <v>42553.537410173609</v>
      </c>
      <c r="I11" s="2">
        <f t="shared" si="2"/>
        <v>0.79118332592770457</v>
      </c>
      <c r="J11" s="3" t="s">
        <v>34</v>
      </c>
      <c r="K11" s="3">
        <v>64</v>
      </c>
      <c r="L11" s="3" t="s">
        <v>28</v>
      </c>
      <c r="M11" s="3" t="s">
        <v>28</v>
      </c>
      <c r="N11" s="3" t="s">
        <v>36</v>
      </c>
      <c r="O11" s="3" t="s">
        <v>28</v>
      </c>
      <c r="P11" s="3" t="s">
        <v>30</v>
      </c>
      <c r="Q11" s="3">
        <v>38.131163263477198</v>
      </c>
      <c r="R11" s="3">
        <v>-73.459957996595506</v>
      </c>
      <c r="S11" s="3">
        <v>870.70978272170703</v>
      </c>
      <c r="T11" s="3">
        <v>3.9522038094094398</v>
      </c>
      <c r="U11" s="3">
        <v>0</v>
      </c>
      <c r="V11" s="3" t="s">
        <v>31</v>
      </c>
      <c r="W11" s="3" t="s">
        <v>49</v>
      </c>
      <c r="X11" s="3"/>
      <c r="Y11" s="3"/>
    </row>
    <row r="12" spans="1:25" x14ac:dyDescent="0.3">
      <c r="A12" t="s">
        <v>25</v>
      </c>
      <c r="B12">
        <v>209</v>
      </c>
      <c r="D12" t="s">
        <v>33</v>
      </c>
      <c r="E12">
        <v>16</v>
      </c>
      <c r="F12" t="str">
        <f t="shared" si="1"/>
        <v>07/02/2016</v>
      </c>
      <c r="G12" s="1">
        <v>42553.537089780089</v>
      </c>
      <c r="H12" s="1">
        <v>42553.537468541668</v>
      </c>
      <c r="I12" s="2">
        <f t="shared" si="2"/>
        <v>0.54541667341254652</v>
      </c>
      <c r="J12" t="s">
        <v>34</v>
      </c>
      <c r="K12">
        <v>56</v>
      </c>
      <c r="L12" t="s">
        <v>28</v>
      </c>
      <c r="M12" t="s">
        <v>28</v>
      </c>
      <c r="N12" t="s">
        <v>36</v>
      </c>
      <c r="O12" t="s">
        <v>28</v>
      </c>
      <c r="P12" t="s">
        <v>30</v>
      </c>
      <c r="Q12">
        <v>38.111630288414503</v>
      </c>
      <c r="R12">
        <v>-73.447638240408097</v>
      </c>
      <c r="S12">
        <v>731.04273729945999</v>
      </c>
      <c r="T12">
        <v>4.56502108259183</v>
      </c>
      <c r="U12">
        <v>0</v>
      </c>
      <c r="V12" t="s">
        <v>31</v>
      </c>
      <c r="W12" t="s">
        <v>50</v>
      </c>
    </row>
    <row r="13" spans="1:25" x14ac:dyDescent="0.3">
      <c r="A13" t="s">
        <v>25</v>
      </c>
      <c r="B13">
        <v>209</v>
      </c>
      <c r="C13">
        <f>(H13-G10)*1440</f>
        <v>6.5026500017847866</v>
      </c>
      <c r="D13" t="s">
        <v>33</v>
      </c>
      <c r="E13">
        <v>17</v>
      </c>
      <c r="F13" t="str">
        <f t="shared" si="1"/>
        <v>07/02/2016</v>
      </c>
      <c r="G13" s="1">
        <v>42553.539281365738</v>
      </c>
      <c r="H13" s="1">
        <v>42553.539295740738</v>
      </c>
      <c r="I13" s="2">
        <f t="shared" si="2"/>
        <v>2.0700000459328294E-2</v>
      </c>
      <c r="J13" t="s">
        <v>41</v>
      </c>
      <c r="K13">
        <v>3</v>
      </c>
      <c r="L13" t="s">
        <v>28</v>
      </c>
      <c r="M13" t="s">
        <v>28</v>
      </c>
      <c r="N13" t="s">
        <v>36</v>
      </c>
      <c r="O13" t="s">
        <v>28</v>
      </c>
      <c r="P13" t="s">
        <v>30</v>
      </c>
      <c r="Q13">
        <v>38.118023479241998</v>
      </c>
      <c r="R13">
        <v>-73.443047479913702</v>
      </c>
      <c r="S13">
        <v>80.541407897780402</v>
      </c>
      <c r="T13">
        <v>9.4467206392156395</v>
      </c>
      <c r="U13">
        <v>0</v>
      </c>
      <c r="V13" t="s">
        <v>31</v>
      </c>
      <c r="W13" t="s">
        <v>31</v>
      </c>
    </row>
    <row r="14" spans="1:25" x14ac:dyDescent="0.3">
      <c r="A14" t="s">
        <v>25</v>
      </c>
      <c r="B14">
        <v>8</v>
      </c>
      <c r="D14" t="s">
        <v>33</v>
      </c>
      <c r="E14">
        <v>18</v>
      </c>
      <c r="F14" t="str">
        <f t="shared" si="1"/>
        <v>07/02/2016</v>
      </c>
      <c r="G14" s="1">
        <v>42553.556266805557</v>
      </c>
      <c r="H14" s="1">
        <v>42553.556581689816</v>
      </c>
      <c r="I14" s="2">
        <f t="shared" si="2"/>
        <v>0.4534333327319473</v>
      </c>
      <c r="J14" t="s">
        <v>34</v>
      </c>
      <c r="K14">
        <v>59</v>
      </c>
      <c r="L14" t="s">
        <v>51</v>
      </c>
      <c r="M14" t="s">
        <v>51</v>
      </c>
      <c r="N14" t="s">
        <v>36</v>
      </c>
      <c r="O14" t="s">
        <v>51</v>
      </c>
      <c r="P14" t="s">
        <v>30</v>
      </c>
      <c r="Q14">
        <v>38.091848504696202</v>
      </c>
      <c r="R14">
        <v>-73.348981347541198</v>
      </c>
      <c r="S14">
        <v>480.90978111065698</v>
      </c>
      <c r="T14">
        <v>2.3534550256903599</v>
      </c>
      <c r="U14">
        <v>0</v>
      </c>
      <c r="V14" t="s">
        <v>31</v>
      </c>
      <c r="W14" t="s">
        <v>52</v>
      </c>
    </row>
    <row r="15" spans="1:25" x14ac:dyDescent="0.3">
      <c r="A15" t="s">
        <v>25</v>
      </c>
      <c r="B15">
        <v>8</v>
      </c>
      <c r="C15">
        <f>(H14-G14)*1440</f>
        <v>0.4534333327319473</v>
      </c>
      <c r="D15" t="s">
        <v>33</v>
      </c>
      <c r="E15">
        <v>19</v>
      </c>
      <c r="F15" t="str">
        <f t="shared" si="1"/>
        <v>07/02/2016</v>
      </c>
      <c r="G15" s="1">
        <v>42553.556356493056</v>
      </c>
      <c r="H15" s="1">
        <v>42553.556413726852</v>
      </c>
      <c r="I15" s="2">
        <f t="shared" si="2"/>
        <v>8.2416665973141789E-2</v>
      </c>
      <c r="J15" t="s">
        <v>34</v>
      </c>
      <c r="K15">
        <v>15</v>
      </c>
      <c r="L15" t="s">
        <v>51</v>
      </c>
      <c r="M15" t="s">
        <v>51</v>
      </c>
      <c r="N15" t="s">
        <v>36</v>
      </c>
      <c r="O15" t="s">
        <v>51</v>
      </c>
      <c r="P15" t="s">
        <v>30</v>
      </c>
      <c r="Q15">
        <v>38.082833019206099</v>
      </c>
      <c r="R15">
        <v>-73.354629592968493</v>
      </c>
      <c r="S15">
        <v>635.716250548115</v>
      </c>
      <c r="T15">
        <v>7.7010205303898696</v>
      </c>
      <c r="U15">
        <v>0</v>
      </c>
      <c r="V15" t="s">
        <v>31</v>
      </c>
      <c r="W15" t="s">
        <v>31</v>
      </c>
    </row>
    <row r="16" spans="1:25" x14ac:dyDescent="0.3">
      <c r="A16" t="s">
        <v>25</v>
      </c>
      <c r="B16">
        <v>9</v>
      </c>
      <c r="D16" t="s">
        <v>33</v>
      </c>
      <c r="E16">
        <v>20</v>
      </c>
      <c r="F16" t="str">
        <f t="shared" si="1"/>
        <v>07/02/2016</v>
      </c>
      <c r="G16" s="1">
        <v>42553.565708634262</v>
      </c>
      <c r="H16" s="1">
        <v>42553.571680196757</v>
      </c>
      <c r="I16" s="2">
        <f t="shared" si="2"/>
        <v>8.5990499937906861</v>
      </c>
      <c r="J16" t="s">
        <v>34</v>
      </c>
      <c r="K16">
        <v>323</v>
      </c>
      <c r="L16" t="s">
        <v>28</v>
      </c>
      <c r="M16" t="s">
        <v>28</v>
      </c>
      <c r="N16" t="s">
        <v>36</v>
      </c>
      <c r="O16" t="s">
        <v>53</v>
      </c>
      <c r="P16" t="s">
        <v>30</v>
      </c>
      <c r="Q16">
        <v>38.083235281248101</v>
      </c>
      <c r="R16">
        <v>-73.282646464549501</v>
      </c>
      <c r="S16">
        <v>1908.90014093936</v>
      </c>
      <c r="T16">
        <v>3.8956674459904099</v>
      </c>
      <c r="U16">
        <v>0</v>
      </c>
      <c r="V16" t="s">
        <v>31</v>
      </c>
      <c r="W16" t="s">
        <v>54</v>
      </c>
      <c r="X16">
        <v>2156.1149071201298</v>
      </c>
      <c r="Y16">
        <v>588.25721443896907</v>
      </c>
    </row>
    <row r="17" spans="1:25" x14ac:dyDescent="0.3">
      <c r="A17" t="s">
        <v>25</v>
      </c>
      <c r="B17">
        <v>9</v>
      </c>
      <c r="C17">
        <f>(H17-G16)*1440</f>
        <v>8.704566661035642</v>
      </c>
      <c r="D17" t="s">
        <v>33</v>
      </c>
      <c r="E17">
        <v>21</v>
      </c>
      <c r="F17" t="str">
        <f t="shared" si="1"/>
        <v>07/02/2016</v>
      </c>
      <c r="G17" s="1">
        <v>42553.568120625001</v>
      </c>
      <c r="H17" s="1">
        <v>42553.571753472221</v>
      </c>
      <c r="I17" s="2">
        <f t="shared" si="2"/>
        <v>5.2312999963760376</v>
      </c>
      <c r="J17" t="s">
        <v>34</v>
      </c>
      <c r="K17">
        <v>161</v>
      </c>
      <c r="L17" t="s">
        <v>28</v>
      </c>
      <c r="M17" t="s">
        <v>28</v>
      </c>
      <c r="N17" t="s">
        <v>36</v>
      </c>
      <c r="O17" t="s">
        <v>55</v>
      </c>
      <c r="P17" t="s">
        <v>30</v>
      </c>
      <c r="Q17">
        <v>38.053349584571102</v>
      </c>
      <c r="R17">
        <v>-73.2924606880634</v>
      </c>
      <c r="S17">
        <v>1495.60310358692</v>
      </c>
      <c r="T17">
        <v>8.9182977688202705</v>
      </c>
      <c r="U17">
        <v>0</v>
      </c>
      <c r="V17" t="s">
        <v>31</v>
      </c>
      <c r="W17" t="s">
        <v>56</v>
      </c>
      <c r="X17">
        <v>2226.799820049283</v>
      </c>
      <c r="Y17">
        <v>564.79568931582526</v>
      </c>
    </row>
    <row r="18" spans="1:25" x14ac:dyDescent="0.3">
      <c r="A18" t="s">
        <v>25</v>
      </c>
      <c r="B18">
        <v>200</v>
      </c>
      <c r="C18">
        <f>(H18-G18)*1440</f>
        <v>1.2752833392005414</v>
      </c>
      <c r="D18" t="s">
        <v>33</v>
      </c>
      <c r="E18">
        <v>23</v>
      </c>
      <c r="F18" t="str">
        <f t="shared" si="1"/>
        <v>07/02/2016</v>
      </c>
      <c r="G18" s="1">
        <v>42553.710016111108</v>
      </c>
      <c r="H18" s="1">
        <v>42553.710901724538</v>
      </c>
      <c r="I18" s="2">
        <f t="shared" si="2"/>
        <v>1.2752833392005414</v>
      </c>
      <c r="J18" t="s">
        <v>34</v>
      </c>
      <c r="K18">
        <v>134</v>
      </c>
      <c r="L18" t="s">
        <v>38</v>
      </c>
      <c r="M18" t="s">
        <v>35</v>
      </c>
      <c r="N18" t="s">
        <v>36</v>
      </c>
      <c r="O18" t="s">
        <v>57</v>
      </c>
      <c r="P18" t="s">
        <v>30</v>
      </c>
      <c r="Q18">
        <v>38.295679666466199</v>
      </c>
      <c r="R18">
        <v>-73.325283685415201</v>
      </c>
      <c r="S18">
        <v>2380.2567210797702</v>
      </c>
      <c r="T18">
        <v>6.7112910897841997</v>
      </c>
      <c r="U18">
        <v>0</v>
      </c>
      <c r="V18" t="s">
        <v>31</v>
      </c>
      <c r="W18" t="s">
        <v>31</v>
      </c>
    </row>
    <row r="19" spans="1:25" x14ac:dyDescent="0.3">
      <c r="A19" t="s">
        <v>25</v>
      </c>
      <c r="B19">
        <v>201</v>
      </c>
      <c r="C19">
        <f>(H19-G19)*1440</f>
        <v>2.1193000010680407</v>
      </c>
      <c r="D19" t="s">
        <v>26</v>
      </c>
      <c r="E19">
        <v>24</v>
      </c>
      <c r="F19" t="str">
        <f t="shared" si="1"/>
        <v>07/02/2016</v>
      </c>
      <c r="G19" s="1">
        <v>42553.720450601853</v>
      </c>
      <c r="H19" s="1">
        <v>42553.721922337965</v>
      </c>
      <c r="I19" s="2">
        <f t="shared" si="2"/>
        <v>2.1193000010680407</v>
      </c>
      <c r="J19" t="s">
        <v>34</v>
      </c>
      <c r="K19">
        <v>20</v>
      </c>
      <c r="L19" t="str">
        <f>MID(O19,1,6)</f>
        <v>True's</v>
      </c>
      <c r="M19" t="s">
        <v>35</v>
      </c>
      <c r="N19" t="s">
        <v>36</v>
      </c>
      <c r="O19" t="s">
        <v>35</v>
      </c>
      <c r="P19" t="s">
        <v>30</v>
      </c>
      <c r="Q19">
        <v>38.331431979392399</v>
      </c>
      <c r="R19">
        <v>-73.323099072628594</v>
      </c>
      <c r="S19">
        <v>1648.3681554894799</v>
      </c>
      <c r="T19">
        <v>10.716862375866301</v>
      </c>
      <c r="U19">
        <v>0</v>
      </c>
      <c r="V19" t="s">
        <v>31</v>
      </c>
      <c r="W19" t="s">
        <v>31</v>
      </c>
    </row>
    <row r="20" spans="1:25" x14ac:dyDescent="0.3">
      <c r="A20" t="s">
        <v>25</v>
      </c>
      <c r="B20">
        <v>11</v>
      </c>
      <c r="D20" t="s">
        <v>33</v>
      </c>
      <c r="E20">
        <v>25</v>
      </c>
      <c r="F20" t="str">
        <f t="shared" si="1"/>
        <v>07/02/2016</v>
      </c>
      <c r="G20" s="1">
        <v>42553.88828648148</v>
      </c>
      <c r="H20" s="1">
        <v>42553.892192268519</v>
      </c>
      <c r="I20" s="2">
        <f t="shared" si="2"/>
        <v>5.6243333348538727</v>
      </c>
      <c r="J20" t="s">
        <v>34</v>
      </c>
      <c r="K20">
        <v>66</v>
      </c>
      <c r="L20" t="s">
        <v>28</v>
      </c>
      <c r="M20" t="s">
        <v>28</v>
      </c>
      <c r="N20" t="s">
        <v>36</v>
      </c>
      <c r="O20" t="s">
        <v>58</v>
      </c>
      <c r="P20" t="s">
        <v>30</v>
      </c>
      <c r="Q20">
        <v>38.633474452397898</v>
      </c>
      <c r="R20">
        <v>-73.008707358279494</v>
      </c>
      <c r="S20">
        <v>1152.2247862562499</v>
      </c>
      <c r="T20">
        <v>4.3760227749039604</v>
      </c>
      <c r="U20">
        <v>0</v>
      </c>
      <c r="V20" t="s">
        <v>31</v>
      </c>
      <c r="W20" t="s">
        <v>59</v>
      </c>
      <c r="X20">
        <v>818.06799449652897</v>
      </c>
      <c r="Y20">
        <v>286.32429309520745</v>
      </c>
    </row>
    <row r="21" spans="1:25" x14ac:dyDescent="0.3">
      <c r="A21" t="s">
        <v>25</v>
      </c>
      <c r="B21">
        <v>11</v>
      </c>
      <c r="D21" t="s">
        <v>33</v>
      </c>
      <c r="E21">
        <v>26</v>
      </c>
      <c r="F21" t="str">
        <f t="shared" si="1"/>
        <v>07/02/2016</v>
      </c>
      <c r="G21" s="1">
        <v>42553.894470462961</v>
      </c>
      <c r="H21" s="1">
        <v>42553.899637118055</v>
      </c>
      <c r="I21" s="2">
        <f t="shared" si="2"/>
        <v>7.4399833346251398</v>
      </c>
      <c r="J21" t="s">
        <v>34</v>
      </c>
      <c r="K21">
        <v>233</v>
      </c>
      <c r="L21" t="s">
        <v>28</v>
      </c>
      <c r="M21" t="s">
        <v>28</v>
      </c>
      <c r="N21" t="s">
        <v>36</v>
      </c>
      <c r="O21" t="s">
        <v>28</v>
      </c>
      <c r="P21" t="s">
        <v>30</v>
      </c>
      <c r="Q21">
        <v>38.626651122997103</v>
      </c>
      <c r="R21">
        <v>-72.984861801832494</v>
      </c>
      <c r="S21">
        <v>1583.84078644075</v>
      </c>
      <c r="T21">
        <v>3.8552672378172099</v>
      </c>
      <c r="U21">
        <v>0</v>
      </c>
      <c r="V21" t="s">
        <v>31</v>
      </c>
      <c r="W21" t="s">
        <v>60</v>
      </c>
      <c r="X21">
        <v>2187.5754187631073</v>
      </c>
      <c r="Y21">
        <v>298.37283012103751</v>
      </c>
    </row>
    <row r="22" spans="1:25" x14ac:dyDescent="0.3">
      <c r="A22" t="s">
        <v>25</v>
      </c>
      <c r="B22">
        <v>11</v>
      </c>
      <c r="C22">
        <f>(H22-G20)*1440</f>
        <v>12.018766669789329</v>
      </c>
      <c r="D22" t="s">
        <v>33</v>
      </c>
      <c r="E22">
        <v>27</v>
      </c>
      <c r="F22" t="str">
        <f t="shared" si="1"/>
        <v>07/02/2016</v>
      </c>
      <c r="G22" s="1">
        <v>42553.896095729164</v>
      </c>
      <c r="H22" s="1">
        <v>42553.896632847223</v>
      </c>
      <c r="I22" s="2">
        <f t="shared" si="2"/>
        <v>0.77345000579953194</v>
      </c>
      <c r="J22" t="s">
        <v>34</v>
      </c>
      <c r="K22">
        <v>23</v>
      </c>
      <c r="L22" t="s">
        <v>28</v>
      </c>
      <c r="M22" t="s">
        <v>28</v>
      </c>
      <c r="N22" t="s">
        <v>36</v>
      </c>
      <c r="O22" t="s">
        <v>28</v>
      </c>
      <c r="P22" t="s">
        <v>30</v>
      </c>
      <c r="Q22">
        <v>38.648338252359601</v>
      </c>
      <c r="R22">
        <v>-72.981027182118098</v>
      </c>
      <c r="S22">
        <v>849.17714037308895</v>
      </c>
      <c r="T22">
        <v>7.9501617437306003</v>
      </c>
      <c r="U22">
        <v>0</v>
      </c>
      <c r="V22" t="s">
        <v>31</v>
      </c>
      <c r="W22" t="s">
        <v>61</v>
      </c>
    </row>
    <row r="23" spans="1:25" x14ac:dyDescent="0.3">
      <c r="A23" t="s">
        <v>25</v>
      </c>
      <c r="B23">
        <v>-2</v>
      </c>
      <c r="D23" t="s">
        <v>40</v>
      </c>
      <c r="E23">
        <v>55</v>
      </c>
      <c r="F23" t="str">
        <f t="shared" si="1"/>
        <v>07/03/2016</v>
      </c>
      <c r="G23" s="1">
        <v>42554.487721180558</v>
      </c>
      <c r="H23" s="1">
        <v>42554.487727037034</v>
      </c>
      <c r="I23" s="2">
        <f t="shared" si="2"/>
        <v>8.4333261474967003E-3</v>
      </c>
      <c r="J23" t="s">
        <v>41</v>
      </c>
      <c r="K23">
        <v>2</v>
      </c>
      <c r="L23" t="s">
        <v>28</v>
      </c>
      <c r="M23" t="s">
        <v>28</v>
      </c>
      <c r="N23" t="s">
        <v>29</v>
      </c>
      <c r="O23" t="s">
        <v>62</v>
      </c>
      <c r="P23" t="s">
        <v>63</v>
      </c>
      <c r="Q23">
        <v>38.702418333333299</v>
      </c>
      <c r="R23">
        <v>-72.720173333333307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</row>
    <row r="24" spans="1:25" x14ac:dyDescent="0.3">
      <c r="A24" t="s">
        <v>25</v>
      </c>
      <c r="B24">
        <v>13</v>
      </c>
      <c r="C24">
        <f>(H24-G24)*1440</f>
        <v>16.682849993230775</v>
      </c>
      <c r="D24" t="s">
        <v>33</v>
      </c>
      <c r="E24">
        <v>28</v>
      </c>
      <c r="F24" t="str">
        <f t="shared" si="1"/>
        <v>07/03/2016</v>
      </c>
      <c r="G24" s="1">
        <v>42554.515186863428</v>
      </c>
      <c r="H24" s="1">
        <v>42554.526772175923</v>
      </c>
      <c r="I24" s="2">
        <f t="shared" si="2"/>
        <v>16.682849993230775</v>
      </c>
      <c r="J24" t="s">
        <v>34</v>
      </c>
      <c r="K24">
        <v>199</v>
      </c>
      <c r="L24" t="s">
        <v>28</v>
      </c>
      <c r="M24" t="s">
        <v>28</v>
      </c>
      <c r="N24" t="s">
        <v>29</v>
      </c>
      <c r="O24" t="s">
        <v>28</v>
      </c>
      <c r="P24" t="s">
        <v>30</v>
      </c>
      <c r="Q24">
        <v>38.823740308703499</v>
      </c>
      <c r="R24">
        <v>-72.7041020935456</v>
      </c>
      <c r="S24">
        <v>2807.7981894990498</v>
      </c>
      <c r="T24">
        <v>6.98475984429958</v>
      </c>
      <c r="U24">
        <v>0</v>
      </c>
      <c r="V24" t="s">
        <v>31</v>
      </c>
      <c r="W24" t="s">
        <v>64</v>
      </c>
      <c r="X24">
        <v>1500.1414904205587</v>
      </c>
      <c r="Y24">
        <v>127.99037031294004</v>
      </c>
    </row>
    <row r="25" spans="1:25" x14ac:dyDescent="0.3">
      <c r="A25" t="s">
        <v>25</v>
      </c>
      <c r="B25">
        <v>-23</v>
      </c>
      <c r="D25" t="s">
        <v>40</v>
      </c>
      <c r="E25">
        <v>29</v>
      </c>
      <c r="F25" t="str">
        <f t="shared" si="1"/>
        <v>07/06/2016</v>
      </c>
      <c r="G25" s="1">
        <v>42557.548041192131</v>
      </c>
      <c r="H25" s="1">
        <v>42557.548044675925</v>
      </c>
      <c r="I25" s="2">
        <f t="shared" si="2"/>
        <v>5.0166633445769548E-3</v>
      </c>
      <c r="J25" t="s">
        <v>41</v>
      </c>
      <c r="K25">
        <v>2</v>
      </c>
      <c r="L25" t="s">
        <v>65</v>
      </c>
      <c r="M25" t="s">
        <v>66</v>
      </c>
      <c r="N25" t="s">
        <v>36</v>
      </c>
      <c r="O25" t="s">
        <v>67</v>
      </c>
      <c r="P25" t="s">
        <v>63</v>
      </c>
      <c r="Q25">
        <v>38.0570916666667</v>
      </c>
      <c r="R25">
        <v>-69.349265000000003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</row>
    <row r="26" spans="1:25" x14ac:dyDescent="0.3">
      <c r="A26" t="s">
        <v>25</v>
      </c>
      <c r="B26">
        <v>202</v>
      </c>
      <c r="C26">
        <f>(H26-G26)*1440</f>
        <v>2.2438999987207353</v>
      </c>
      <c r="D26" t="s">
        <v>26</v>
      </c>
      <c r="E26">
        <v>30</v>
      </c>
      <c r="F26" t="str">
        <f t="shared" si="1"/>
        <v>07/06/2016</v>
      </c>
      <c r="G26" s="1">
        <v>42557.56240372685</v>
      </c>
      <c r="H26" s="1">
        <v>42557.563961990738</v>
      </c>
      <c r="I26" s="2">
        <f t="shared" si="2"/>
        <v>2.2438999987207353</v>
      </c>
      <c r="J26" t="s">
        <v>27</v>
      </c>
      <c r="K26">
        <v>6</v>
      </c>
      <c r="L26" t="s">
        <v>65</v>
      </c>
      <c r="M26" t="s">
        <v>68</v>
      </c>
      <c r="N26" t="s">
        <v>36</v>
      </c>
      <c r="O26" t="s">
        <v>65</v>
      </c>
      <c r="P26" t="s">
        <v>30</v>
      </c>
      <c r="Q26">
        <v>37.972184665455799</v>
      </c>
      <c r="R26">
        <v>-69.246660633107695</v>
      </c>
      <c r="S26">
        <v>2950.6394780438</v>
      </c>
      <c r="T26">
        <v>75.371100786898594</v>
      </c>
      <c r="U26">
        <v>0</v>
      </c>
      <c r="V26" t="s">
        <v>31</v>
      </c>
      <c r="W26" t="s">
        <v>31</v>
      </c>
    </row>
    <row r="27" spans="1:25" x14ac:dyDescent="0.3">
      <c r="A27" t="s">
        <v>25</v>
      </c>
      <c r="B27">
        <v>-22</v>
      </c>
      <c r="D27" t="s">
        <v>40</v>
      </c>
      <c r="E27">
        <v>31</v>
      </c>
      <c r="F27" t="str">
        <f t="shared" si="1"/>
        <v>07/06/2016</v>
      </c>
      <c r="G27" s="1">
        <v>42557.596458009262</v>
      </c>
      <c r="H27" s="1">
        <v>42557.596465567127</v>
      </c>
      <c r="I27" s="2">
        <f t="shared" si="2"/>
        <v>1.0883325012400746E-2</v>
      </c>
      <c r="J27" t="s">
        <v>41</v>
      </c>
      <c r="K27">
        <v>3</v>
      </c>
      <c r="L27" t="s">
        <v>65</v>
      </c>
      <c r="M27" t="s">
        <v>68</v>
      </c>
      <c r="N27" t="s">
        <v>36</v>
      </c>
      <c r="O27" t="s">
        <v>69</v>
      </c>
      <c r="P27" t="s">
        <v>30</v>
      </c>
      <c r="Q27">
        <v>37.9449133368906</v>
      </c>
      <c r="R27">
        <v>-69.1367718516384</v>
      </c>
      <c r="S27">
        <v>143.76715515249199</v>
      </c>
      <c r="T27">
        <v>3.5679091423909699</v>
      </c>
      <c r="U27">
        <v>0</v>
      </c>
      <c r="V27" t="s">
        <v>31</v>
      </c>
      <c r="W27" t="s">
        <v>31</v>
      </c>
    </row>
    <row r="28" spans="1:25" x14ac:dyDescent="0.3">
      <c r="A28" t="s">
        <v>25</v>
      </c>
      <c r="B28">
        <v>16</v>
      </c>
      <c r="C28">
        <f t="shared" ref="C28:C34" si="3">(H28-G28)*1440</f>
        <v>7.013049996457994</v>
      </c>
      <c r="D28" t="s">
        <v>33</v>
      </c>
      <c r="E28">
        <v>32</v>
      </c>
      <c r="F28" t="str">
        <f t="shared" si="1"/>
        <v>07/06/2016</v>
      </c>
      <c r="G28" s="1">
        <v>42557.819972962963</v>
      </c>
      <c r="H28" s="1">
        <v>42557.824843136572</v>
      </c>
      <c r="I28" s="2">
        <f t="shared" si="2"/>
        <v>7.013049996457994</v>
      </c>
      <c r="J28" t="s">
        <v>34</v>
      </c>
      <c r="K28">
        <v>85</v>
      </c>
      <c r="L28" t="s">
        <v>65</v>
      </c>
      <c r="M28" t="s">
        <v>68</v>
      </c>
      <c r="N28" t="s">
        <v>36</v>
      </c>
      <c r="O28" t="s">
        <v>70</v>
      </c>
      <c r="P28" t="s">
        <v>30</v>
      </c>
      <c r="Q28">
        <v>37.520375823557004</v>
      </c>
      <c r="R28">
        <v>-68.349517358963396</v>
      </c>
      <c r="S28">
        <v>1111.09928244517</v>
      </c>
      <c r="T28">
        <v>6.3782797503800399</v>
      </c>
      <c r="U28">
        <v>0</v>
      </c>
      <c r="V28" t="s">
        <v>31</v>
      </c>
      <c r="W28" t="s">
        <v>71</v>
      </c>
    </row>
    <row r="29" spans="1:25" x14ac:dyDescent="0.3">
      <c r="A29" t="s">
        <v>25</v>
      </c>
      <c r="B29">
        <v>17</v>
      </c>
      <c r="C29">
        <f t="shared" si="3"/>
        <v>10.889616667991504</v>
      </c>
      <c r="D29" t="s">
        <v>33</v>
      </c>
      <c r="E29">
        <v>33</v>
      </c>
      <c r="F29" t="str">
        <f t="shared" si="1"/>
        <v>07/08/2016</v>
      </c>
      <c r="G29" s="1">
        <v>42559.476945462964</v>
      </c>
      <c r="H29" s="1">
        <v>42559.484507696761</v>
      </c>
      <c r="I29" s="2">
        <f t="shared" si="2"/>
        <v>10.889616667991504</v>
      </c>
      <c r="J29" t="s">
        <v>34</v>
      </c>
      <c r="K29">
        <v>52</v>
      </c>
      <c r="L29" t="str">
        <f>MID(O29,1,6)</f>
        <v>True's</v>
      </c>
      <c r="M29" t="s">
        <v>35</v>
      </c>
      <c r="N29" t="s">
        <v>36</v>
      </c>
      <c r="O29" t="s">
        <v>72</v>
      </c>
      <c r="P29" t="s">
        <v>30</v>
      </c>
      <c r="Q29">
        <v>39.292662260603201</v>
      </c>
      <c r="R29">
        <v>-67.860584340954105</v>
      </c>
      <c r="S29">
        <v>1458.34291613285</v>
      </c>
      <c r="T29">
        <v>7.1157367540949297</v>
      </c>
      <c r="U29">
        <v>0</v>
      </c>
      <c r="V29" t="s">
        <v>31</v>
      </c>
      <c r="W29" t="s">
        <v>73</v>
      </c>
      <c r="X29">
        <v>1049.0886928427899</v>
      </c>
      <c r="Y29">
        <v>526.11308265980824</v>
      </c>
    </row>
    <row r="30" spans="1:25" x14ac:dyDescent="0.3">
      <c r="A30" t="s">
        <v>25</v>
      </c>
      <c r="B30">
        <v>18</v>
      </c>
      <c r="C30">
        <f t="shared" si="3"/>
        <v>5.2359500038437545</v>
      </c>
      <c r="D30" t="s">
        <v>33</v>
      </c>
      <c r="E30">
        <v>34</v>
      </c>
      <c r="F30" t="str">
        <f t="shared" si="1"/>
        <v>07/08/2016</v>
      </c>
      <c r="G30" s="1">
        <v>42559.495171342591</v>
      </c>
      <c r="H30" s="1">
        <v>42559.498807418982</v>
      </c>
      <c r="I30" s="2">
        <f t="shared" si="2"/>
        <v>5.2359500038437545</v>
      </c>
      <c r="J30" t="s">
        <v>34</v>
      </c>
      <c r="K30">
        <v>184</v>
      </c>
      <c r="L30" t="s">
        <v>28</v>
      </c>
      <c r="M30" t="s">
        <v>28</v>
      </c>
      <c r="N30" t="s">
        <v>36</v>
      </c>
      <c r="O30" t="s">
        <v>55</v>
      </c>
      <c r="P30" t="s">
        <v>30</v>
      </c>
      <c r="Q30">
        <v>39.3453878858748</v>
      </c>
      <c r="R30">
        <v>-67.805179768155796</v>
      </c>
      <c r="S30">
        <v>2109.1544098746399</v>
      </c>
      <c r="T30">
        <v>4.5036044184461197</v>
      </c>
      <c r="U30">
        <v>0</v>
      </c>
      <c r="V30" t="s">
        <v>31</v>
      </c>
      <c r="W30" t="s">
        <v>74</v>
      </c>
      <c r="X30">
        <v>1970.042499040097</v>
      </c>
      <c r="Y30">
        <v>202.53964530596488</v>
      </c>
    </row>
    <row r="31" spans="1:25" x14ac:dyDescent="0.3">
      <c r="A31" t="s">
        <v>25</v>
      </c>
      <c r="B31">
        <v>203</v>
      </c>
      <c r="C31">
        <f t="shared" si="3"/>
        <v>4.9819666659459472</v>
      </c>
      <c r="D31" t="s">
        <v>33</v>
      </c>
      <c r="E31">
        <v>35</v>
      </c>
      <c r="F31" t="str">
        <f t="shared" si="1"/>
        <v>07/08/2016</v>
      </c>
      <c r="G31" s="1">
        <v>42559.517074560186</v>
      </c>
      <c r="H31" s="1">
        <v>42559.52053425926</v>
      </c>
      <c r="I31" s="2">
        <f t="shared" si="2"/>
        <v>4.9819666659459472</v>
      </c>
      <c r="J31" t="s">
        <v>34</v>
      </c>
      <c r="K31">
        <v>223</v>
      </c>
      <c r="L31" t="str">
        <f>MID(O31,1,6)</f>
        <v>True's</v>
      </c>
      <c r="M31" t="s">
        <v>35</v>
      </c>
      <c r="N31" t="s">
        <v>36</v>
      </c>
      <c r="O31" t="s">
        <v>75</v>
      </c>
      <c r="P31" t="s">
        <v>30</v>
      </c>
      <c r="Q31">
        <v>39.4347345832374</v>
      </c>
      <c r="R31">
        <v>-67.798207370370605</v>
      </c>
      <c r="S31">
        <v>796.81123099116905</v>
      </c>
      <c r="T31">
        <v>1.8141610254651701</v>
      </c>
      <c r="U31">
        <v>0</v>
      </c>
      <c r="V31" t="s">
        <v>31</v>
      </c>
      <c r="W31" t="s">
        <v>76</v>
      </c>
      <c r="X31">
        <v>1466.7630265988253</v>
      </c>
      <c r="Y31">
        <v>338.24628754970746</v>
      </c>
    </row>
    <row r="32" spans="1:25" x14ac:dyDescent="0.3">
      <c r="A32" t="s">
        <v>25</v>
      </c>
      <c r="B32">
        <v>204</v>
      </c>
      <c r="C32">
        <f t="shared" si="3"/>
        <v>1.7863000009674579</v>
      </c>
      <c r="D32" t="s">
        <v>26</v>
      </c>
      <c r="E32">
        <v>37</v>
      </c>
      <c r="F32" t="str">
        <f t="shared" si="1"/>
        <v>07/08/2016</v>
      </c>
      <c r="G32" s="1">
        <v>42559.528087071762</v>
      </c>
      <c r="H32" s="1">
        <v>42559.529327557873</v>
      </c>
      <c r="I32" s="2">
        <f t="shared" si="2"/>
        <v>1.7863000009674579</v>
      </c>
      <c r="J32" t="s">
        <v>34</v>
      </c>
      <c r="K32">
        <v>12</v>
      </c>
      <c r="L32" t="str">
        <f>MID(O32,1,6)</f>
        <v>True's</v>
      </c>
      <c r="M32" t="s">
        <v>35</v>
      </c>
      <c r="N32" t="s">
        <v>36</v>
      </c>
      <c r="O32" t="s">
        <v>77</v>
      </c>
      <c r="P32" t="s">
        <v>63</v>
      </c>
      <c r="Q32">
        <v>39.46519</v>
      </c>
      <c r="R32">
        <v>-67.796683333333306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</row>
    <row r="33" spans="1:25" x14ac:dyDescent="0.3">
      <c r="A33" t="s">
        <v>25</v>
      </c>
      <c r="B33">
        <v>20</v>
      </c>
      <c r="C33">
        <f t="shared" si="3"/>
        <v>0.64928334206342697</v>
      </c>
      <c r="D33" t="s">
        <v>26</v>
      </c>
      <c r="E33">
        <v>56</v>
      </c>
      <c r="F33" t="str">
        <f t="shared" si="1"/>
        <v>07/08/2016</v>
      </c>
      <c r="G33" s="1">
        <v>42559.589292476849</v>
      </c>
      <c r="H33" s="1">
        <v>42559.589743368058</v>
      </c>
      <c r="I33" s="2">
        <f t="shared" si="2"/>
        <v>0.64928334206342697</v>
      </c>
      <c r="J33" t="s">
        <v>34</v>
      </c>
      <c r="K33">
        <v>49</v>
      </c>
      <c r="L33" t="s">
        <v>28</v>
      </c>
      <c r="M33" t="s">
        <v>28</v>
      </c>
      <c r="N33" t="s">
        <v>36</v>
      </c>
      <c r="O33" t="s">
        <v>78</v>
      </c>
      <c r="P33" t="s">
        <v>63</v>
      </c>
      <c r="Q33">
        <v>39.508531666666698</v>
      </c>
      <c r="R33">
        <v>-67.784338333333295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</row>
    <row r="34" spans="1:25" x14ac:dyDescent="0.3">
      <c r="A34" s="3" t="s">
        <v>25</v>
      </c>
      <c r="B34" s="3">
        <v>135</v>
      </c>
      <c r="C34" s="3">
        <f t="shared" si="3"/>
        <v>12.424883331404999</v>
      </c>
      <c r="D34" s="3" t="s">
        <v>33</v>
      </c>
      <c r="E34" s="3">
        <v>63</v>
      </c>
      <c r="F34" s="3" t="str">
        <f t="shared" si="1"/>
        <v>07/08/2016</v>
      </c>
      <c r="G34" s="4">
        <v>42559.781958067128</v>
      </c>
      <c r="H34" s="4">
        <v>42559.79058645833</v>
      </c>
      <c r="I34" s="2">
        <f t="shared" si="2"/>
        <v>12.424883331404999</v>
      </c>
      <c r="J34" s="3" t="s">
        <v>34</v>
      </c>
      <c r="K34" s="3">
        <v>276</v>
      </c>
      <c r="L34" s="3" t="str">
        <f>MID(O34,1,6)</f>
        <v>True's</v>
      </c>
      <c r="M34" s="3" t="s">
        <v>35</v>
      </c>
      <c r="N34" s="3" t="s">
        <v>36</v>
      </c>
      <c r="O34" s="3" t="s">
        <v>79</v>
      </c>
      <c r="P34" s="3" t="s">
        <v>30</v>
      </c>
      <c r="Q34" s="3">
        <v>40.0264431994039</v>
      </c>
      <c r="R34" s="3">
        <v>-67.581265077991205</v>
      </c>
      <c r="S34" s="3">
        <v>1185.2022740095899</v>
      </c>
      <c r="T34" s="3">
        <v>5.2986526644126304</v>
      </c>
      <c r="U34" s="3">
        <v>0</v>
      </c>
      <c r="V34" s="3" t="s">
        <v>31</v>
      </c>
      <c r="W34" s="3" t="s">
        <v>80</v>
      </c>
      <c r="X34" s="3">
        <v>1692.5092212783318</v>
      </c>
      <c r="Y34" s="3">
        <v>611.35568977946946</v>
      </c>
    </row>
    <row r="35" spans="1:25" x14ac:dyDescent="0.3">
      <c r="A35" t="s">
        <v>25</v>
      </c>
      <c r="B35">
        <v>21</v>
      </c>
      <c r="D35" t="s">
        <v>33</v>
      </c>
      <c r="E35">
        <v>39</v>
      </c>
      <c r="F35" t="str">
        <f t="shared" si="1"/>
        <v>07/08/2016</v>
      </c>
      <c r="G35" s="1">
        <v>42559.785973796294</v>
      </c>
      <c r="H35" s="1">
        <v>42559.787354525462</v>
      </c>
      <c r="I35" s="2">
        <f t="shared" si="2"/>
        <v>1.9882500031962991</v>
      </c>
      <c r="J35" t="s">
        <v>34</v>
      </c>
      <c r="K35">
        <v>10</v>
      </c>
      <c r="L35" t="s">
        <v>28</v>
      </c>
      <c r="M35" t="s">
        <v>28</v>
      </c>
      <c r="N35" t="s">
        <v>36</v>
      </c>
      <c r="O35" t="s">
        <v>28</v>
      </c>
      <c r="P35" t="s">
        <v>30</v>
      </c>
      <c r="Q35">
        <v>39.974067354078898</v>
      </c>
      <c r="R35">
        <v>-67.508090840155404</v>
      </c>
      <c r="S35">
        <v>7052.6076639086004</v>
      </c>
      <c r="T35">
        <v>519.17139309309096</v>
      </c>
      <c r="U35">
        <v>0</v>
      </c>
      <c r="V35" t="s">
        <v>31</v>
      </c>
      <c r="W35" t="s">
        <v>81</v>
      </c>
    </row>
    <row r="36" spans="1:25" x14ac:dyDescent="0.3">
      <c r="A36" t="s">
        <v>25</v>
      </c>
      <c r="B36">
        <v>21</v>
      </c>
      <c r="C36">
        <f>(H36-G35)*1440</f>
        <v>8.2168000051751733</v>
      </c>
      <c r="D36" t="s">
        <v>33</v>
      </c>
      <c r="E36">
        <v>41</v>
      </c>
      <c r="F36" t="str">
        <f t="shared" si="1"/>
        <v>07/08/2016</v>
      </c>
      <c r="G36" s="1">
        <v>42559.790474490743</v>
      </c>
      <c r="H36" s="1">
        <v>42559.791679907408</v>
      </c>
      <c r="I36" s="2">
        <f t="shared" si="2"/>
        <v>1.7357999982777983</v>
      </c>
      <c r="J36" t="s">
        <v>34</v>
      </c>
      <c r="K36">
        <v>22</v>
      </c>
      <c r="L36" t="s">
        <v>28</v>
      </c>
      <c r="M36" t="s">
        <v>28</v>
      </c>
      <c r="N36" t="s">
        <v>36</v>
      </c>
      <c r="O36" t="s">
        <v>28</v>
      </c>
      <c r="P36" t="s">
        <v>30</v>
      </c>
      <c r="Q36">
        <v>40.078557359072903</v>
      </c>
      <c r="R36">
        <v>-67.551504638831901</v>
      </c>
      <c r="S36">
        <v>4710.8638933203001</v>
      </c>
      <c r="T36">
        <v>39.676377769689502</v>
      </c>
      <c r="U36">
        <v>0</v>
      </c>
      <c r="V36" t="s">
        <v>31</v>
      </c>
      <c r="W36" t="s">
        <v>50</v>
      </c>
    </row>
    <row r="37" spans="1:25" x14ac:dyDescent="0.3">
      <c r="A37" t="s">
        <v>25</v>
      </c>
      <c r="B37">
        <v>205</v>
      </c>
      <c r="C37">
        <f>(H37-G37)*1440</f>
        <v>2.4767499917652458</v>
      </c>
      <c r="D37" t="s">
        <v>26</v>
      </c>
      <c r="E37">
        <v>43</v>
      </c>
      <c r="F37" t="str">
        <f t="shared" si="1"/>
        <v>07/08/2016</v>
      </c>
      <c r="G37" s="1">
        <v>42559.805213645835</v>
      </c>
      <c r="H37" s="1">
        <v>42559.806933611108</v>
      </c>
      <c r="I37" s="2">
        <f t="shared" si="2"/>
        <v>2.4767499917652458</v>
      </c>
      <c r="J37" t="s">
        <v>34</v>
      </c>
      <c r="K37">
        <v>10</v>
      </c>
      <c r="L37" t="s">
        <v>28</v>
      </c>
      <c r="M37" t="s">
        <v>28</v>
      </c>
      <c r="N37" t="s">
        <v>36</v>
      </c>
      <c r="O37" t="s">
        <v>28</v>
      </c>
      <c r="P37" t="s">
        <v>30</v>
      </c>
      <c r="Q37">
        <v>40.053243965020002</v>
      </c>
      <c r="R37">
        <v>-67.455149353457202</v>
      </c>
      <c r="S37">
        <v>2171.49626874669</v>
      </c>
      <c r="T37">
        <v>141.93054428658601</v>
      </c>
      <c r="U37">
        <v>0</v>
      </c>
      <c r="V37" t="s">
        <v>31</v>
      </c>
      <c r="W37" t="s">
        <v>31</v>
      </c>
    </row>
    <row r="38" spans="1:25" x14ac:dyDescent="0.3">
      <c r="A38" t="s">
        <v>25</v>
      </c>
      <c r="B38">
        <v>22</v>
      </c>
      <c r="C38">
        <f>(H38-G38)*1440</f>
        <v>5.9243500011507422</v>
      </c>
      <c r="D38" t="s">
        <v>33</v>
      </c>
      <c r="E38">
        <v>44</v>
      </c>
      <c r="F38" t="str">
        <f t="shared" si="1"/>
        <v>07/08/2016</v>
      </c>
      <c r="G38" s="1">
        <v>42559.810374432869</v>
      </c>
      <c r="H38" s="1">
        <v>42559.814488564814</v>
      </c>
      <c r="I38" s="2">
        <f t="shared" si="2"/>
        <v>5.9243500011507422</v>
      </c>
      <c r="J38" t="s">
        <v>34</v>
      </c>
      <c r="K38">
        <v>419</v>
      </c>
      <c r="L38" t="str">
        <f>MID(O38,1,6)</f>
        <v>True's</v>
      </c>
      <c r="M38" t="s">
        <v>35</v>
      </c>
      <c r="N38" t="s">
        <v>36</v>
      </c>
      <c r="O38" t="s">
        <v>82</v>
      </c>
      <c r="P38" t="s">
        <v>30</v>
      </c>
      <c r="Q38">
        <v>40.090374123273001</v>
      </c>
      <c r="R38">
        <v>-67.446791369452697</v>
      </c>
      <c r="S38">
        <v>842.54838356148105</v>
      </c>
      <c r="T38">
        <v>2.0163376404239202</v>
      </c>
      <c r="U38">
        <v>0</v>
      </c>
      <c r="V38" t="s">
        <v>31</v>
      </c>
      <c r="W38" t="s">
        <v>83</v>
      </c>
      <c r="X38">
        <v>1177.1517681686141</v>
      </c>
      <c r="Y38">
        <v>147.58537057573639</v>
      </c>
    </row>
    <row r="39" spans="1:25" x14ac:dyDescent="0.3">
      <c r="A39" t="s">
        <v>25</v>
      </c>
      <c r="B39">
        <v>23</v>
      </c>
      <c r="C39">
        <f>(H39-G39)*1440</f>
        <v>14.767733342014253</v>
      </c>
      <c r="D39" t="s">
        <v>33</v>
      </c>
      <c r="E39">
        <v>47</v>
      </c>
      <c r="F39" t="str">
        <f t="shared" si="1"/>
        <v>07/08/2016</v>
      </c>
      <c r="G39" s="1">
        <v>42559.812900509256</v>
      </c>
      <c r="H39" s="1">
        <v>42559.823155879632</v>
      </c>
      <c r="I39" s="2">
        <f t="shared" si="2"/>
        <v>14.767733342014253</v>
      </c>
      <c r="J39" t="s">
        <v>34</v>
      </c>
      <c r="K39">
        <v>81</v>
      </c>
      <c r="L39" t="s">
        <v>28</v>
      </c>
      <c r="M39" t="s">
        <v>28</v>
      </c>
      <c r="N39" t="s">
        <v>36</v>
      </c>
      <c r="O39" t="s">
        <v>55</v>
      </c>
      <c r="P39" t="s">
        <v>30</v>
      </c>
      <c r="Q39">
        <v>40.1065062374769</v>
      </c>
      <c r="R39">
        <v>-67.4220982117631</v>
      </c>
      <c r="S39">
        <v>1187.55522487298</v>
      </c>
      <c r="T39">
        <v>8.9096369714266093</v>
      </c>
      <c r="U39">
        <v>0</v>
      </c>
      <c r="V39" t="s">
        <v>31</v>
      </c>
      <c r="W39" t="s">
        <v>84</v>
      </c>
      <c r="X39">
        <v>1363.498261635463</v>
      </c>
      <c r="Y39">
        <v>373.14341432309931</v>
      </c>
    </row>
    <row r="40" spans="1:25" x14ac:dyDescent="0.3">
      <c r="A40" t="s">
        <v>25</v>
      </c>
      <c r="B40">
        <v>-26</v>
      </c>
      <c r="C40">
        <f>(H40-G40)*1440</f>
        <v>3.3000076655298471E-3</v>
      </c>
      <c r="D40" t="s">
        <v>40</v>
      </c>
      <c r="E40">
        <v>48</v>
      </c>
      <c r="F40" t="str">
        <f t="shared" si="1"/>
        <v>07/08/2016</v>
      </c>
      <c r="G40" s="1">
        <v>42559.841724652775</v>
      </c>
      <c r="H40" s="1">
        <v>42559.841726944447</v>
      </c>
      <c r="I40" s="2">
        <f t="shared" si="2"/>
        <v>3.3000076655298471E-3</v>
      </c>
      <c r="J40" t="s">
        <v>41</v>
      </c>
      <c r="K40">
        <v>2</v>
      </c>
      <c r="L40" t="str">
        <f>MID(O40,1,6)</f>
        <v>True's</v>
      </c>
      <c r="M40" t="s">
        <v>35</v>
      </c>
      <c r="N40" t="s">
        <v>36</v>
      </c>
      <c r="O40" t="s">
        <v>35</v>
      </c>
      <c r="P40" t="s">
        <v>30</v>
      </c>
      <c r="Q40">
        <v>40.1414743320273</v>
      </c>
      <c r="R40">
        <v>-67.2976334771202</v>
      </c>
      <c r="S40">
        <v>37.8715817926131</v>
      </c>
      <c r="T40">
        <v>0.40445465178874102</v>
      </c>
      <c r="U40">
        <v>0</v>
      </c>
      <c r="V40" t="s">
        <v>31</v>
      </c>
      <c r="W40" t="s">
        <v>31</v>
      </c>
    </row>
    <row r="41" spans="1:25" x14ac:dyDescent="0.3">
      <c r="A41" t="s">
        <v>25</v>
      </c>
      <c r="B41">
        <v>25</v>
      </c>
      <c r="D41" t="s">
        <v>33</v>
      </c>
      <c r="E41">
        <v>49</v>
      </c>
      <c r="F41" t="str">
        <f t="shared" si="1"/>
        <v>07/08/2016</v>
      </c>
      <c r="G41" s="1">
        <v>42559.842889942127</v>
      </c>
      <c r="H41" s="1">
        <v>42559.850028298613</v>
      </c>
      <c r="I41" s="2">
        <f t="shared" si="2"/>
        <v>10.27923334040679</v>
      </c>
      <c r="J41" t="s">
        <v>34</v>
      </c>
      <c r="K41">
        <v>68</v>
      </c>
      <c r="L41" t="s">
        <v>28</v>
      </c>
      <c r="M41" t="s">
        <v>28</v>
      </c>
      <c r="N41" t="s">
        <v>36</v>
      </c>
      <c r="O41" t="s">
        <v>28</v>
      </c>
      <c r="P41" t="s">
        <v>30</v>
      </c>
      <c r="Q41">
        <v>40.154680416027297</v>
      </c>
      <c r="R41">
        <v>-67.303635092371906</v>
      </c>
      <c r="S41">
        <v>1569.31988186123</v>
      </c>
      <c r="T41">
        <v>22.506645963986799</v>
      </c>
      <c r="U41">
        <v>0</v>
      </c>
      <c r="V41" t="s">
        <v>31</v>
      </c>
      <c r="W41" t="s">
        <v>85</v>
      </c>
      <c r="X41">
        <v>2309.8731614612288</v>
      </c>
      <c r="Y41">
        <v>572.56253674822585</v>
      </c>
    </row>
    <row r="42" spans="1:25" x14ac:dyDescent="0.3">
      <c r="A42" t="s">
        <v>25</v>
      </c>
      <c r="B42">
        <v>25</v>
      </c>
      <c r="C42">
        <f>(H42-G41)*1440</f>
        <v>10.686216669855639</v>
      </c>
      <c r="D42" t="s">
        <v>33</v>
      </c>
      <c r="E42">
        <v>50</v>
      </c>
      <c r="F42" t="str">
        <f t="shared" si="1"/>
        <v>07/08/2016</v>
      </c>
      <c r="G42" s="1">
        <v>42559.843795115739</v>
      </c>
      <c r="H42" s="1">
        <v>42559.850310925925</v>
      </c>
      <c r="I42" s="2">
        <f t="shared" si="2"/>
        <v>9.3827666679862887</v>
      </c>
      <c r="J42" t="s">
        <v>34</v>
      </c>
      <c r="K42">
        <v>13</v>
      </c>
      <c r="L42" t="s">
        <v>28</v>
      </c>
      <c r="M42" t="s">
        <v>28</v>
      </c>
      <c r="N42" t="s">
        <v>36</v>
      </c>
      <c r="O42" t="s">
        <v>86</v>
      </c>
      <c r="P42" t="s">
        <v>30</v>
      </c>
      <c r="Q42">
        <v>40.124530168876902</v>
      </c>
      <c r="R42">
        <v>-67.281756819697094</v>
      </c>
      <c r="S42">
        <v>2260.7272020928299</v>
      </c>
      <c r="T42">
        <v>22.959906901634099</v>
      </c>
      <c r="U42">
        <v>0</v>
      </c>
      <c r="V42" t="s">
        <v>31</v>
      </c>
      <c r="W42" t="s">
        <v>87</v>
      </c>
    </row>
    <row r="43" spans="1:25" x14ac:dyDescent="0.3">
      <c r="A43" t="s">
        <v>25</v>
      </c>
      <c r="B43">
        <v>-3</v>
      </c>
      <c r="D43" t="s">
        <v>40</v>
      </c>
      <c r="E43">
        <v>53</v>
      </c>
      <c r="F43" t="str">
        <f t="shared" si="1"/>
        <v>07/13/2016</v>
      </c>
      <c r="G43" s="1">
        <v>42564.718169375003</v>
      </c>
      <c r="H43" s="1">
        <v>42564.718189780091</v>
      </c>
      <c r="I43" s="2">
        <f t="shared" si="2"/>
        <v>2.9383327346295118E-2</v>
      </c>
      <c r="J43" t="s">
        <v>41</v>
      </c>
      <c r="K43">
        <v>3</v>
      </c>
      <c r="L43" t="s">
        <v>28</v>
      </c>
      <c r="M43" t="s">
        <v>28</v>
      </c>
      <c r="N43" t="s">
        <v>36</v>
      </c>
      <c r="O43" t="s">
        <v>88</v>
      </c>
      <c r="P43" t="s">
        <v>63</v>
      </c>
      <c r="Q43">
        <v>39.505266666666699</v>
      </c>
      <c r="R43">
        <v>-71.712668333333298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</row>
    <row r="44" spans="1:25" x14ac:dyDescent="0.3">
      <c r="A44" t="s">
        <v>25</v>
      </c>
      <c r="B44">
        <v>-4</v>
      </c>
      <c r="D44" t="s">
        <v>40</v>
      </c>
      <c r="E44">
        <v>54</v>
      </c>
      <c r="F44" t="str">
        <f t="shared" si="1"/>
        <v>07/13/2016</v>
      </c>
      <c r="G44" s="1">
        <v>42564.731830509256</v>
      </c>
      <c r="H44" s="1">
        <v>42564.733781342591</v>
      </c>
      <c r="I44" s="2">
        <f t="shared" si="2"/>
        <v>2.8092000028118491</v>
      </c>
      <c r="J44" t="s">
        <v>27</v>
      </c>
      <c r="K44">
        <v>5</v>
      </c>
      <c r="L44" t="s">
        <v>28</v>
      </c>
      <c r="M44" t="s">
        <v>28</v>
      </c>
      <c r="N44" t="s">
        <v>36</v>
      </c>
      <c r="O44" t="s">
        <v>89</v>
      </c>
      <c r="P44" t="s">
        <v>30</v>
      </c>
      <c r="Q44">
        <v>39.5158479473263</v>
      </c>
      <c r="R44">
        <v>-71.760360878752195</v>
      </c>
      <c r="S44">
        <v>3858.7976850214</v>
      </c>
      <c r="T44">
        <v>167.01311897551801</v>
      </c>
      <c r="U44">
        <v>0</v>
      </c>
      <c r="V44" t="s">
        <v>31</v>
      </c>
      <c r="W44" t="s">
        <v>31</v>
      </c>
    </row>
    <row r="45" spans="1:25" x14ac:dyDescent="0.3">
      <c r="A45" t="s">
        <v>90</v>
      </c>
      <c r="B45">
        <v>-5</v>
      </c>
      <c r="D45" t="s">
        <v>40</v>
      </c>
      <c r="E45">
        <v>4</v>
      </c>
      <c r="F45" t="str">
        <f t="shared" si="1"/>
        <v>07/19/2016</v>
      </c>
      <c r="G45" s="1">
        <v>42570.566779849534</v>
      </c>
      <c r="H45" s="1">
        <v>42570.566785474541</v>
      </c>
      <c r="I45" s="2">
        <f t="shared" si="2"/>
        <v>8.1000092905014753E-3</v>
      </c>
      <c r="J45" t="s">
        <v>41</v>
      </c>
      <c r="K45">
        <v>2</v>
      </c>
      <c r="L45" t="s">
        <v>28</v>
      </c>
      <c r="M45" t="s">
        <v>28</v>
      </c>
      <c r="N45" t="s">
        <v>29</v>
      </c>
      <c r="O45" t="s">
        <v>91</v>
      </c>
      <c r="P45" t="s">
        <v>63</v>
      </c>
      <c r="Q45">
        <v>40.771063333333302</v>
      </c>
      <c r="R45">
        <v>-66.513036666666693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</row>
    <row r="46" spans="1:25" x14ac:dyDescent="0.3">
      <c r="A46" t="s">
        <v>90</v>
      </c>
      <c r="B46">
        <v>29</v>
      </c>
      <c r="C46">
        <f>(H46-G46)*1440</f>
        <v>2.2622999944724143</v>
      </c>
      <c r="D46" t="s">
        <v>26</v>
      </c>
      <c r="E46">
        <v>7</v>
      </c>
      <c r="F46" t="str">
        <f t="shared" si="1"/>
        <v>07/20/2016</v>
      </c>
      <c r="G46" s="1">
        <v>42571.597850694445</v>
      </c>
      <c r="H46" s="1">
        <v>42571.599421736108</v>
      </c>
      <c r="I46" s="2">
        <f t="shared" si="2"/>
        <v>2.2622999944724143</v>
      </c>
      <c r="J46" t="s">
        <v>34</v>
      </c>
      <c r="K46">
        <v>14</v>
      </c>
      <c r="L46" t="s">
        <v>28</v>
      </c>
      <c r="M46" t="s">
        <v>28</v>
      </c>
      <c r="N46" t="s">
        <v>36</v>
      </c>
      <c r="O46" t="s">
        <v>92</v>
      </c>
      <c r="P46" t="s">
        <v>63</v>
      </c>
      <c r="Q46">
        <v>40.775550000000003</v>
      </c>
      <c r="R46">
        <v>-66.398621666666699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</row>
    <row r="47" spans="1:25" x14ac:dyDescent="0.3">
      <c r="A47" t="s">
        <v>90</v>
      </c>
      <c r="B47">
        <v>30</v>
      </c>
      <c r="D47" t="s">
        <v>33</v>
      </c>
      <c r="E47">
        <v>8</v>
      </c>
      <c r="F47" t="str">
        <f t="shared" si="1"/>
        <v>07/22/2016</v>
      </c>
      <c r="G47" s="1">
        <v>42573.448831296293</v>
      </c>
      <c r="H47" s="1">
        <v>42573.450266354164</v>
      </c>
      <c r="I47" s="2">
        <f t="shared" si="2"/>
        <v>2.0664833346381783</v>
      </c>
      <c r="J47" t="s">
        <v>34</v>
      </c>
      <c r="K47">
        <v>88</v>
      </c>
      <c r="L47" t="str">
        <f>MID(O47,1,6)</f>
        <v>True's</v>
      </c>
      <c r="M47" t="s">
        <v>35</v>
      </c>
      <c r="N47" t="s">
        <v>36</v>
      </c>
      <c r="O47" t="s">
        <v>93</v>
      </c>
      <c r="P47" t="s">
        <v>30</v>
      </c>
      <c r="Q47">
        <v>39.971625922703097</v>
      </c>
      <c r="R47">
        <v>-67.506753351742404</v>
      </c>
      <c r="S47">
        <v>761.18454394918695</v>
      </c>
      <c r="T47">
        <v>3.94271970466664</v>
      </c>
      <c r="U47">
        <v>0</v>
      </c>
      <c r="V47" t="s">
        <v>31</v>
      </c>
      <c r="W47" t="s">
        <v>94</v>
      </c>
      <c r="X47">
        <v>2132.2452336278648</v>
      </c>
      <c r="Y47">
        <v>417.26866107982755</v>
      </c>
    </row>
    <row r="48" spans="1:25" x14ac:dyDescent="0.3">
      <c r="A48" t="s">
        <v>90</v>
      </c>
      <c r="B48">
        <v>30</v>
      </c>
      <c r="D48" t="s">
        <v>33</v>
      </c>
      <c r="E48">
        <v>9</v>
      </c>
      <c r="F48" t="str">
        <f t="shared" si="1"/>
        <v>07/22/2016</v>
      </c>
      <c r="G48" s="1">
        <v>42573.449806550925</v>
      </c>
      <c r="H48" s="1">
        <v>42573.457874155094</v>
      </c>
      <c r="I48" s="2">
        <f t="shared" si="2"/>
        <v>11.617350003216416</v>
      </c>
      <c r="J48" t="s">
        <v>34</v>
      </c>
      <c r="K48">
        <v>445</v>
      </c>
      <c r="L48" t="str">
        <f>MID(O48,1,6)</f>
        <v>True's</v>
      </c>
      <c r="M48" t="s">
        <v>35</v>
      </c>
      <c r="N48" t="s">
        <v>36</v>
      </c>
      <c r="O48" t="s">
        <v>95</v>
      </c>
      <c r="P48" t="s">
        <v>30</v>
      </c>
      <c r="Q48">
        <v>39.961609084435601</v>
      </c>
      <c r="R48">
        <v>-67.465791259401001</v>
      </c>
      <c r="S48">
        <v>966.27441881925699</v>
      </c>
      <c r="T48">
        <v>2.5751515893098098</v>
      </c>
      <c r="U48">
        <v>0</v>
      </c>
      <c r="V48" t="s">
        <v>31</v>
      </c>
      <c r="W48" t="s">
        <v>31</v>
      </c>
      <c r="X48">
        <v>1282.442428792732</v>
      </c>
      <c r="Y48">
        <v>110.18687209796404</v>
      </c>
    </row>
    <row r="49" spans="1:25" x14ac:dyDescent="0.3">
      <c r="A49" t="s">
        <v>90</v>
      </c>
      <c r="B49">
        <v>206</v>
      </c>
      <c r="D49" t="s">
        <v>26</v>
      </c>
      <c r="E49">
        <v>10</v>
      </c>
      <c r="F49" t="str">
        <f t="shared" si="1"/>
        <v>07/22/2016</v>
      </c>
      <c r="G49" s="1">
        <v>42573.453114108794</v>
      </c>
      <c r="H49" s="1">
        <v>42573.453935787038</v>
      </c>
      <c r="I49" s="2">
        <f t="shared" si="2"/>
        <v>1.1832166719250381</v>
      </c>
      <c r="J49" t="s">
        <v>27</v>
      </c>
      <c r="K49">
        <v>7</v>
      </c>
      <c r="L49" t="s">
        <v>28</v>
      </c>
      <c r="M49" t="s">
        <v>28</v>
      </c>
      <c r="N49" t="s">
        <v>36</v>
      </c>
      <c r="O49" t="s">
        <v>28</v>
      </c>
      <c r="P49" t="s">
        <v>30</v>
      </c>
      <c r="Q49">
        <v>39.956057367516898</v>
      </c>
      <c r="R49">
        <v>-67.4587451411725</v>
      </c>
      <c r="S49">
        <v>599.533044384155</v>
      </c>
      <c r="T49">
        <v>49.823939320596097</v>
      </c>
      <c r="U49">
        <v>0</v>
      </c>
      <c r="V49" t="s">
        <v>31</v>
      </c>
      <c r="W49" t="s">
        <v>31</v>
      </c>
    </row>
    <row r="50" spans="1:25" x14ac:dyDescent="0.3">
      <c r="A50" t="s">
        <v>90</v>
      </c>
      <c r="B50">
        <v>30</v>
      </c>
      <c r="C50">
        <f>(H49-G48)*1440</f>
        <v>5.9461000026203692</v>
      </c>
      <c r="D50" t="s">
        <v>33</v>
      </c>
      <c r="E50">
        <v>135</v>
      </c>
      <c r="F50" t="str">
        <f t="shared" si="1"/>
        <v>07/22/2016</v>
      </c>
      <c r="G50" s="1">
        <v>42573.455673009259</v>
      </c>
      <c r="H50" s="1">
        <v>42573.457705231478</v>
      </c>
      <c r="I50" s="2">
        <f t="shared" si="2"/>
        <v>2.9263999953400344</v>
      </c>
      <c r="J50" t="s">
        <v>34</v>
      </c>
      <c r="K50">
        <v>55</v>
      </c>
      <c r="L50" t="str">
        <f>MID(O50,1,6)</f>
        <v>True's</v>
      </c>
      <c r="M50" t="s">
        <v>35</v>
      </c>
      <c r="N50" t="s">
        <v>36</v>
      </c>
      <c r="O50" t="s">
        <v>96</v>
      </c>
      <c r="P50" t="s">
        <v>30</v>
      </c>
      <c r="Q50">
        <v>39.960281488878103</v>
      </c>
      <c r="R50">
        <v>-67.465274176052702</v>
      </c>
      <c r="S50">
        <v>843.82030177271804</v>
      </c>
      <c r="T50">
        <v>3.8547296210071602</v>
      </c>
      <c r="U50">
        <v>0</v>
      </c>
      <c r="V50" t="s">
        <v>31</v>
      </c>
      <c r="W50" t="s">
        <v>97</v>
      </c>
    </row>
    <row r="51" spans="1:25" x14ac:dyDescent="0.3">
      <c r="A51" t="s">
        <v>90</v>
      </c>
      <c r="B51">
        <v>207</v>
      </c>
      <c r="D51" t="s">
        <v>33</v>
      </c>
      <c r="E51">
        <v>12</v>
      </c>
      <c r="F51" t="str">
        <f t="shared" si="1"/>
        <v>07/22/2016</v>
      </c>
      <c r="G51" s="1">
        <v>42573.459130833333</v>
      </c>
      <c r="H51" s="1">
        <v>42573.46960236111</v>
      </c>
      <c r="I51" s="2">
        <f t="shared" si="2"/>
        <v>15.078999999677762</v>
      </c>
      <c r="J51" t="s">
        <v>34</v>
      </c>
      <c r="K51">
        <v>443</v>
      </c>
      <c r="L51" t="s">
        <v>28</v>
      </c>
      <c r="M51" t="s">
        <v>28</v>
      </c>
      <c r="N51" t="s">
        <v>36</v>
      </c>
      <c r="O51" t="s">
        <v>98</v>
      </c>
      <c r="P51" t="s">
        <v>30</v>
      </c>
      <c r="Q51">
        <v>39.926586786469997</v>
      </c>
      <c r="R51">
        <v>-67.415089100704506</v>
      </c>
      <c r="S51">
        <v>1090.9773206791599</v>
      </c>
      <c r="T51">
        <v>2.6453699425989798</v>
      </c>
      <c r="U51">
        <v>0</v>
      </c>
      <c r="V51" t="s">
        <v>31</v>
      </c>
      <c r="W51" t="s">
        <v>99</v>
      </c>
      <c r="X51">
        <v>1661.1958013973715</v>
      </c>
      <c r="Y51">
        <v>137.70090002421051</v>
      </c>
    </row>
    <row r="52" spans="1:25" x14ac:dyDescent="0.3">
      <c r="A52" t="s">
        <v>90</v>
      </c>
      <c r="B52">
        <v>207</v>
      </c>
      <c r="D52" t="s">
        <v>33</v>
      </c>
      <c r="E52">
        <v>11</v>
      </c>
      <c r="F52" t="str">
        <f t="shared" si="1"/>
        <v>07/22/2016</v>
      </c>
      <c r="G52" s="1">
        <v>42573.459752002316</v>
      </c>
      <c r="H52" s="1">
        <v>42573.461962777779</v>
      </c>
      <c r="I52" s="2">
        <f t="shared" si="2"/>
        <v>3.1835166667588055</v>
      </c>
      <c r="J52" t="s">
        <v>34</v>
      </c>
      <c r="K52">
        <v>59</v>
      </c>
      <c r="L52" t="s">
        <v>28</v>
      </c>
      <c r="M52" t="s">
        <v>28</v>
      </c>
      <c r="N52" t="s">
        <v>36</v>
      </c>
      <c r="O52" t="s">
        <v>100</v>
      </c>
      <c r="P52" t="s">
        <v>30</v>
      </c>
      <c r="Q52">
        <v>39.961956810059398</v>
      </c>
      <c r="R52">
        <v>-67.428426477161594</v>
      </c>
      <c r="S52">
        <v>2114.1081700506102</v>
      </c>
      <c r="T52">
        <v>14.331494034729401</v>
      </c>
      <c r="U52">
        <v>0</v>
      </c>
      <c r="V52" t="s">
        <v>31</v>
      </c>
      <c r="W52" t="s">
        <v>101</v>
      </c>
      <c r="X52">
        <v>1861.5823551201295</v>
      </c>
      <c r="Y52">
        <v>457.12370786903028</v>
      </c>
    </row>
    <row r="53" spans="1:25" x14ac:dyDescent="0.3">
      <c r="A53" t="s">
        <v>90</v>
      </c>
      <c r="B53">
        <v>207</v>
      </c>
      <c r="C53">
        <f>(H53-G51)*1440</f>
        <v>17.941750001627952</v>
      </c>
      <c r="D53" t="s">
        <v>33</v>
      </c>
      <c r="E53">
        <v>13</v>
      </c>
      <c r="F53" t="str">
        <f t="shared" si="1"/>
        <v>07/22/2016</v>
      </c>
      <c r="G53" s="1">
        <v>42573.462400902776</v>
      </c>
      <c r="H53" s="1">
        <v>42573.471590381945</v>
      </c>
      <c r="I53" s="2">
        <f t="shared" si="2"/>
        <v>13.232850003987551</v>
      </c>
      <c r="J53" t="s">
        <v>34</v>
      </c>
      <c r="K53">
        <v>469</v>
      </c>
      <c r="L53" t="s">
        <v>28</v>
      </c>
      <c r="M53" t="s">
        <v>28</v>
      </c>
      <c r="N53" t="s">
        <v>36</v>
      </c>
      <c r="O53" t="s">
        <v>55</v>
      </c>
      <c r="P53" t="s">
        <v>30</v>
      </c>
      <c r="Q53">
        <v>39.944679841824303</v>
      </c>
      <c r="R53">
        <v>-67.406756405246</v>
      </c>
      <c r="S53">
        <v>1038.8663444602601</v>
      </c>
      <c r="T53">
        <v>2.20847265077483</v>
      </c>
      <c r="U53">
        <v>0</v>
      </c>
      <c r="V53" t="s">
        <v>31</v>
      </c>
      <c r="W53" t="s">
        <v>31</v>
      </c>
      <c r="X53">
        <v>1526.1126359415593</v>
      </c>
      <c r="Y53">
        <v>62.395966294962896</v>
      </c>
    </row>
    <row r="54" spans="1:25" x14ac:dyDescent="0.3">
      <c r="A54" t="s">
        <v>90</v>
      </c>
      <c r="B54">
        <v>32</v>
      </c>
      <c r="C54">
        <f>(H54-G54)*1440</f>
        <v>10.66053333459422</v>
      </c>
      <c r="D54" t="s">
        <v>33</v>
      </c>
      <c r="E54">
        <v>15</v>
      </c>
      <c r="F54" t="str">
        <f t="shared" si="1"/>
        <v>07/22/2016</v>
      </c>
      <c r="G54" s="1">
        <v>42573.621085613428</v>
      </c>
      <c r="H54" s="1">
        <v>42573.628488761577</v>
      </c>
      <c r="I54" s="2">
        <f t="shared" si="2"/>
        <v>10.66053333459422</v>
      </c>
      <c r="J54" t="s">
        <v>34</v>
      </c>
      <c r="K54">
        <v>61</v>
      </c>
      <c r="L54" t="str">
        <f>MID(O54,1,6)</f>
        <v>True's</v>
      </c>
      <c r="M54" t="s">
        <v>35</v>
      </c>
      <c r="N54" t="s">
        <v>36</v>
      </c>
      <c r="O54" t="s">
        <v>35</v>
      </c>
      <c r="P54" t="s">
        <v>30</v>
      </c>
      <c r="Q54">
        <v>39.708226526652602</v>
      </c>
      <c r="R54">
        <v>-66.724828055809297</v>
      </c>
      <c r="S54">
        <v>1736.8072165297799</v>
      </c>
      <c r="T54">
        <v>7.5717089860117701</v>
      </c>
      <c r="U54">
        <v>0</v>
      </c>
      <c r="V54" t="s">
        <v>31</v>
      </c>
      <c r="W54" t="s">
        <v>102</v>
      </c>
      <c r="X54">
        <v>1797.1558926577043</v>
      </c>
      <c r="Y54">
        <v>193.84122503882685</v>
      </c>
    </row>
    <row r="55" spans="1:25" x14ac:dyDescent="0.3">
      <c r="A55" t="s">
        <v>90</v>
      </c>
      <c r="B55">
        <v>33</v>
      </c>
      <c r="C55">
        <f>(H55-G55)*1440</f>
        <v>10.30323333805427</v>
      </c>
      <c r="D55" t="s">
        <v>33</v>
      </c>
      <c r="E55">
        <v>17</v>
      </c>
      <c r="F55" t="str">
        <f t="shared" si="1"/>
        <v>07/22/2016</v>
      </c>
      <c r="G55" s="1">
        <v>42573.732698032407</v>
      </c>
      <c r="H55" s="1">
        <v>42573.739853055558</v>
      </c>
      <c r="I55" s="2">
        <f t="shared" si="2"/>
        <v>10.30323333805427</v>
      </c>
      <c r="J55" t="s">
        <v>34</v>
      </c>
      <c r="K55">
        <v>143</v>
      </c>
      <c r="L55" t="str">
        <f>MID(O55,1,6)</f>
        <v>True's</v>
      </c>
      <c r="M55" t="s">
        <v>35</v>
      </c>
      <c r="N55" t="s">
        <v>36</v>
      </c>
      <c r="O55" t="s">
        <v>35</v>
      </c>
      <c r="P55" t="s">
        <v>30</v>
      </c>
      <c r="Q55">
        <v>39.634942820431903</v>
      </c>
      <c r="R55">
        <v>-66.384311368163694</v>
      </c>
      <c r="S55">
        <v>1758.51655459833</v>
      </c>
      <c r="T55">
        <v>6.97210464523992</v>
      </c>
      <c r="U55">
        <v>0</v>
      </c>
      <c r="V55" t="s">
        <v>31</v>
      </c>
      <c r="W55" t="s">
        <v>31</v>
      </c>
      <c r="X55">
        <v>1322.191528123122</v>
      </c>
      <c r="Y55">
        <v>336.4742070600073</v>
      </c>
    </row>
    <row r="56" spans="1:25" x14ac:dyDescent="0.3">
      <c r="A56" t="s">
        <v>90</v>
      </c>
      <c r="B56">
        <v>34</v>
      </c>
      <c r="C56">
        <f>(H56-G56)*1440</f>
        <v>0.99218332325108349</v>
      </c>
      <c r="D56" t="s">
        <v>26</v>
      </c>
      <c r="E56">
        <v>18</v>
      </c>
      <c r="F56" t="str">
        <f t="shared" si="1"/>
        <v>07/22/2016</v>
      </c>
      <c r="G56" s="1">
        <v>42573.803459236115</v>
      </c>
      <c r="H56" s="1">
        <v>42573.804148252311</v>
      </c>
      <c r="I56" s="2">
        <f t="shared" si="2"/>
        <v>0.99218332325108349</v>
      </c>
      <c r="J56" t="s">
        <v>27</v>
      </c>
      <c r="K56">
        <v>7</v>
      </c>
      <c r="L56" t="s">
        <v>51</v>
      </c>
      <c r="M56" t="s">
        <v>51</v>
      </c>
      <c r="N56" t="s">
        <v>36</v>
      </c>
      <c r="O56" t="s">
        <v>51</v>
      </c>
      <c r="P56" t="s">
        <v>30</v>
      </c>
      <c r="Q56">
        <v>39.519749188985301</v>
      </c>
      <c r="R56">
        <v>-66.092261682126505</v>
      </c>
      <c r="S56">
        <v>625.84137492183902</v>
      </c>
      <c r="T56">
        <v>8.4915615869037602</v>
      </c>
      <c r="U56">
        <v>0</v>
      </c>
      <c r="V56" t="s">
        <v>31</v>
      </c>
      <c r="W56" t="s">
        <v>31</v>
      </c>
    </row>
    <row r="57" spans="1:25" x14ac:dyDescent="0.3">
      <c r="A57" t="s">
        <v>90</v>
      </c>
      <c r="B57">
        <v>35</v>
      </c>
      <c r="C57">
        <f>(H57-G57)*1440</f>
        <v>5.6383000058121979</v>
      </c>
      <c r="D57" t="s">
        <v>33</v>
      </c>
      <c r="E57">
        <v>21</v>
      </c>
      <c r="F57" t="str">
        <f t="shared" si="1"/>
        <v>07/24/2016</v>
      </c>
      <c r="G57" s="1">
        <v>42575.478208923611</v>
      </c>
      <c r="H57" s="1">
        <v>42575.482124409726</v>
      </c>
      <c r="I57" s="2">
        <f t="shared" si="2"/>
        <v>5.6383000058121979</v>
      </c>
      <c r="J57" t="s">
        <v>34</v>
      </c>
      <c r="K57">
        <v>24</v>
      </c>
      <c r="L57" t="str">
        <f>MID(O57,1,6)</f>
        <v>True's</v>
      </c>
      <c r="M57" t="s">
        <v>35</v>
      </c>
      <c r="N57" t="s">
        <v>36</v>
      </c>
      <c r="O57" t="s">
        <v>35</v>
      </c>
      <c r="P57" t="s">
        <v>30</v>
      </c>
      <c r="Q57">
        <v>40.252687502894602</v>
      </c>
      <c r="R57">
        <v>-67.160544213183499</v>
      </c>
      <c r="S57">
        <v>2232.9370237089001</v>
      </c>
      <c r="T57">
        <v>17.051098694800199</v>
      </c>
      <c r="U57">
        <v>0</v>
      </c>
      <c r="V57" t="s">
        <v>31</v>
      </c>
      <c r="W57" t="s">
        <v>31</v>
      </c>
    </row>
    <row r="58" spans="1:25" x14ac:dyDescent="0.3">
      <c r="A58" t="s">
        <v>90</v>
      </c>
      <c r="B58">
        <v>211</v>
      </c>
      <c r="D58" t="s">
        <v>33</v>
      </c>
      <c r="E58">
        <v>29</v>
      </c>
      <c r="F58" t="str">
        <f t="shared" si="1"/>
        <v>07/24/2016</v>
      </c>
      <c r="G58" s="1">
        <v>42575.775952986114</v>
      </c>
      <c r="H58" s="1">
        <v>42575.776616319446</v>
      </c>
      <c r="I58" s="2">
        <f t="shared" si="2"/>
        <v>0.95519999857060611</v>
      </c>
      <c r="J58" t="s">
        <v>34</v>
      </c>
      <c r="K58">
        <v>23</v>
      </c>
      <c r="L58" t="str">
        <f>MID(O58,1,6)</f>
        <v>True's</v>
      </c>
      <c r="M58" t="s">
        <v>35</v>
      </c>
      <c r="N58" t="s">
        <v>36</v>
      </c>
      <c r="O58" t="s">
        <v>35</v>
      </c>
      <c r="P58" t="s">
        <v>30</v>
      </c>
      <c r="Q58">
        <v>40.772669564672803</v>
      </c>
      <c r="R58">
        <v>-66.530618893816197</v>
      </c>
      <c r="S58">
        <v>85.0761843438966</v>
      </c>
      <c r="T58">
        <v>2.1929347143905198</v>
      </c>
      <c r="U58">
        <v>0</v>
      </c>
      <c r="V58" t="s">
        <v>31</v>
      </c>
      <c r="W58" t="s">
        <v>31</v>
      </c>
    </row>
    <row r="59" spans="1:25" x14ac:dyDescent="0.3">
      <c r="A59" t="s">
        <v>90</v>
      </c>
      <c r="B59">
        <v>211</v>
      </c>
      <c r="D59" t="s">
        <v>33</v>
      </c>
      <c r="E59">
        <v>30</v>
      </c>
      <c r="F59" t="str">
        <f t="shared" si="1"/>
        <v>07/24/2016</v>
      </c>
      <c r="G59" s="1">
        <v>42575.778309733796</v>
      </c>
      <c r="H59" s="1">
        <v>42575.780033078707</v>
      </c>
      <c r="I59" s="2">
        <f t="shared" si="2"/>
        <v>2.481616671429947</v>
      </c>
      <c r="J59" t="s">
        <v>103</v>
      </c>
      <c r="K59">
        <v>2</v>
      </c>
      <c r="L59" t="s">
        <v>35</v>
      </c>
      <c r="M59" t="s">
        <v>35</v>
      </c>
      <c r="N59" t="s">
        <v>36</v>
      </c>
      <c r="O59" t="s">
        <v>104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</row>
    <row r="60" spans="1:25" x14ac:dyDescent="0.3">
      <c r="A60" t="s">
        <v>90</v>
      </c>
      <c r="B60">
        <v>106</v>
      </c>
      <c r="D60" t="s">
        <v>33</v>
      </c>
      <c r="E60">
        <v>31</v>
      </c>
      <c r="F60" t="str">
        <f t="shared" si="1"/>
        <v>07/24/2016</v>
      </c>
      <c r="G60" s="1">
        <v>42575.782337777775</v>
      </c>
      <c r="H60" s="1">
        <v>42575.782366782405</v>
      </c>
      <c r="I60" s="2">
        <f t="shared" si="2"/>
        <v>4.1766667272895575E-2</v>
      </c>
      <c r="J60" t="s">
        <v>103</v>
      </c>
      <c r="K60">
        <v>10</v>
      </c>
      <c r="L60" t="str">
        <f t="shared" ref="L60:L68" si="4">MID(O60,1,6)</f>
        <v>True's</v>
      </c>
      <c r="M60" t="s">
        <v>35</v>
      </c>
      <c r="N60" t="s">
        <v>36</v>
      </c>
      <c r="O60" t="s">
        <v>105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</row>
    <row r="61" spans="1:25" x14ac:dyDescent="0.3">
      <c r="A61" t="s">
        <v>90</v>
      </c>
      <c r="B61">
        <v>106</v>
      </c>
      <c r="D61" t="s">
        <v>33</v>
      </c>
      <c r="E61">
        <v>32</v>
      </c>
      <c r="F61" t="str">
        <f t="shared" si="1"/>
        <v>07/24/2016</v>
      </c>
      <c r="G61" s="1">
        <v>42575.782619606478</v>
      </c>
      <c r="H61" s="1">
        <v>42575.788489479164</v>
      </c>
      <c r="I61" s="2">
        <f t="shared" si="2"/>
        <v>8.4526166680734605</v>
      </c>
      <c r="J61" t="s">
        <v>34</v>
      </c>
      <c r="K61">
        <v>151</v>
      </c>
      <c r="L61" t="str">
        <f t="shared" si="4"/>
        <v>True's</v>
      </c>
      <c r="M61" t="s">
        <v>35</v>
      </c>
      <c r="N61" t="s">
        <v>36</v>
      </c>
      <c r="O61" t="s">
        <v>35</v>
      </c>
      <c r="P61" t="s">
        <v>30</v>
      </c>
      <c r="Q61">
        <v>40.770654204469899</v>
      </c>
      <c r="R61">
        <v>-66.558178319637804</v>
      </c>
      <c r="S61">
        <v>731.11957380494403</v>
      </c>
      <c r="T61">
        <v>2.1600869181960398</v>
      </c>
      <c r="U61">
        <v>0</v>
      </c>
      <c r="V61" t="s">
        <v>31</v>
      </c>
      <c r="W61" t="s">
        <v>106</v>
      </c>
      <c r="X61">
        <v>602.97491893864401</v>
      </c>
      <c r="Y61">
        <v>67.278405747154622</v>
      </c>
    </row>
    <row r="62" spans="1:25" x14ac:dyDescent="0.3">
      <c r="A62" t="s">
        <v>90</v>
      </c>
      <c r="B62">
        <v>106</v>
      </c>
      <c r="D62" t="s">
        <v>33</v>
      </c>
      <c r="E62">
        <v>33</v>
      </c>
      <c r="F62" t="str">
        <f t="shared" si="1"/>
        <v>07/24/2016</v>
      </c>
      <c r="G62" s="1">
        <v>42575.782658750002</v>
      </c>
      <c r="H62" s="1">
        <v>42575.786434641203</v>
      </c>
      <c r="I62" s="2">
        <f t="shared" si="2"/>
        <v>5.4372833285015076</v>
      </c>
      <c r="J62" t="s">
        <v>34</v>
      </c>
      <c r="K62">
        <v>442</v>
      </c>
      <c r="L62" t="str">
        <f t="shared" si="4"/>
        <v>True's</v>
      </c>
      <c r="M62" t="s">
        <v>35</v>
      </c>
      <c r="N62" t="s">
        <v>36</v>
      </c>
      <c r="O62" t="s">
        <v>35</v>
      </c>
      <c r="P62" t="s">
        <v>30</v>
      </c>
      <c r="Q62">
        <v>40.766105540174202</v>
      </c>
      <c r="R62">
        <v>-66.555311514106194</v>
      </c>
      <c r="S62">
        <v>1184.6232574547601</v>
      </c>
      <c r="T62">
        <v>1.9793430700160499</v>
      </c>
      <c r="U62">
        <v>0</v>
      </c>
      <c r="V62" t="s">
        <v>31</v>
      </c>
      <c r="W62" t="s">
        <v>107</v>
      </c>
      <c r="X62">
        <v>853.29956928166712</v>
      </c>
      <c r="Y62">
        <v>40.137227940580317</v>
      </c>
    </row>
    <row r="63" spans="1:25" x14ac:dyDescent="0.3">
      <c r="A63" t="s">
        <v>90</v>
      </c>
      <c r="B63">
        <v>106</v>
      </c>
      <c r="D63" t="s">
        <v>33</v>
      </c>
      <c r="E63" s="3">
        <v>35</v>
      </c>
      <c r="F63" s="3" t="str">
        <f t="shared" si="1"/>
        <v>07/24/2016</v>
      </c>
      <c r="G63" s="4">
        <v>42575.785878807874</v>
      </c>
      <c r="H63" s="4">
        <v>42575.788527881945</v>
      </c>
      <c r="I63" s="2">
        <f t="shared" si="2"/>
        <v>3.8146666623651981</v>
      </c>
      <c r="J63" s="3" t="s">
        <v>34</v>
      </c>
      <c r="K63" s="3">
        <v>58</v>
      </c>
      <c r="L63" s="3" t="str">
        <f t="shared" si="4"/>
        <v>True's</v>
      </c>
      <c r="M63" s="3" t="s">
        <v>35</v>
      </c>
      <c r="N63" s="3" t="s">
        <v>36</v>
      </c>
      <c r="O63" s="3" t="s">
        <v>108</v>
      </c>
      <c r="P63" s="3" t="s">
        <v>63</v>
      </c>
      <c r="Q63" s="3">
        <v>40.777000000000001</v>
      </c>
      <c r="R63" s="3">
        <v>-66.555599999999998</v>
      </c>
      <c r="S63" s="3"/>
      <c r="T63" s="3"/>
      <c r="U63" s="3"/>
      <c r="V63" s="3"/>
      <c r="W63" s="3"/>
    </row>
    <row r="64" spans="1:25" x14ac:dyDescent="0.3">
      <c r="A64" t="s">
        <v>90</v>
      </c>
      <c r="B64">
        <v>106</v>
      </c>
      <c r="D64" t="s">
        <v>33</v>
      </c>
      <c r="E64">
        <v>34</v>
      </c>
      <c r="F64" t="str">
        <f t="shared" si="1"/>
        <v>07/24/2016</v>
      </c>
      <c r="G64" s="1">
        <v>42575.787992523146</v>
      </c>
      <c r="H64" s="1">
        <v>42575.789812662035</v>
      </c>
      <c r="I64" s="2">
        <f t="shared" si="2"/>
        <v>2.6209999993443489</v>
      </c>
      <c r="J64" t="s">
        <v>34</v>
      </c>
      <c r="K64">
        <v>28</v>
      </c>
      <c r="L64" t="str">
        <f t="shared" si="4"/>
        <v>True's</v>
      </c>
      <c r="M64" t="s">
        <v>35</v>
      </c>
      <c r="N64" t="s">
        <v>36</v>
      </c>
      <c r="O64" t="s">
        <v>109</v>
      </c>
      <c r="P64" t="s">
        <v>63</v>
      </c>
      <c r="Q64">
        <v>40.778038333333299</v>
      </c>
      <c r="R64">
        <v>-66.563130000000001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</row>
    <row r="65" spans="1:25" x14ac:dyDescent="0.3">
      <c r="A65" t="s">
        <v>90</v>
      </c>
      <c r="B65">
        <v>106</v>
      </c>
      <c r="D65" t="s">
        <v>33</v>
      </c>
      <c r="E65">
        <v>40</v>
      </c>
      <c r="F65" t="str">
        <f t="shared" si="1"/>
        <v>07/24/2016</v>
      </c>
      <c r="G65" s="1">
        <v>42575.78863166667</v>
      </c>
      <c r="H65" s="1">
        <v>42575.789733541664</v>
      </c>
      <c r="I65" s="2">
        <f t="shared" si="2"/>
        <v>1.5866999910213053</v>
      </c>
      <c r="J65" t="s">
        <v>34</v>
      </c>
      <c r="K65">
        <v>65</v>
      </c>
      <c r="L65" t="str">
        <f t="shared" si="4"/>
        <v>True's</v>
      </c>
      <c r="M65" t="s">
        <v>35</v>
      </c>
      <c r="N65" t="s">
        <v>36</v>
      </c>
      <c r="O65" t="s">
        <v>110</v>
      </c>
      <c r="P65" t="s">
        <v>63</v>
      </c>
      <c r="Q65">
        <v>40.778264999999998</v>
      </c>
      <c r="R65">
        <v>-66.565376666666694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</row>
    <row r="66" spans="1:25" x14ac:dyDescent="0.3">
      <c r="A66" t="s">
        <v>90</v>
      </c>
      <c r="B66">
        <v>106</v>
      </c>
      <c r="D66" t="s">
        <v>33</v>
      </c>
      <c r="E66">
        <v>39</v>
      </c>
      <c r="F66" t="str">
        <f t="shared" ref="F66:F129" si="5">TEXT(G66,"mm/dd/yyyy")</f>
        <v>07/24/2016</v>
      </c>
      <c r="G66" s="1">
        <v>42575.788950381946</v>
      </c>
      <c r="H66" s="1">
        <v>42575.789807905094</v>
      </c>
      <c r="I66" s="2">
        <f t="shared" si="2"/>
        <v>1.2348333327099681</v>
      </c>
      <c r="J66" t="s">
        <v>34</v>
      </c>
      <c r="K66">
        <v>46</v>
      </c>
      <c r="L66" t="str">
        <f t="shared" si="4"/>
        <v>True's</v>
      </c>
      <c r="M66" t="s">
        <v>35</v>
      </c>
      <c r="N66" t="s">
        <v>36</v>
      </c>
      <c r="O66" t="s">
        <v>111</v>
      </c>
      <c r="P66" t="s">
        <v>63</v>
      </c>
      <c r="Q66">
        <v>40.778068333333302</v>
      </c>
      <c r="R66">
        <v>-66.566141666666695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</row>
    <row r="67" spans="1:25" x14ac:dyDescent="0.3">
      <c r="A67" t="s">
        <v>90</v>
      </c>
      <c r="B67">
        <v>106</v>
      </c>
      <c r="D67" t="s">
        <v>33</v>
      </c>
      <c r="E67">
        <v>38</v>
      </c>
      <c r="F67" t="str">
        <f t="shared" si="5"/>
        <v>07/24/2016</v>
      </c>
      <c r="G67" s="1">
        <v>42575.790873310187</v>
      </c>
      <c r="H67" s="1">
        <v>42575.791261863429</v>
      </c>
      <c r="I67" s="2">
        <f t="shared" ref="I67:I130" si="6">(H67-G67)*1440</f>
        <v>0.55951666901819408</v>
      </c>
      <c r="J67" t="s">
        <v>103</v>
      </c>
      <c r="K67">
        <v>41</v>
      </c>
      <c r="L67" t="str">
        <f t="shared" si="4"/>
        <v>True's</v>
      </c>
      <c r="M67" t="s">
        <v>35</v>
      </c>
      <c r="N67" t="s">
        <v>36</v>
      </c>
      <c r="O67" t="s">
        <v>112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</row>
    <row r="68" spans="1:25" x14ac:dyDescent="0.3">
      <c r="A68" t="s">
        <v>90</v>
      </c>
      <c r="B68">
        <v>106</v>
      </c>
      <c r="C68">
        <f>(H68-G58)*1440</f>
        <v>26.101816665614024</v>
      </c>
      <c r="D68" t="s">
        <v>33</v>
      </c>
      <c r="E68">
        <v>37</v>
      </c>
      <c r="F68" t="str">
        <f t="shared" si="5"/>
        <v>07/24/2016</v>
      </c>
      <c r="G68" s="1">
        <v>42575.79189695602</v>
      </c>
      <c r="H68" s="1">
        <v>42575.794079247687</v>
      </c>
      <c r="I68" s="2">
        <f t="shared" si="6"/>
        <v>3.1425000017043203</v>
      </c>
      <c r="J68" t="s">
        <v>34</v>
      </c>
      <c r="K68">
        <v>97</v>
      </c>
      <c r="L68" t="str">
        <f t="shared" si="4"/>
        <v>True's</v>
      </c>
      <c r="M68" t="s">
        <v>35</v>
      </c>
      <c r="N68" t="s">
        <v>36</v>
      </c>
      <c r="O68" t="s">
        <v>113</v>
      </c>
      <c r="P68" t="s">
        <v>63</v>
      </c>
      <c r="Q68">
        <v>40.776016666666699</v>
      </c>
      <c r="R68">
        <v>-66.557773333333301</v>
      </c>
    </row>
    <row r="69" spans="1:25" x14ac:dyDescent="0.3">
      <c r="A69" t="s">
        <v>90</v>
      </c>
      <c r="B69">
        <v>36</v>
      </c>
      <c r="C69">
        <f>(H69-G69)*1440</f>
        <v>1.8467166647315025</v>
      </c>
      <c r="D69" t="s">
        <v>26</v>
      </c>
      <c r="E69">
        <v>36</v>
      </c>
      <c r="F69" t="str">
        <f t="shared" si="5"/>
        <v>07/24/2016</v>
      </c>
      <c r="G69" s="1">
        <v>42575.797005312503</v>
      </c>
      <c r="H69" s="1">
        <v>42575.798287754631</v>
      </c>
      <c r="I69" s="2">
        <f t="shared" si="6"/>
        <v>1.8467166647315025</v>
      </c>
      <c r="J69" s="1" t="s">
        <v>114</v>
      </c>
      <c r="K69">
        <v>23</v>
      </c>
      <c r="L69" t="s">
        <v>28</v>
      </c>
      <c r="M69" t="s">
        <v>28</v>
      </c>
      <c r="N69" t="s">
        <v>36</v>
      </c>
      <c r="O69" t="s">
        <v>28</v>
      </c>
      <c r="P69" t="s">
        <v>30</v>
      </c>
      <c r="Q69">
        <v>40.797618874663698</v>
      </c>
      <c r="R69">
        <v>-66.515026540767195</v>
      </c>
      <c r="S69">
        <v>2834.6274215807998</v>
      </c>
      <c r="T69">
        <v>27.789380698680901</v>
      </c>
      <c r="U69">
        <v>0</v>
      </c>
      <c r="W69" t="s">
        <v>115</v>
      </c>
    </row>
    <row r="70" spans="1:25" x14ac:dyDescent="0.3">
      <c r="A70" t="s">
        <v>90</v>
      </c>
      <c r="B70">
        <v>107</v>
      </c>
      <c r="C70">
        <f>(H70-G70)*1440</f>
        <v>2.435466666938737</v>
      </c>
      <c r="D70" t="s">
        <v>33</v>
      </c>
      <c r="E70">
        <v>42</v>
      </c>
      <c r="F70" t="str">
        <f t="shared" si="5"/>
        <v>07/24/2016</v>
      </c>
      <c r="G70" s="1">
        <v>42575.875257395834</v>
      </c>
      <c r="H70" s="1">
        <v>42575.87694869213</v>
      </c>
      <c r="I70" s="2">
        <f t="shared" si="6"/>
        <v>2.435466666938737</v>
      </c>
      <c r="J70" t="s">
        <v>34</v>
      </c>
      <c r="K70">
        <v>39</v>
      </c>
      <c r="L70" t="str">
        <f>MID(O70,1,6)</f>
        <v>True's</v>
      </c>
      <c r="M70" t="s">
        <v>35</v>
      </c>
      <c r="N70" t="s">
        <v>36</v>
      </c>
      <c r="O70" t="s">
        <v>35</v>
      </c>
      <c r="P70" t="s">
        <v>30</v>
      </c>
      <c r="Q70">
        <v>40.764589513764797</v>
      </c>
      <c r="R70">
        <v>-66.428080856388604</v>
      </c>
      <c r="S70">
        <v>1631.73878344796</v>
      </c>
      <c r="T70">
        <v>13.2277838182049</v>
      </c>
      <c r="U70">
        <v>0</v>
      </c>
      <c r="V70" t="s">
        <v>31</v>
      </c>
      <c r="W70" t="s">
        <v>116</v>
      </c>
      <c r="X70">
        <v>892.29753351304237</v>
      </c>
      <c r="Y70">
        <v>334.92787910047667</v>
      </c>
    </row>
    <row r="71" spans="1:25" x14ac:dyDescent="0.3">
      <c r="A71" t="s">
        <v>90</v>
      </c>
      <c r="B71">
        <v>-27</v>
      </c>
      <c r="D71" t="s">
        <v>40</v>
      </c>
      <c r="E71">
        <v>44</v>
      </c>
      <c r="F71" t="str">
        <f t="shared" si="5"/>
        <v>07/24/2016</v>
      </c>
      <c r="G71" s="1">
        <v>42575.946583495373</v>
      </c>
      <c r="H71" s="1">
        <v>42575.946625960649</v>
      </c>
      <c r="I71" s="2">
        <f t="shared" si="6"/>
        <v>6.1149996472522616E-2</v>
      </c>
      <c r="J71" t="s">
        <v>41</v>
      </c>
      <c r="K71">
        <v>4</v>
      </c>
      <c r="L71" t="str">
        <f>MID(O71,1,6)</f>
        <v>True's</v>
      </c>
      <c r="M71" t="s">
        <v>35</v>
      </c>
      <c r="N71" t="s">
        <v>36</v>
      </c>
      <c r="O71" t="s">
        <v>117</v>
      </c>
      <c r="P71" t="s">
        <v>63</v>
      </c>
      <c r="Q71">
        <v>41.600969999999997</v>
      </c>
      <c r="R71">
        <v>-65.512276666666693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</row>
    <row r="72" spans="1:25" x14ac:dyDescent="0.3">
      <c r="A72" t="s">
        <v>90</v>
      </c>
      <c r="B72">
        <v>-6</v>
      </c>
      <c r="D72" t="s">
        <v>40</v>
      </c>
      <c r="E72">
        <v>137</v>
      </c>
      <c r="F72" t="str">
        <f t="shared" si="5"/>
        <v>07/24/2016</v>
      </c>
      <c r="G72" s="1">
        <v>42575.98592741898</v>
      </c>
      <c r="H72" s="1">
        <v>42575.985934374999</v>
      </c>
      <c r="I72" s="2">
        <f t="shared" si="6"/>
        <v>1.0016667656600475E-2</v>
      </c>
      <c r="J72" t="s">
        <v>41</v>
      </c>
      <c r="K72">
        <v>2</v>
      </c>
      <c r="L72" t="s">
        <v>28</v>
      </c>
      <c r="M72" t="s">
        <v>28</v>
      </c>
      <c r="N72" t="s">
        <v>36</v>
      </c>
      <c r="O72" t="s">
        <v>118</v>
      </c>
      <c r="P72" t="s">
        <v>63</v>
      </c>
      <c r="Q72">
        <v>41.354900000000001</v>
      </c>
      <c r="R72">
        <v>-64.985863333333299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</row>
    <row r="73" spans="1:25" x14ac:dyDescent="0.3">
      <c r="A73" t="s">
        <v>90</v>
      </c>
      <c r="B73">
        <v>-25</v>
      </c>
      <c r="D73" t="s">
        <v>40</v>
      </c>
      <c r="E73">
        <v>50</v>
      </c>
      <c r="F73" t="str">
        <f t="shared" si="5"/>
        <v>07/24/2016</v>
      </c>
      <c r="G73" s="1">
        <v>42575.993639282409</v>
      </c>
      <c r="H73" s="1">
        <v>42575.993639282409</v>
      </c>
      <c r="I73" s="2">
        <f t="shared" si="6"/>
        <v>0</v>
      </c>
      <c r="J73" t="s">
        <v>103</v>
      </c>
      <c r="K73">
        <v>1</v>
      </c>
      <c r="L73" t="str">
        <f>MID(O73,1,6)</f>
        <v>Sowerb</v>
      </c>
      <c r="M73" t="s">
        <v>51</v>
      </c>
      <c r="N73" t="s">
        <v>36</v>
      </c>
      <c r="O73" t="s">
        <v>119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</row>
    <row r="74" spans="1:25" x14ac:dyDescent="0.3">
      <c r="A74" t="s">
        <v>90</v>
      </c>
      <c r="B74">
        <v>-6</v>
      </c>
      <c r="D74" t="s">
        <v>40</v>
      </c>
      <c r="E74">
        <v>49</v>
      </c>
      <c r="F74" t="str">
        <f t="shared" si="5"/>
        <v>07/24/2016</v>
      </c>
      <c r="G74" s="1">
        <v>42575.995706863425</v>
      </c>
      <c r="H74" s="1">
        <v>42575.995790428242</v>
      </c>
      <c r="I74" s="2">
        <f t="shared" si="6"/>
        <v>0.120333336526528</v>
      </c>
      <c r="J74" t="s">
        <v>41</v>
      </c>
      <c r="K74">
        <v>5</v>
      </c>
      <c r="L74" t="s">
        <v>28</v>
      </c>
      <c r="M74" t="s">
        <v>28</v>
      </c>
      <c r="N74" t="s">
        <v>36</v>
      </c>
      <c r="O74" t="s">
        <v>28</v>
      </c>
      <c r="P74" t="s">
        <v>30</v>
      </c>
      <c r="Q74">
        <v>40.786050424709998</v>
      </c>
      <c r="R74">
        <v>-66.393293327427102</v>
      </c>
      <c r="S74">
        <v>142.98887406256699</v>
      </c>
      <c r="T74">
        <v>10.3044451682815</v>
      </c>
      <c r="U74">
        <v>0</v>
      </c>
      <c r="V74" t="s">
        <v>31</v>
      </c>
      <c r="W74" t="s">
        <v>31</v>
      </c>
    </row>
    <row r="75" spans="1:25" x14ac:dyDescent="0.3">
      <c r="A75" t="s">
        <v>90</v>
      </c>
      <c r="B75">
        <v>-7</v>
      </c>
      <c r="D75" t="s">
        <v>40</v>
      </c>
      <c r="E75">
        <v>55</v>
      </c>
      <c r="F75" t="str">
        <f t="shared" si="5"/>
        <v>07/25/2016</v>
      </c>
      <c r="G75" s="1">
        <v>42576.837384699073</v>
      </c>
      <c r="H75" s="1">
        <v>42576.837384699073</v>
      </c>
      <c r="I75" s="2">
        <f t="shared" si="6"/>
        <v>0</v>
      </c>
      <c r="J75" t="s">
        <v>41</v>
      </c>
      <c r="K75">
        <v>1</v>
      </c>
      <c r="L75" t="s">
        <v>28</v>
      </c>
      <c r="M75" t="s">
        <v>28</v>
      </c>
      <c r="N75" t="s">
        <v>29</v>
      </c>
      <c r="O75" t="s">
        <v>42</v>
      </c>
      <c r="P75" t="s">
        <v>63</v>
      </c>
      <c r="Q75">
        <v>41.730429999999998</v>
      </c>
      <c r="R75">
        <v>-65.426349999999999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</row>
    <row r="76" spans="1:25" x14ac:dyDescent="0.3">
      <c r="A76" t="s">
        <v>90</v>
      </c>
      <c r="B76">
        <v>39</v>
      </c>
      <c r="C76">
        <f>(H76-G76)*1440</f>
        <v>1.9668166700284928</v>
      </c>
      <c r="D76" t="s">
        <v>33</v>
      </c>
      <c r="E76">
        <v>56</v>
      </c>
      <c r="F76" t="str">
        <f t="shared" si="5"/>
        <v>07/25/2016</v>
      </c>
      <c r="G76" s="1">
        <v>42576.856245451389</v>
      </c>
      <c r="H76" s="1">
        <v>42576.857611296298</v>
      </c>
      <c r="I76" s="2">
        <f t="shared" si="6"/>
        <v>1.9668166700284928</v>
      </c>
      <c r="J76" t="s">
        <v>34</v>
      </c>
      <c r="K76">
        <v>35</v>
      </c>
      <c r="L76" t="s">
        <v>28</v>
      </c>
      <c r="M76" t="s">
        <v>28</v>
      </c>
      <c r="N76" t="s">
        <v>29</v>
      </c>
      <c r="O76" t="s">
        <v>28</v>
      </c>
      <c r="P76" t="s">
        <v>30</v>
      </c>
      <c r="Q76">
        <v>41.717255120771</v>
      </c>
      <c r="R76">
        <v>-65.478235331058997</v>
      </c>
      <c r="S76">
        <v>2494.6866627672598</v>
      </c>
      <c r="T76">
        <v>51.672215089026103</v>
      </c>
      <c r="U76">
        <v>0</v>
      </c>
      <c r="V76" t="s">
        <v>31</v>
      </c>
      <c r="W76" t="s">
        <v>31</v>
      </c>
    </row>
    <row r="77" spans="1:25" x14ac:dyDescent="0.3">
      <c r="A77" t="s">
        <v>90</v>
      </c>
      <c r="B77">
        <v>40</v>
      </c>
      <c r="C77">
        <f>(H77-G77)*1440</f>
        <v>0.5570166721008718</v>
      </c>
      <c r="D77" t="s">
        <v>26</v>
      </c>
      <c r="E77">
        <v>57</v>
      </c>
      <c r="F77" t="str">
        <f t="shared" si="5"/>
        <v>07/25/2016</v>
      </c>
      <c r="G77" s="1">
        <v>42576.903673657405</v>
      </c>
      <c r="H77" s="1">
        <v>42576.904060474539</v>
      </c>
      <c r="I77" s="2">
        <f t="shared" si="6"/>
        <v>0.5570166721008718</v>
      </c>
      <c r="J77" t="s">
        <v>34</v>
      </c>
      <c r="K77">
        <v>12</v>
      </c>
      <c r="L77" t="s">
        <v>28</v>
      </c>
      <c r="M77" t="s">
        <v>28</v>
      </c>
      <c r="N77" t="s">
        <v>29</v>
      </c>
      <c r="O77" t="s">
        <v>28</v>
      </c>
      <c r="P77" t="s">
        <v>30</v>
      </c>
      <c r="Q77">
        <v>41.881088204080598</v>
      </c>
      <c r="R77">
        <v>-65.490743247355198</v>
      </c>
      <c r="S77">
        <v>723.24166477997596</v>
      </c>
      <c r="T77">
        <v>33.8825758057854</v>
      </c>
      <c r="U77">
        <v>0</v>
      </c>
      <c r="V77" t="s">
        <v>31</v>
      </c>
      <c r="W77" t="s">
        <v>120</v>
      </c>
    </row>
    <row r="78" spans="1:25" x14ac:dyDescent="0.3">
      <c r="A78" t="s">
        <v>90</v>
      </c>
      <c r="B78">
        <v>41</v>
      </c>
      <c r="C78">
        <f>(H78-G78)*1440</f>
        <v>2.1370499907061458</v>
      </c>
      <c r="D78" t="s">
        <v>26</v>
      </c>
      <c r="E78">
        <v>60</v>
      </c>
      <c r="F78" t="str">
        <f t="shared" si="5"/>
        <v>07/26/2016</v>
      </c>
      <c r="G78" s="1">
        <v>42577.485956064818</v>
      </c>
      <c r="H78" s="1">
        <v>42577.487440127312</v>
      </c>
      <c r="I78" s="2">
        <f t="shared" si="6"/>
        <v>2.1370499907061458</v>
      </c>
      <c r="J78" t="s">
        <v>34</v>
      </c>
      <c r="K78">
        <v>20</v>
      </c>
      <c r="L78" t="s">
        <v>28</v>
      </c>
      <c r="M78" t="s">
        <v>28</v>
      </c>
      <c r="N78" t="s">
        <v>36</v>
      </c>
      <c r="O78" t="s">
        <v>28</v>
      </c>
      <c r="P78" t="s">
        <v>30</v>
      </c>
      <c r="Q78">
        <v>42.064027117819002</v>
      </c>
      <c r="R78">
        <v>-65.304902708990198</v>
      </c>
      <c r="S78">
        <v>806.66083865744395</v>
      </c>
      <c r="T78">
        <v>93.5511738438055</v>
      </c>
      <c r="U78">
        <v>0</v>
      </c>
      <c r="V78" t="s">
        <v>31</v>
      </c>
      <c r="W78" t="s">
        <v>121</v>
      </c>
      <c r="X78">
        <v>492.5873804217689</v>
      </c>
      <c r="Y78">
        <v>314.85978417774282</v>
      </c>
    </row>
    <row r="79" spans="1:25" x14ac:dyDescent="0.3">
      <c r="A79" t="s">
        <v>90</v>
      </c>
      <c r="B79">
        <v>42</v>
      </c>
      <c r="D79" t="s">
        <v>33</v>
      </c>
      <c r="E79">
        <v>61</v>
      </c>
      <c r="F79" t="str">
        <f t="shared" si="5"/>
        <v>07/26/2016</v>
      </c>
      <c r="G79" s="1">
        <v>42577.499902824071</v>
      </c>
      <c r="H79" s="1">
        <v>42577.504650891206</v>
      </c>
      <c r="I79" s="2">
        <f t="shared" si="6"/>
        <v>6.8372166738845408</v>
      </c>
      <c r="J79" t="s">
        <v>34</v>
      </c>
      <c r="K79">
        <v>267</v>
      </c>
      <c r="L79" t="s">
        <v>28</v>
      </c>
      <c r="M79" t="s">
        <v>28</v>
      </c>
      <c r="N79" t="s">
        <v>36</v>
      </c>
      <c r="O79" t="s">
        <v>55</v>
      </c>
      <c r="P79" t="s">
        <v>30</v>
      </c>
      <c r="Q79">
        <v>42.033247442609799</v>
      </c>
      <c r="R79">
        <v>-65.2313309000385</v>
      </c>
      <c r="S79">
        <v>1360.4665064857099</v>
      </c>
      <c r="T79">
        <v>3.1410278616901599</v>
      </c>
      <c r="U79">
        <v>0</v>
      </c>
      <c r="V79" t="s">
        <v>31</v>
      </c>
      <c r="W79" t="s">
        <v>122</v>
      </c>
      <c r="X79">
        <v>858.53829723323133</v>
      </c>
      <c r="Y79">
        <v>75.364565351143597</v>
      </c>
    </row>
    <row r="80" spans="1:25" x14ac:dyDescent="0.3">
      <c r="A80" t="s">
        <v>90</v>
      </c>
      <c r="B80">
        <v>42</v>
      </c>
      <c r="C80">
        <f>(H80-G79)*1440</f>
        <v>17.387666670838371</v>
      </c>
      <c r="D80" t="s">
        <v>33</v>
      </c>
      <c r="E80">
        <v>63</v>
      </c>
      <c r="F80" t="str">
        <f t="shared" si="5"/>
        <v>07/26/2016</v>
      </c>
      <c r="G80" s="1">
        <v>42577.504000694447</v>
      </c>
      <c r="H80" s="1">
        <v>42577.511977592592</v>
      </c>
      <c r="I80" s="2">
        <f t="shared" si="6"/>
        <v>11.486733328783885</v>
      </c>
      <c r="J80" t="s">
        <v>34</v>
      </c>
      <c r="K80">
        <v>473</v>
      </c>
      <c r="L80" t="s">
        <v>28</v>
      </c>
      <c r="M80" t="s">
        <v>28</v>
      </c>
      <c r="N80" t="s">
        <v>36</v>
      </c>
      <c r="O80" t="s">
        <v>55</v>
      </c>
      <c r="P80" t="s">
        <v>30</v>
      </c>
      <c r="Q80">
        <v>42.0540673045071</v>
      </c>
      <c r="R80">
        <v>-65.226663544804893</v>
      </c>
      <c r="S80">
        <v>983.50643320672896</v>
      </c>
      <c r="T80">
        <v>1.67611089626946</v>
      </c>
      <c r="U80">
        <v>0</v>
      </c>
      <c r="V80" t="s">
        <v>31</v>
      </c>
      <c r="W80" t="s">
        <v>123</v>
      </c>
      <c r="X80">
        <v>672.76555763816327</v>
      </c>
      <c r="Y80">
        <v>46.98915642983625</v>
      </c>
    </row>
    <row r="81" spans="1:25" x14ac:dyDescent="0.3">
      <c r="A81" t="s">
        <v>90</v>
      </c>
      <c r="B81">
        <v>-8</v>
      </c>
      <c r="D81" t="s">
        <v>40</v>
      </c>
      <c r="E81">
        <v>66</v>
      </c>
      <c r="F81" t="str">
        <f t="shared" si="5"/>
        <v>07/26/2016</v>
      </c>
      <c r="G81" s="1">
        <v>42577.539535821757</v>
      </c>
      <c r="H81" s="1">
        <v>42577.541341956021</v>
      </c>
      <c r="I81" s="2">
        <f t="shared" si="6"/>
        <v>2.6008333393838257</v>
      </c>
      <c r="J81" t="s">
        <v>41</v>
      </c>
      <c r="K81">
        <v>5</v>
      </c>
      <c r="L81" t="s">
        <v>28</v>
      </c>
      <c r="M81" t="s">
        <v>28</v>
      </c>
      <c r="N81" t="s">
        <v>36</v>
      </c>
      <c r="O81" t="s">
        <v>28</v>
      </c>
      <c r="P81" t="s">
        <v>30</v>
      </c>
      <c r="Q81">
        <v>42.029671525305801</v>
      </c>
      <c r="R81">
        <v>-65.0704314515433</v>
      </c>
      <c r="S81">
        <v>753.47346944305195</v>
      </c>
      <c r="T81">
        <v>36.722716423734397</v>
      </c>
      <c r="U81">
        <v>0</v>
      </c>
      <c r="V81" t="s">
        <v>31</v>
      </c>
      <c r="W81" t="s">
        <v>31</v>
      </c>
    </row>
    <row r="82" spans="1:25" x14ac:dyDescent="0.3">
      <c r="A82" t="s">
        <v>90</v>
      </c>
      <c r="B82">
        <v>44</v>
      </c>
      <c r="D82" t="s">
        <v>33</v>
      </c>
      <c r="E82">
        <v>68</v>
      </c>
      <c r="F82" t="str">
        <f t="shared" si="5"/>
        <v>07/26/2016</v>
      </c>
      <c r="G82" s="1">
        <v>42577.619830324074</v>
      </c>
      <c r="H82" s="1">
        <v>42577.619934768518</v>
      </c>
      <c r="I82" s="2">
        <f t="shared" si="6"/>
        <v>0.15039999852888286</v>
      </c>
      <c r="J82" t="s">
        <v>34</v>
      </c>
      <c r="K82">
        <v>13</v>
      </c>
      <c r="L82" t="s">
        <v>28</v>
      </c>
      <c r="M82" t="s">
        <v>28</v>
      </c>
      <c r="N82" t="s">
        <v>36</v>
      </c>
      <c r="O82" t="s">
        <v>124</v>
      </c>
      <c r="P82" t="s">
        <v>30</v>
      </c>
      <c r="Q82">
        <v>41.894713560776196</v>
      </c>
      <c r="R82">
        <v>-64.885186418183594</v>
      </c>
      <c r="S82">
        <v>1429.84414713981</v>
      </c>
      <c r="T82">
        <v>43.857145544987901</v>
      </c>
      <c r="U82">
        <v>0</v>
      </c>
      <c r="V82" t="s">
        <v>31</v>
      </c>
      <c r="W82" t="s">
        <v>31</v>
      </c>
    </row>
    <row r="83" spans="1:25" x14ac:dyDescent="0.3">
      <c r="A83" t="s">
        <v>90</v>
      </c>
      <c r="B83">
        <v>44</v>
      </c>
      <c r="C83">
        <f>(H83-G82)*1440</f>
        <v>9.2431333288550377</v>
      </c>
      <c r="D83" t="s">
        <v>33</v>
      </c>
      <c r="E83">
        <v>67</v>
      </c>
      <c r="F83" t="str">
        <f t="shared" si="5"/>
        <v>07/26/2016</v>
      </c>
      <c r="G83" s="1">
        <v>42577.622436874997</v>
      </c>
      <c r="H83" s="1">
        <v>42577.626249166664</v>
      </c>
      <c r="I83" s="2">
        <f t="shared" si="6"/>
        <v>5.4897000000346452</v>
      </c>
      <c r="J83" t="s">
        <v>34</v>
      </c>
      <c r="K83">
        <v>21</v>
      </c>
      <c r="L83" t="s">
        <v>28</v>
      </c>
      <c r="M83" t="s">
        <v>28</v>
      </c>
      <c r="N83" t="s">
        <v>36</v>
      </c>
      <c r="O83" t="s">
        <v>125</v>
      </c>
      <c r="P83" t="s">
        <v>30</v>
      </c>
      <c r="Q83">
        <v>41.926692568495596</v>
      </c>
      <c r="R83">
        <v>-64.921047881952703</v>
      </c>
      <c r="S83">
        <v>3185.68643091186</v>
      </c>
      <c r="T83">
        <v>39.110105373113399</v>
      </c>
      <c r="U83">
        <v>0</v>
      </c>
      <c r="V83" t="s">
        <v>31</v>
      </c>
      <c r="W83" t="s">
        <v>126</v>
      </c>
      <c r="X83">
        <v>2258.8265755108951</v>
      </c>
      <c r="Y83">
        <v>2763.6019434839372</v>
      </c>
    </row>
    <row r="84" spans="1:25" x14ac:dyDescent="0.3">
      <c r="A84" t="s">
        <v>90</v>
      </c>
      <c r="B84">
        <v>45</v>
      </c>
      <c r="D84" t="s">
        <v>33</v>
      </c>
      <c r="E84">
        <v>69</v>
      </c>
      <c r="F84" t="str">
        <f t="shared" si="5"/>
        <v>07/26/2016</v>
      </c>
      <c r="G84" s="1">
        <v>42577.66593333333</v>
      </c>
      <c r="H84" s="1">
        <v>42577.668672071763</v>
      </c>
      <c r="I84" s="2">
        <f t="shared" si="6"/>
        <v>3.9437833428382874</v>
      </c>
      <c r="J84" t="s">
        <v>27</v>
      </c>
      <c r="K84">
        <v>9</v>
      </c>
      <c r="L84" t="s">
        <v>28</v>
      </c>
      <c r="M84" t="s">
        <v>28</v>
      </c>
      <c r="N84" t="s">
        <v>36</v>
      </c>
      <c r="O84" t="s">
        <v>28</v>
      </c>
      <c r="P84" t="s">
        <v>30</v>
      </c>
      <c r="Q84">
        <v>41.730043456456102</v>
      </c>
      <c r="R84">
        <v>-64.966076596563994</v>
      </c>
      <c r="S84">
        <v>1828.8666357641901</v>
      </c>
      <c r="T84">
        <v>109.26330826580001</v>
      </c>
      <c r="U84">
        <v>0</v>
      </c>
      <c r="V84" t="s">
        <v>31</v>
      </c>
      <c r="W84" t="s">
        <v>127</v>
      </c>
      <c r="X84">
        <v>1650.7590593420189</v>
      </c>
      <c r="Y84">
        <v>104.6018550254726</v>
      </c>
    </row>
    <row r="85" spans="1:25" x14ac:dyDescent="0.3">
      <c r="A85" t="s">
        <v>90</v>
      </c>
      <c r="B85">
        <v>45</v>
      </c>
      <c r="D85" t="s">
        <v>33</v>
      </c>
      <c r="E85">
        <v>70</v>
      </c>
      <c r="F85" t="str">
        <f t="shared" si="5"/>
        <v>07/26/2016</v>
      </c>
      <c r="G85" s="1">
        <v>42577.66881920139</v>
      </c>
      <c r="H85" s="1">
        <v>42577.674194814812</v>
      </c>
      <c r="I85" s="2">
        <f t="shared" si="6"/>
        <v>7.740883327787742</v>
      </c>
      <c r="J85" t="s">
        <v>34</v>
      </c>
      <c r="K85">
        <v>316</v>
      </c>
      <c r="L85" t="s">
        <v>28</v>
      </c>
      <c r="M85" t="s">
        <v>28</v>
      </c>
      <c r="N85" t="s">
        <v>36</v>
      </c>
      <c r="O85" t="s">
        <v>55</v>
      </c>
      <c r="P85" t="s">
        <v>30</v>
      </c>
      <c r="Q85">
        <v>41.746498268634603</v>
      </c>
      <c r="R85">
        <v>-64.958851986624396</v>
      </c>
      <c r="S85">
        <v>1377.8681614142399</v>
      </c>
      <c r="T85">
        <v>3.4710385520665601</v>
      </c>
      <c r="U85">
        <v>0</v>
      </c>
      <c r="V85" t="s">
        <v>31</v>
      </c>
      <c r="W85" t="s">
        <v>128</v>
      </c>
      <c r="X85">
        <v>1629.3030528246929</v>
      </c>
      <c r="Y85">
        <v>80.876540865338924</v>
      </c>
    </row>
    <row r="86" spans="1:25" x14ac:dyDescent="0.3">
      <c r="A86" t="s">
        <v>90</v>
      </c>
      <c r="B86">
        <v>45</v>
      </c>
      <c r="D86" t="s">
        <v>33</v>
      </c>
      <c r="E86">
        <v>71</v>
      </c>
      <c r="F86" t="str">
        <f t="shared" si="5"/>
        <v>07/26/2016</v>
      </c>
      <c r="G86" s="1">
        <v>42577.669937118058</v>
      </c>
      <c r="H86" s="1">
        <v>42577.677612210646</v>
      </c>
      <c r="I86" s="2">
        <f t="shared" si="6"/>
        <v>11.052133325720206</v>
      </c>
      <c r="J86" t="s">
        <v>34</v>
      </c>
      <c r="K86">
        <v>399</v>
      </c>
      <c r="L86" t="s">
        <v>28</v>
      </c>
      <c r="M86" t="s">
        <v>28</v>
      </c>
      <c r="N86" t="s">
        <v>36</v>
      </c>
      <c r="O86" t="s">
        <v>129</v>
      </c>
      <c r="P86" t="s">
        <v>30</v>
      </c>
      <c r="Q86">
        <v>41.747100482558203</v>
      </c>
      <c r="R86">
        <v>-64.960108942493406</v>
      </c>
      <c r="S86">
        <v>1486.44646223788</v>
      </c>
      <c r="T86">
        <v>2.4339263527586801</v>
      </c>
      <c r="U86">
        <v>0</v>
      </c>
      <c r="V86" t="s">
        <v>31</v>
      </c>
      <c r="W86" t="s">
        <v>130</v>
      </c>
    </row>
    <row r="87" spans="1:25" x14ac:dyDescent="0.3">
      <c r="A87" t="s">
        <v>90</v>
      </c>
      <c r="B87">
        <v>45</v>
      </c>
      <c r="D87" t="s">
        <v>33</v>
      </c>
      <c r="E87">
        <v>72</v>
      </c>
      <c r="F87" t="str">
        <f t="shared" si="5"/>
        <v>07/26/2016</v>
      </c>
      <c r="G87" s="1">
        <v>42577.676509803241</v>
      </c>
      <c r="H87" s="1">
        <v>42577.690720474537</v>
      </c>
      <c r="I87" s="2">
        <f t="shared" si="6"/>
        <v>20.463366665644571</v>
      </c>
      <c r="J87" t="s">
        <v>34</v>
      </c>
      <c r="K87">
        <v>37</v>
      </c>
      <c r="L87" t="s">
        <v>28</v>
      </c>
      <c r="M87" t="s">
        <v>28</v>
      </c>
      <c r="N87" t="s">
        <v>36</v>
      </c>
      <c r="O87" t="s">
        <v>28</v>
      </c>
      <c r="P87" t="s">
        <v>30</v>
      </c>
      <c r="Q87">
        <v>41.659090206030903</v>
      </c>
      <c r="R87">
        <v>-65.044578180332607</v>
      </c>
      <c r="S87">
        <v>7692.7016968762</v>
      </c>
      <c r="T87">
        <v>49.609383801053802</v>
      </c>
      <c r="U87">
        <v>0</v>
      </c>
      <c r="V87" t="s">
        <v>31</v>
      </c>
      <c r="W87" t="s">
        <v>50</v>
      </c>
    </row>
    <row r="88" spans="1:25" x14ac:dyDescent="0.3">
      <c r="A88" t="s">
        <v>90</v>
      </c>
      <c r="B88">
        <v>45</v>
      </c>
      <c r="C88">
        <f>(H88-G84)*1440</f>
        <v>53.740983337629586</v>
      </c>
      <c r="D88" t="s">
        <v>33</v>
      </c>
      <c r="E88">
        <v>74</v>
      </c>
      <c r="F88" t="str">
        <f t="shared" si="5"/>
        <v>07/26/2016</v>
      </c>
      <c r="G88" s="1">
        <v>42577.690184143517</v>
      </c>
      <c r="H88" s="1">
        <v>42577.703253460648</v>
      </c>
      <c r="I88" s="2">
        <f t="shared" si="6"/>
        <v>18.819816667819396</v>
      </c>
      <c r="J88" t="s">
        <v>34</v>
      </c>
      <c r="K88">
        <v>94</v>
      </c>
      <c r="L88" t="s">
        <v>28</v>
      </c>
      <c r="M88" t="s">
        <v>28</v>
      </c>
      <c r="N88" t="s">
        <v>36</v>
      </c>
      <c r="O88" t="s">
        <v>28</v>
      </c>
      <c r="P88" t="s">
        <v>30</v>
      </c>
      <c r="Q88">
        <v>41.6757908509963</v>
      </c>
      <c r="R88">
        <v>-64.907139616056497</v>
      </c>
      <c r="S88">
        <v>3530.8320353766399</v>
      </c>
      <c r="T88">
        <v>11.2564258814468</v>
      </c>
      <c r="U88">
        <v>0</v>
      </c>
      <c r="V88" t="s">
        <v>31</v>
      </c>
      <c r="W88" t="s">
        <v>131</v>
      </c>
      <c r="X88">
        <v>2812.8894749485466</v>
      </c>
      <c r="Y88">
        <v>393.83422537555066</v>
      </c>
    </row>
    <row r="89" spans="1:25" x14ac:dyDescent="0.3">
      <c r="A89" t="s">
        <v>90</v>
      </c>
      <c r="B89">
        <v>46</v>
      </c>
      <c r="D89" t="s">
        <v>33</v>
      </c>
      <c r="E89">
        <v>75</v>
      </c>
      <c r="F89" t="str">
        <f t="shared" si="5"/>
        <v>07/26/2016</v>
      </c>
      <c r="G89" s="1">
        <v>42577.736449143522</v>
      </c>
      <c r="H89" s="1">
        <v>42577.746793240738</v>
      </c>
      <c r="I89" s="2">
        <f t="shared" si="6"/>
        <v>14.895499991253018</v>
      </c>
      <c r="J89" t="s">
        <v>41</v>
      </c>
      <c r="K89">
        <v>5</v>
      </c>
      <c r="L89" t="s">
        <v>28</v>
      </c>
      <c r="M89" t="s">
        <v>28</v>
      </c>
      <c r="N89" t="s">
        <v>36</v>
      </c>
      <c r="O89" t="s">
        <v>28</v>
      </c>
      <c r="P89" t="s">
        <v>30</v>
      </c>
      <c r="Q89">
        <v>41.487243772611798</v>
      </c>
      <c r="R89">
        <v>-64.914642635359002</v>
      </c>
      <c r="S89">
        <v>5181.9044757251504</v>
      </c>
      <c r="T89">
        <v>75.563198960993006</v>
      </c>
      <c r="U89">
        <v>0</v>
      </c>
      <c r="V89" t="s">
        <v>31</v>
      </c>
      <c r="W89" t="s">
        <v>31</v>
      </c>
    </row>
    <row r="90" spans="1:25" x14ac:dyDescent="0.3">
      <c r="A90" t="s">
        <v>90</v>
      </c>
      <c r="B90">
        <v>46</v>
      </c>
      <c r="C90">
        <f>(H90-G89)*1440</f>
        <v>7.1016833314206451</v>
      </c>
      <c r="D90" t="s">
        <v>33</v>
      </c>
      <c r="E90">
        <v>76</v>
      </c>
      <c r="F90" t="str">
        <f t="shared" si="5"/>
        <v>07/26/2016</v>
      </c>
      <c r="G90" s="1">
        <v>42577.741062511574</v>
      </c>
      <c r="H90" s="1">
        <v>42577.741380868058</v>
      </c>
      <c r="I90" s="2">
        <f t="shared" si="6"/>
        <v>0.45843333704397082</v>
      </c>
      <c r="J90" t="s">
        <v>34</v>
      </c>
      <c r="K90">
        <v>21</v>
      </c>
      <c r="L90" t="s">
        <v>28</v>
      </c>
      <c r="M90" t="s">
        <v>28</v>
      </c>
      <c r="N90" t="s">
        <v>36</v>
      </c>
      <c r="O90" t="s">
        <v>28</v>
      </c>
      <c r="P90" t="s">
        <v>30</v>
      </c>
      <c r="Q90">
        <v>41.4909260942609</v>
      </c>
      <c r="R90">
        <v>-64.956927380060193</v>
      </c>
      <c r="S90">
        <v>1649.54034266398</v>
      </c>
      <c r="T90">
        <v>9.9571005552130405</v>
      </c>
      <c r="U90">
        <v>0</v>
      </c>
      <c r="V90" t="s">
        <v>31</v>
      </c>
      <c r="W90" t="s">
        <v>31</v>
      </c>
    </row>
    <row r="91" spans="1:25" x14ac:dyDescent="0.3">
      <c r="A91" t="s">
        <v>90</v>
      </c>
      <c r="B91">
        <v>47</v>
      </c>
      <c r="C91">
        <f>(H91-G91)*1440</f>
        <v>2.522949994308874</v>
      </c>
      <c r="D91" t="s">
        <v>33</v>
      </c>
      <c r="E91">
        <v>79</v>
      </c>
      <c r="F91" t="str">
        <f t="shared" si="5"/>
        <v>07/26/2016</v>
      </c>
      <c r="G91" s="1">
        <v>42577.775670555558</v>
      </c>
      <c r="H91" s="1">
        <v>42577.777422604166</v>
      </c>
      <c r="I91" s="2">
        <f t="shared" si="6"/>
        <v>2.522949994308874</v>
      </c>
      <c r="J91" t="s">
        <v>34</v>
      </c>
      <c r="K91">
        <v>41</v>
      </c>
      <c r="L91" t="s">
        <v>28</v>
      </c>
      <c r="M91" t="s">
        <v>28</v>
      </c>
      <c r="N91" t="s">
        <v>36</v>
      </c>
      <c r="O91" t="s">
        <v>132</v>
      </c>
      <c r="P91" t="s">
        <v>63</v>
      </c>
      <c r="Q91">
        <v>41.733571666666698</v>
      </c>
      <c r="R91">
        <v>-65.4306816666667</v>
      </c>
    </row>
    <row r="92" spans="1:25" x14ac:dyDescent="0.3">
      <c r="A92" t="s">
        <v>90</v>
      </c>
      <c r="B92">
        <v>97</v>
      </c>
      <c r="C92">
        <f>(H92-G92)*1440</f>
        <v>0.12631666380912066</v>
      </c>
      <c r="D92" t="s">
        <v>26</v>
      </c>
      <c r="E92">
        <v>80</v>
      </c>
      <c r="F92" t="str">
        <f t="shared" si="5"/>
        <v>07/26/2016</v>
      </c>
      <c r="G92" s="1">
        <v>42577.782937129632</v>
      </c>
      <c r="H92" s="1">
        <v>42577.783024849537</v>
      </c>
      <c r="I92" s="2">
        <f t="shared" si="6"/>
        <v>0.12631666380912066</v>
      </c>
      <c r="J92" t="s">
        <v>34</v>
      </c>
      <c r="K92">
        <v>20</v>
      </c>
      <c r="L92" t="s">
        <v>38</v>
      </c>
      <c r="M92" s="5" t="s">
        <v>66</v>
      </c>
      <c r="N92" t="s">
        <v>36</v>
      </c>
      <c r="O92" t="s">
        <v>133</v>
      </c>
      <c r="P92" t="s">
        <v>30</v>
      </c>
      <c r="Q92">
        <v>41.348750539252897</v>
      </c>
      <c r="R92">
        <v>-64.994398930676098</v>
      </c>
      <c r="S92">
        <v>316.294460852866</v>
      </c>
      <c r="T92">
        <v>16.675911659493799</v>
      </c>
      <c r="U92">
        <v>0</v>
      </c>
      <c r="V92" t="s">
        <v>31</v>
      </c>
      <c r="W92" t="s">
        <v>134</v>
      </c>
    </row>
    <row r="93" spans="1:25" x14ac:dyDescent="0.3">
      <c r="A93" t="s">
        <v>90</v>
      </c>
      <c r="B93">
        <v>-9</v>
      </c>
      <c r="D93" t="s">
        <v>40</v>
      </c>
      <c r="E93">
        <v>81</v>
      </c>
      <c r="F93" t="str">
        <f t="shared" si="5"/>
        <v>07/26/2016</v>
      </c>
      <c r="G93" s="1">
        <v>42577.837090520836</v>
      </c>
      <c r="H93" s="1">
        <v>42577.83711458333</v>
      </c>
      <c r="I93" s="2">
        <f t="shared" si="6"/>
        <v>3.4649991430342197E-2</v>
      </c>
      <c r="J93" t="s">
        <v>41</v>
      </c>
      <c r="K93">
        <v>3</v>
      </c>
      <c r="L93" t="s">
        <v>28</v>
      </c>
      <c r="M93" t="s">
        <v>28</v>
      </c>
      <c r="N93" t="s">
        <v>36</v>
      </c>
      <c r="O93" t="s">
        <v>28</v>
      </c>
      <c r="P93" t="s">
        <v>30</v>
      </c>
      <c r="Q93">
        <v>41.546284091306802</v>
      </c>
      <c r="R93">
        <v>-65.145494456121099</v>
      </c>
      <c r="S93">
        <v>864.89269480141604</v>
      </c>
      <c r="T93">
        <v>35.764058440197203</v>
      </c>
      <c r="U93">
        <v>0</v>
      </c>
      <c r="V93" t="s">
        <v>31</v>
      </c>
      <c r="W93" t="s">
        <v>31</v>
      </c>
    </row>
    <row r="94" spans="1:25" x14ac:dyDescent="0.3">
      <c r="A94" t="s">
        <v>90</v>
      </c>
      <c r="B94">
        <v>109</v>
      </c>
      <c r="D94" t="s">
        <v>33</v>
      </c>
      <c r="E94">
        <v>140</v>
      </c>
      <c r="F94" t="str">
        <f t="shared" si="5"/>
        <v>07/26/2016</v>
      </c>
      <c r="G94" s="1">
        <v>42577.899378668983</v>
      </c>
      <c r="H94" s="1">
        <v>42577.899404016207</v>
      </c>
      <c r="I94" s="2">
        <f t="shared" si="6"/>
        <v>3.6500003188848495E-2</v>
      </c>
      <c r="J94" t="s">
        <v>27</v>
      </c>
      <c r="K94">
        <v>9</v>
      </c>
      <c r="L94" t="str">
        <f>MID(O94,1,6)</f>
        <v>True's</v>
      </c>
      <c r="M94" t="s">
        <v>35</v>
      </c>
      <c r="N94" t="s">
        <v>36</v>
      </c>
      <c r="O94" t="s">
        <v>135</v>
      </c>
      <c r="P94" t="s">
        <v>63</v>
      </c>
      <c r="Q94">
        <v>41.778738333333301</v>
      </c>
      <c r="R94">
        <v>-65.492286666666701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</row>
    <row r="95" spans="1:25" x14ac:dyDescent="0.3">
      <c r="A95" t="s">
        <v>90</v>
      </c>
      <c r="B95">
        <v>210</v>
      </c>
      <c r="C95">
        <f>(H95-G95)*1440</f>
        <v>0.49138333182781935</v>
      </c>
      <c r="D95" t="s">
        <v>26</v>
      </c>
      <c r="E95">
        <v>83</v>
      </c>
      <c r="F95" t="str">
        <f t="shared" si="5"/>
        <v>07/26/2016</v>
      </c>
      <c r="G95" s="1">
        <v>42577.899900902776</v>
      </c>
      <c r="H95" s="1">
        <v>42577.900242141201</v>
      </c>
      <c r="I95" s="2">
        <f t="shared" si="6"/>
        <v>0.49138333182781935</v>
      </c>
      <c r="J95" t="s">
        <v>34</v>
      </c>
      <c r="K95">
        <v>21</v>
      </c>
      <c r="L95" t="s">
        <v>51</v>
      </c>
      <c r="M95" t="s">
        <v>51</v>
      </c>
      <c r="N95" t="s">
        <v>36</v>
      </c>
      <c r="O95" t="s">
        <v>136</v>
      </c>
      <c r="P95" t="s">
        <v>30</v>
      </c>
      <c r="Q95">
        <v>41.731620449243202</v>
      </c>
      <c r="R95">
        <v>-65.407997234032095</v>
      </c>
      <c r="S95">
        <v>1155.5725561433001</v>
      </c>
      <c r="T95">
        <v>15.0542332674775</v>
      </c>
      <c r="U95">
        <v>0</v>
      </c>
      <c r="V95" t="s">
        <v>31</v>
      </c>
      <c r="W95" t="s">
        <v>31</v>
      </c>
    </row>
    <row r="96" spans="1:25" x14ac:dyDescent="0.3">
      <c r="A96" t="s">
        <v>90</v>
      </c>
      <c r="B96">
        <v>49</v>
      </c>
      <c r="D96" t="s">
        <v>33</v>
      </c>
      <c r="E96">
        <v>85</v>
      </c>
      <c r="F96" t="str">
        <f t="shared" si="5"/>
        <v>07/26/2016</v>
      </c>
      <c r="G96" s="1">
        <v>42577.900429363428</v>
      </c>
      <c r="H96" s="1">
        <v>42577.90251320602</v>
      </c>
      <c r="I96" s="2">
        <f t="shared" si="6"/>
        <v>3.000733332009986</v>
      </c>
      <c r="J96" t="s">
        <v>34</v>
      </c>
      <c r="K96">
        <v>12</v>
      </c>
      <c r="L96" t="s">
        <v>28</v>
      </c>
      <c r="M96" t="s">
        <v>28</v>
      </c>
      <c r="N96" t="s">
        <v>36</v>
      </c>
      <c r="O96" t="s">
        <v>137</v>
      </c>
      <c r="P96" t="s">
        <v>63</v>
      </c>
      <c r="Q96">
        <v>41.114409999999999</v>
      </c>
      <c r="R96">
        <v>-65.013954999999996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</row>
    <row r="97" spans="1:25" x14ac:dyDescent="0.3">
      <c r="A97" t="s">
        <v>90</v>
      </c>
      <c r="B97">
        <v>49</v>
      </c>
      <c r="C97">
        <f>(H96-G96)*1440</f>
        <v>3.000733332009986</v>
      </c>
      <c r="D97" t="s">
        <v>33</v>
      </c>
      <c r="E97">
        <v>84</v>
      </c>
      <c r="F97" t="str">
        <f t="shared" si="5"/>
        <v>07/26/2016</v>
      </c>
      <c r="G97" s="1">
        <v>42577.901224212961</v>
      </c>
      <c r="H97" s="1">
        <v>42577.901283935185</v>
      </c>
      <c r="I97" s="2">
        <f t="shared" si="6"/>
        <v>8.6000002920627594E-2</v>
      </c>
      <c r="J97" t="s">
        <v>41</v>
      </c>
      <c r="K97">
        <v>4</v>
      </c>
      <c r="L97" t="s">
        <v>28</v>
      </c>
      <c r="M97" t="s">
        <v>28</v>
      </c>
      <c r="N97" t="s">
        <v>36</v>
      </c>
      <c r="O97" t="s">
        <v>28</v>
      </c>
      <c r="P97" t="s">
        <v>30</v>
      </c>
      <c r="Q97">
        <v>41.741050255285501</v>
      </c>
      <c r="R97">
        <v>-65.434427872374201</v>
      </c>
      <c r="S97">
        <v>368.30362795421701</v>
      </c>
      <c r="T97">
        <v>12.6740100699178</v>
      </c>
      <c r="U97">
        <v>0</v>
      </c>
      <c r="V97" t="s">
        <v>31</v>
      </c>
      <c r="W97" t="s">
        <v>31</v>
      </c>
    </row>
    <row r="98" spans="1:25" x14ac:dyDescent="0.3">
      <c r="A98" t="s">
        <v>90</v>
      </c>
      <c r="B98">
        <v>109</v>
      </c>
      <c r="C98">
        <f>(H98-G97)*1440</f>
        <v>1.3381666713394225</v>
      </c>
      <c r="D98" t="s">
        <v>33</v>
      </c>
      <c r="E98">
        <v>82</v>
      </c>
      <c r="F98" t="str">
        <f t="shared" si="5"/>
        <v>07/26/2016</v>
      </c>
      <c r="G98" s="1">
        <v>42577.901783483794</v>
      </c>
      <c r="H98" s="1">
        <v>42577.902153495372</v>
      </c>
      <c r="I98" s="2">
        <f t="shared" si="6"/>
        <v>0.53281667176634073</v>
      </c>
      <c r="J98" t="s">
        <v>34</v>
      </c>
      <c r="K98">
        <v>13</v>
      </c>
      <c r="L98" t="str">
        <f>MID(O98,1,6)</f>
        <v>True's</v>
      </c>
      <c r="M98" t="s">
        <v>35</v>
      </c>
      <c r="N98" t="s">
        <v>36</v>
      </c>
      <c r="O98" t="s">
        <v>138</v>
      </c>
      <c r="P98" t="s">
        <v>30</v>
      </c>
      <c r="Q98">
        <v>41.7408953181152</v>
      </c>
      <c r="R98">
        <v>-65.427687102277105</v>
      </c>
      <c r="S98">
        <v>755.34622160288598</v>
      </c>
      <c r="T98">
        <v>38.985764217357698</v>
      </c>
      <c r="U98">
        <v>0</v>
      </c>
      <c r="V98" t="s">
        <v>31</v>
      </c>
      <c r="W98" t="s">
        <v>139</v>
      </c>
    </row>
    <row r="99" spans="1:25" x14ac:dyDescent="0.3">
      <c r="A99" t="s">
        <v>90</v>
      </c>
      <c r="B99">
        <v>-10</v>
      </c>
      <c r="D99" t="s">
        <v>40</v>
      </c>
      <c r="E99">
        <v>87</v>
      </c>
      <c r="F99" t="str">
        <f t="shared" si="5"/>
        <v>07/26/2016</v>
      </c>
      <c r="G99" s="1">
        <v>42577.916670023151</v>
      </c>
      <c r="H99" s="1">
        <v>42577.916789212963</v>
      </c>
      <c r="I99" s="2">
        <f t="shared" si="6"/>
        <v>0.17163332900963724</v>
      </c>
      <c r="J99" t="s">
        <v>41</v>
      </c>
      <c r="K99">
        <v>4</v>
      </c>
      <c r="L99" t="s">
        <v>28</v>
      </c>
      <c r="M99" t="s">
        <v>28</v>
      </c>
      <c r="N99" t="s">
        <v>36</v>
      </c>
      <c r="O99" t="s">
        <v>140</v>
      </c>
      <c r="P99" t="s">
        <v>63</v>
      </c>
      <c r="Q99">
        <v>41.721728333333303</v>
      </c>
      <c r="R99">
        <v>-65.408428333333305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</row>
    <row r="100" spans="1:25" x14ac:dyDescent="0.3">
      <c r="A100" t="s">
        <v>90</v>
      </c>
      <c r="B100">
        <v>51</v>
      </c>
      <c r="D100" t="s">
        <v>26</v>
      </c>
      <c r="E100">
        <v>90</v>
      </c>
      <c r="F100" t="str">
        <f t="shared" si="5"/>
        <v>07/26/2016</v>
      </c>
      <c r="G100" s="1">
        <v>42577.936643935187</v>
      </c>
      <c r="H100" s="1">
        <v>42577.936678194441</v>
      </c>
      <c r="I100" s="2">
        <f t="shared" si="6"/>
        <v>4.9333325587213039E-2</v>
      </c>
      <c r="J100" t="s">
        <v>27</v>
      </c>
      <c r="K100">
        <v>6</v>
      </c>
      <c r="L100" t="s">
        <v>28</v>
      </c>
      <c r="M100" t="s">
        <v>28</v>
      </c>
      <c r="N100" t="s">
        <v>36</v>
      </c>
      <c r="O100" t="s">
        <v>28</v>
      </c>
      <c r="P100" t="s">
        <v>30</v>
      </c>
      <c r="Q100">
        <v>41.780602090231902</v>
      </c>
      <c r="R100">
        <v>-65.484734261914099</v>
      </c>
      <c r="S100">
        <v>587.38894263802104</v>
      </c>
      <c r="T100">
        <v>12.5921590635734</v>
      </c>
      <c r="U100">
        <v>0</v>
      </c>
      <c r="V100" t="s">
        <v>31</v>
      </c>
      <c r="W100" t="s">
        <v>31</v>
      </c>
    </row>
    <row r="101" spans="1:25" x14ac:dyDescent="0.3">
      <c r="A101" t="s">
        <v>90</v>
      </c>
      <c r="B101">
        <v>51</v>
      </c>
      <c r="C101">
        <f>(H101-G100)*1440</f>
        <v>1.5021166659425944</v>
      </c>
      <c r="D101" t="s">
        <v>26</v>
      </c>
      <c r="E101">
        <v>91</v>
      </c>
      <c r="F101" t="str">
        <f t="shared" si="5"/>
        <v>07/26/2016</v>
      </c>
      <c r="G101" s="1">
        <v>42577.937667118058</v>
      </c>
      <c r="H101" s="1">
        <v>42577.937687071761</v>
      </c>
      <c r="I101" s="2">
        <f t="shared" si="6"/>
        <v>2.8733331710100174E-2</v>
      </c>
      <c r="J101" t="s">
        <v>41</v>
      </c>
      <c r="K101">
        <v>4</v>
      </c>
      <c r="L101" t="s">
        <v>28</v>
      </c>
      <c r="M101" t="s">
        <v>28</v>
      </c>
      <c r="N101" t="s">
        <v>36</v>
      </c>
      <c r="O101" t="s">
        <v>42</v>
      </c>
      <c r="P101" t="s">
        <v>63</v>
      </c>
      <c r="Q101">
        <v>39.815601666666701</v>
      </c>
      <c r="R101">
        <v>-68.174868333333293</v>
      </c>
    </row>
    <row r="102" spans="1:25" x14ac:dyDescent="0.3">
      <c r="A102" t="s">
        <v>90</v>
      </c>
      <c r="B102">
        <v>-24</v>
      </c>
      <c r="D102" t="s">
        <v>40</v>
      </c>
      <c r="E102">
        <v>94</v>
      </c>
      <c r="F102" t="str">
        <f t="shared" si="5"/>
        <v>07/27/2016</v>
      </c>
      <c r="G102" s="1">
        <v>42578.856001979169</v>
      </c>
      <c r="H102" s="1">
        <v>42578.856011215277</v>
      </c>
      <c r="I102" s="2">
        <f t="shared" si="6"/>
        <v>1.3299995334818959E-2</v>
      </c>
      <c r="J102" t="s">
        <v>41</v>
      </c>
      <c r="K102">
        <v>4</v>
      </c>
      <c r="L102" t="s">
        <v>65</v>
      </c>
      <c r="M102" s="5" t="s">
        <v>66</v>
      </c>
      <c r="N102" t="s">
        <v>29</v>
      </c>
      <c r="O102" t="s">
        <v>141</v>
      </c>
      <c r="P102" t="s">
        <v>63</v>
      </c>
      <c r="Q102">
        <v>39.557906666666703</v>
      </c>
      <c r="R102">
        <v>-68.373874999999998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</row>
    <row r="103" spans="1:25" x14ac:dyDescent="0.3">
      <c r="A103" t="s">
        <v>90</v>
      </c>
      <c r="B103">
        <v>99</v>
      </c>
      <c r="C103">
        <f>(H103-G103)*1440</f>
        <v>8.3647166658192873</v>
      </c>
      <c r="D103" t="s">
        <v>33</v>
      </c>
      <c r="E103">
        <v>95</v>
      </c>
      <c r="F103" t="str">
        <f t="shared" si="5"/>
        <v>07/28/2016</v>
      </c>
      <c r="G103" s="1">
        <v>42579.475176527776</v>
      </c>
      <c r="H103" s="1">
        <v>42579.480985358794</v>
      </c>
      <c r="I103" s="2">
        <f t="shared" si="6"/>
        <v>8.3647166658192873</v>
      </c>
      <c r="J103" t="s">
        <v>34</v>
      </c>
      <c r="K103">
        <v>32</v>
      </c>
      <c r="L103" t="s">
        <v>38</v>
      </c>
      <c r="M103" s="5" t="s">
        <v>66</v>
      </c>
      <c r="N103" t="s">
        <v>36</v>
      </c>
      <c r="O103" t="s">
        <v>142</v>
      </c>
      <c r="P103" t="s">
        <v>30</v>
      </c>
      <c r="Q103">
        <v>40.721169383675502</v>
      </c>
      <c r="R103">
        <v>-65.064891054179597</v>
      </c>
      <c r="S103">
        <v>1349.81079942837</v>
      </c>
      <c r="T103">
        <v>10.1818146867069</v>
      </c>
      <c r="U103">
        <v>0</v>
      </c>
      <c r="V103" t="s">
        <v>31</v>
      </c>
      <c r="W103" t="s">
        <v>143</v>
      </c>
    </row>
    <row r="104" spans="1:25" x14ac:dyDescent="0.3">
      <c r="A104" t="s">
        <v>90</v>
      </c>
      <c r="B104">
        <v>100</v>
      </c>
      <c r="C104">
        <f>(H104-G104)*1440</f>
        <v>10.776366668287665</v>
      </c>
      <c r="D104" t="s">
        <v>33</v>
      </c>
      <c r="E104">
        <v>96</v>
      </c>
      <c r="F104" t="str">
        <f t="shared" si="5"/>
        <v>07/28/2016</v>
      </c>
      <c r="G104" s="1">
        <v>42579.513096921299</v>
      </c>
      <c r="H104" s="1">
        <v>42579.520580509263</v>
      </c>
      <c r="I104" s="2">
        <f t="shared" si="6"/>
        <v>10.776366668287665</v>
      </c>
      <c r="J104" t="s">
        <v>34</v>
      </c>
      <c r="K104">
        <v>132</v>
      </c>
      <c r="L104" t="s">
        <v>38</v>
      </c>
      <c r="M104" s="5" t="s">
        <v>66</v>
      </c>
      <c r="N104" t="s">
        <v>36</v>
      </c>
      <c r="O104" t="s">
        <v>144</v>
      </c>
      <c r="P104" t="s">
        <v>30</v>
      </c>
      <c r="Q104">
        <v>40.554441724073797</v>
      </c>
      <c r="R104">
        <v>-65.078312249698797</v>
      </c>
      <c r="S104">
        <v>1053.1677499172499</v>
      </c>
      <c r="T104">
        <v>4.4116839654332303</v>
      </c>
      <c r="U104">
        <v>0</v>
      </c>
      <c r="V104" t="s">
        <v>31</v>
      </c>
      <c r="W104" t="s">
        <v>145</v>
      </c>
      <c r="X104">
        <v>911.59806664605583</v>
      </c>
      <c r="Y104">
        <v>694.601824673632</v>
      </c>
    </row>
    <row r="105" spans="1:25" x14ac:dyDescent="0.3">
      <c r="A105" t="s">
        <v>90</v>
      </c>
      <c r="B105">
        <v>110</v>
      </c>
      <c r="C105">
        <f>(H105-G105)*1440</f>
        <v>3.0773500038776547</v>
      </c>
      <c r="D105" t="s">
        <v>33</v>
      </c>
      <c r="E105">
        <v>97</v>
      </c>
      <c r="F105" t="str">
        <f t="shared" si="5"/>
        <v>07/28/2016</v>
      </c>
      <c r="G105" s="1">
        <v>42579.522141064816</v>
      </c>
      <c r="H105" s="1">
        <v>42579.524278113429</v>
      </c>
      <c r="I105" s="2">
        <f t="shared" si="6"/>
        <v>3.0773500038776547</v>
      </c>
      <c r="J105" t="s">
        <v>34</v>
      </c>
      <c r="K105">
        <v>106</v>
      </c>
      <c r="L105" t="str">
        <f>MID(O105,1,6)</f>
        <v>True's</v>
      </c>
      <c r="M105" t="s">
        <v>35</v>
      </c>
      <c r="N105" t="s">
        <v>36</v>
      </c>
      <c r="O105" t="s">
        <v>35</v>
      </c>
      <c r="P105" t="s">
        <v>30</v>
      </c>
      <c r="Q105">
        <v>40.521417925594399</v>
      </c>
      <c r="R105">
        <v>-65.083553330572499</v>
      </c>
      <c r="S105">
        <v>1197.05258878222</v>
      </c>
      <c r="T105">
        <v>3.4557069042805999</v>
      </c>
      <c r="U105">
        <v>0</v>
      </c>
      <c r="V105" t="s">
        <v>31</v>
      </c>
      <c r="W105" t="s">
        <v>146</v>
      </c>
      <c r="X105">
        <v>1258.1121180043758</v>
      </c>
      <c r="Y105">
        <v>275.99573704277748</v>
      </c>
    </row>
    <row r="106" spans="1:25" x14ac:dyDescent="0.3">
      <c r="A106" t="s">
        <v>90</v>
      </c>
      <c r="B106">
        <v>52</v>
      </c>
      <c r="C106">
        <f>(H106-G106)*1440</f>
        <v>7.6581000059377402</v>
      </c>
      <c r="D106" t="s">
        <v>33</v>
      </c>
      <c r="E106">
        <v>98</v>
      </c>
      <c r="F106" t="str">
        <f t="shared" si="5"/>
        <v>07/28/2016</v>
      </c>
      <c r="G106" s="1">
        <v>42579.540757118055</v>
      </c>
      <c r="H106" s="1">
        <v>42579.546075243059</v>
      </c>
      <c r="I106" s="2">
        <f t="shared" si="6"/>
        <v>7.6581000059377402</v>
      </c>
      <c r="J106" t="s">
        <v>34</v>
      </c>
      <c r="K106">
        <v>32</v>
      </c>
      <c r="L106" t="s">
        <v>28</v>
      </c>
      <c r="M106" t="s">
        <v>28</v>
      </c>
      <c r="N106" t="s">
        <v>36</v>
      </c>
      <c r="O106" t="s">
        <v>28</v>
      </c>
      <c r="P106" t="s">
        <v>30</v>
      </c>
      <c r="Q106">
        <v>40.449668470805697</v>
      </c>
      <c r="R106">
        <v>-65.037519007752707</v>
      </c>
      <c r="S106">
        <v>3409.2277724989299</v>
      </c>
      <c r="T106">
        <v>18.7862444092567</v>
      </c>
      <c r="U106">
        <v>0</v>
      </c>
      <c r="V106" t="s">
        <v>31</v>
      </c>
      <c r="W106" t="s">
        <v>147</v>
      </c>
      <c r="X106">
        <v>1316.5831680826436</v>
      </c>
      <c r="Y106">
        <v>771.20617063558245</v>
      </c>
    </row>
    <row r="107" spans="1:25" x14ac:dyDescent="0.3">
      <c r="A107" t="s">
        <v>90</v>
      </c>
      <c r="B107">
        <v>96</v>
      </c>
      <c r="C107">
        <f>(H107-G107)*1440</f>
        <v>3.083399998722598</v>
      </c>
      <c r="D107" t="s">
        <v>33</v>
      </c>
      <c r="E107">
        <v>99</v>
      </c>
      <c r="F107" t="str">
        <f t="shared" si="5"/>
        <v>07/28/2016</v>
      </c>
      <c r="G107" s="1">
        <v>42579.810725451389</v>
      </c>
      <c r="H107" s="1">
        <v>42579.812866701388</v>
      </c>
      <c r="I107" s="2">
        <f t="shared" si="6"/>
        <v>3.083399998722598</v>
      </c>
      <c r="J107" t="s">
        <v>34</v>
      </c>
      <c r="K107">
        <v>47</v>
      </c>
      <c r="L107" t="s">
        <v>65</v>
      </c>
      <c r="M107" t="s">
        <v>68</v>
      </c>
      <c r="N107" t="s">
        <v>36</v>
      </c>
      <c r="O107" t="s">
        <v>148</v>
      </c>
      <c r="P107" t="s">
        <v>30</v>
      </c>
      <c r="Q107">
        <v>39.634909258678803</v>
      </c>
      <c r="R107">
        <v>-65.145035986272305</v>
      </c>
      <c r="S107">
        <v>1379.3640977013199</v>
      </c>
      <c r="T107">
        <v>5.8886038420490303</v>
      </c>
      <c r="U107">
        <v>0</v>
      </c>
      <c r="V107" t="s">
        <v>31</v>
      </c>
      <c r="W107" t="s">
        <v>149</v>
      </c>
      <c r="X107">
        <v>1301.2774193240812</v>
      </c>
      <c r="Y107">
        <v>46.96103675755171</v>
      </c>
    </row>
    <row r="108" spans="1:25" x14ac:dyDescent="0.3">
      <c r="A108" t="s">
        <v>90</v>
      </c>
      <c r="B108">
        <v>53</v>
      </c>
      <c r="D108" t="s">
        <v>33</v>
      </c>
      <c r="E108">
        <v>101</v>
      </c>
      <c r="F108" t="str">
        <f t="shared" si="5"/>
        <v>07/30/2016</v>
      </c>
      <c r="G108" s="1">
        <v>42581.471327372688</v>
      </c>
      <c r="H108" s="1">
        <v>42581.479699421296</v>
      </c>
      <c r="I108" s="2">
        <f t="shared" si="6"/>
        <v>12.055749994469807</v>
      </c>
      <c r="J108" t="s">
        <v>34</v>
      </c>
      <c r="K108">
        <v>93</v>
      </c>
      <c r="L108" t="s">
        <v>28</v>
      </c>
      <c r="M108" t="s">
        <v>28</v>
      </c>
      <c r="N108" t="s">
        <v>36</v>
      </c>
      <c r="O108" t="s">
        <v>28</v>
      </c>
      <c r="P108" t="s">
        <v>30</v>
      </c>
      <c r="Q108">
        <v>39.8620668124532</v>
      </c>
      <c r="R108">
        <v>-68.121669527163107</v>
      </c>
      <c r="S108">
        <v>1232.75061888768</v>
      </c>
      <c r="T108">
        <v>6.6835923001513997</v>
      </c>
      <c r="U108">
        <v>0</v>
      </c>
      <c r="V108" t="s">
        <v>31</v>
      </c>
      <c r="W108" t="s">
        <v>31</v>
      </c>
      <c r="X108">
        <v>1023.2311649929919</v>
      </c>
      <c r="Y108">
        <v>244.67895225273048</v>
      </c>
    </row>
    <row r="109" spans="1:25" x14ac:dyDescent="0.3">
      <c r="A109" t="s">
        <v>90</v>
      </c>
      <c r="B109">
        <v>53</v>
      </c>
      <c r="C109">
        <f>(H109-G108)*1440</f>
        <v>5.2364666643552482</v>
      </c>
      <c r="D109" t="s">
        <v>33</v>
      </c>
      <c r="E109">
        <v>102</v>
      </c>
      <c r="F109" t="str">
        <f t="shared" si="5"/>
        <v>07/30/2016</v>
      </c>
      <c r="G109" s="1">
        <v>42581.474819247684</v>
      </c>
      <c r="H109" s="1">
        <v>42581.474963807872</v>
      </c>
      <c r="I109" s="2">
        <f t="shared" si="6"/>
        <v>0.20816667121835053</v>
      </c>
      <c r="J109" t="s">
        <v>34</v>
      </c>
      <c r="K109">
        <v>17</v>
      </c>
      <c r="L109" t="s">
        <v>28</v>
      </c>
      <c r="M109" t="s">
        <v>28</v>
      </c>
      <c r="N109" t="s">
        <v>36</v>
      </c>
      <c r="O109" t="s">
        <v>150</v>
      </c>
      <c r="P109" t="s">
        <v>30</v>
      </c>
      <c r="Q109">
        <v>39.870608840581703</v>
      </c>
      <c r="R109">
        <v>-68.123362780928105</v>
      </c>
      <c r="S109">
        <v>620.78643189962804</v>
      </c>
      <c r="T109">
        <v>48.488455284861402</v>
      </c>
      <c r="U109">
        <v>0</v>
      </c>
      <c r="V109" t="s">
        <v>31</v>
      </c>
      <c r="W109" t="s">
        <v>151</v>
      </c>
    </row>
    <row r="110" spans="1:25" x14ac:dyDescent="0.3">
      <c r="A110" t="s">
        <v>90</v>
      </c>
      <c r="B110">
        <v>54</v>
      </c>
      <c r="D110" t="s">
        <v>33</v>
      </c>
      <c r="E110">
        <v>103</v>
      </c>
      <c r="F110" t="str">
        <f t="shared" si="5"/>
        <v>07/30/2016</v>
      </c>
      <c r="G110" s="1">
        <v>42581.488842060186</v>
      </c>
      <c r="H110" s="1">
        <v>42581.494052615744</v>
      </c>
      <c r="I110" s="2">
        <f t="shared" si="6"/>
        <v>7.5032000045757741</v>
      </c>
      <c r="J110" t="s">
        <v>34</v>
      </c>
      <c r="K110">
        <v>192</v>
      </c>
      <c r="L110" t="s">
        <v>28</v>
      </c>
      <c r="M110" t="s">
        <v>28</v>
      </c>
      <c r="N110" t="s">
        <v>36</v>
      </c>
      <c r="O110" t="s">
        <v>28</v>
      </c>
      <c r="P110" t="s">
        <v>30</v>
      </c>
      <c r="Q110">
        <v>39.786113516344003</v>
      </c>
      <c r="R110">
        <v>-68.173281686492899</v>
      </c>
      <c r="S110">
        <v>1788.1140557287499</v>
      </c>
      <c r="T110">
        <v>13.8615656220456</v>
      </c>
      <c r="U110">
        <v>0</v>
      </c>
      <c r="V110" t="s">
        <v>31</v>
      </c>
      <c r="W110" t="s">
        <v>152</v>
      </c>
      <c r="X110">
        <v>2059.8973650934759</v>
      </c>
      <c r="Y110">
        <v>279.17318862124159</v>
      </c>
    </row>
    <row r="111" spans="1:25" x14ac:dyDescent="0.3">
      <c r="A111" t="s">
        <v>90</v>
      </c>
      <c r="B111">
        <v>54</v>
      </c>
      <c r="D111" t="s">
        <v>33</v>
      </c>
      <c r="E111">
        <v>105</v>
      </c>
      <c r="F111" t="str">
        <f t="shared" si="5"/>
        <v>07/30/2016</v>
      </c>
      <c r="G111" s="1">
        <v>42581.492735856482</v>
      </c>
      <c r="H111" s="1">
        <v>42581.49372337963</v>
      </c>
      <c r="I111" s="2">
        <f t="shared" si="6"/>
        <v>1.4220333332195878</v>
      </c>
      <c r="J111" t="s">
        <v>34</v>
      </c>
      <c r="K111">
        <v>20</v>
      </c>
      <c r="L111" t="s">
        <v>28</v>
      </c>
      <c r="M111" t="s">
        <v>28</v>
      </c>
      <c r="N111" t="s">
        <v>36</v>
      </c>
      <c r="O111" t="s">
        <v>153</v>
      </c>
      <c r="P111" t="s">
        <v>63</v>
      </c>
      <c r="Q111">
        <v>39.878104999999998</v>
      </c>
      <c r="R111">
        <v>-68.882101666666699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</row>
    <row r="112" spans="1:25" x14ac:dyDescent="0.3">
      <c r="A112" t="s">
        <v>90</v>
      </c>
      <c r="B112">
        <v>54</v>
      </c>
      <c r="C112">
        <f>(H112-G110)*1440</f>
        <v>21.232283329591155</v>
      </c>
      <c r="D112" t="s">
        <v>33</v>
      </c>
      <c r="E112">
        <v>106</v>
      </c>
      <c r="F112" t="str">
        <f t="shared" si="5"/>
        <v>07/30/2016</v>
      </c>
      <c r="G112" s="1">
        <v>42581.499259363423</v>
      </c>
      <c r="H112" s="1">
        <v>42581.503586701387</v>
      </c>
      <c r="I112" s="2">
        <f t="shared" si="6"/>
        <v>6.2313666671980172</v>
      </c>
      <c r="J112" t="s">
        <v>34</v>
      </c>
      <c r="K112">
        <v>91</v>
      </c>
      <c r="L112" t="s">
        <v>28</v>
      </c>
      <c r="M112" t="s">
        <v>28</v>
      </c>
      <c r="N112" t="s">
        <v>36</v>
      </c>
      <c r="O112" t="s">
        <v>28</v>
      </c>
      <c r="P112" t="s">
        <v>30</v>
      </c>
      <c r="Q112">
        <v>39.764241149719403</v>
      </c>
      <c r="R112">
        <v>-68.198032080340994</v>
      </c>
      <c r="S112">
        <v>1187.24722577439</v>
      </c>
      <c r="T112">
        <v>14.790808881529401</v>
      </c>
      <c r="U112">
        <v>0</v>
      </c>
      <c r="V112" t="s">
        <v>31</v>
      </c>
      <c r="W112" t="s">
        <v>31</v>
      </c>
      <c r="X112">
        <v>2154.1512629596814</v>
      </c>
      <c r="Y112">
        <v>309.61371769681051</v>
      </c>
    </row>
    <row r="113" spans="1:25" x14ac:dyDescent="0.3">
      <c r="A113" t="s">
        <v>90</v>
      </c>
      <c r="B113">
        <v>111</v>
      </c>
      <c r="D113" t="s">
        <v>33</v>
      </c>
      <c r="E113">
        <v>108</v>
      </c>
      <c r="F113" t="str">
        <f t="shared" si="5"/>
        <v>07/30/2016</v>
      </c>
      <c r="G113" s="1">
        <v>42581.545988171296</v>
      </c>
      <c r="H113" s="1">
        <v>42581.550213171293</v>
      </c>
      <c r="I113" s="2">
        <f t="shared" si="6"/>
        <v>6.0839999956078827</v>
      </c>
      <c r="J113" t="s">
        <v>34</v>
      </c>
      <c r="K113">
        <v>72</v>
      </c>
      <c r="L113" t="str">
        <f t="shared" ref="L113:L118" si="7">MID(O113,1,6)</f>
        <v>True's</v>
      </c>
      <c r="M113" t="s">
        <v>35</v>
      </c>
      <c r="N113" t="s">
        <v>36</v>
      </c>
      <c r="O113" t="s">
        <v>35</v>
      </c>
      <c r="P113" t="s">
        <v>30</v>
      </c>
      <c r="Q113">
        <v>39.632727640504399</v>
      </c>
      <c r="R113">
        <v>-68.3270727997443</v>
      </c>
      <c r="S113">
        <v>783.08015186364798</v>
      </c>
      <c r="T113">
        <v>4.4853893600971499</v>
      </c>
      <c r="U113">
        <v>0</v>
      </c>
      <c r="V113" t="s">
        <v>31</v>
      </c>
      <c r="W113" t="s">
        <v>154</v>
      </c>
      <c r="X113">
        <v>723.12023923715992</v>
      </c>
      <c r="Y113">
        <v>439.13170485845683</v>
      </c>
    </row>
    <row r="114" spans="1:25" x14ac:dyDescent="0.3">
      <c r="A114" t="s">
        <v>90</v>
      </c>
      <c r="B114">
        <v>111</v>
      </c>
      <c r="C114">
        <f>(H114-G113)*1440</f>
        <v>13.040550003061071</v>
      </c>
      <c r="D114" t="s">
        <v>33</v>
      </c>
      <c r="E114">
        <v>110</v>
      </c>
      <c r="F114" t="str">
        <f t="shared" si="5"/>
        <v>07/30/2016</v>
      </c>
      <c r="G114" s="1">
        <v>42581.554721516201</v>
      </c>
      <c r="H114" s="1">
        <v>42581.555044108798</v>
      </c>
      <c r="I114" s="2">
        <f t="shared" si="6"/>
        <v>0.4645333404187113</v>
      </c>
      <c r="J114" t="s">
        <v>34</v>
      </c>
      <c r="K114">
        <v>10</v>
      </c>
      <c r="L114" t="str">
        <f t="shared" si="7"/>
        <v>True's</v>
      </c>
      <c r="M114" t="s">
        <v>35</v>
      </c>
      <c r="N114" t="s">
        <v>36</v>
      </c>
      <c r="O114" t="s">
        <v>35</v>
      </c>
      <c r="P114" t="s">
        <v>30</v>
      </c>
      <c r="Q114">
        <v>39.614973823126299</v>
      </c>
      <c r="R114">
        <v>-68.325905082059904</v>
      </c>
      <c r="S114">
        <v>294.63418426721103</v>
      </c>
      <c r="T114">
        <v>6.2435408799001797</v>
      </c>
      <c r="U114">
        <v>0</v>
      </c>
      <c r="V114" t="s">
        <v>31</v>
      </c>
      <c r="W114" t="s">
        <v>31</v>
      </c>
    </row>
    <row r="115" spans="1:25" x14ac:dyDescent="0.3">
      <c r="A115" t="s">
        <v>90</v>
      </c>
      <c r="B115">
        <v>112</v>
      </c>
      <c r="D115" t="s">
        <v>33</v>
      </c>
      <c r="E115">
        <v>111</v>
      </c>
      <c r="F115" t="str">
        <f t="shared" si="5"/>
        <v>07/30/2016</v>
      </c>
      <c r="G115" s="1">
        <v>42581.569586215279</v>
      </c>
      <c r="H115" s="1">
        <v>42581.569590659725</v>
      </c>
      <c r="I115" s="2">
        <f t="shared" si="6"/>
        <v>6.4000021666288376E-3</v>
      </c>
      <c r="J115" t="s">
        <v>41</v>
      </c>
      <c r="K115">
        <v>3</v>
      </c>
      <c r="L115" t="str">
        <f t="shared" si="7"/>
        <v>True's</v>
      </c>
      <c r="M115" t="s">
        <v>35</v>
      </c>
      <c r="N115" t="s">
        <v>36</v>
      </c>
      <c r="O115" t="s">
        <v>155</v>
      </c>
      <c r="P115" t="s">
        <v>30</v>
      </c>
      <c r="Q115">
        <v>39.591369729140297</v>
      </c>
      <c r="R115">
        <v>-68.343699609360399</v>
      </c>
      <c r="S115">
        <v>82.479398607571994</v>
      </c>
      <c r="T115">
        <v>6.7546949992040002</v>
      </c>
      <c r="U115">
        <v>0</v>
      </c>
      <c r="V115" t="s">
        <v>31</v>
      </c>
      <c r="W115" t="s">
        <v>31</v>
      </c>
    </row>
    <row r="116" spans="1:25" x14ac:dyDescent="0.3">
      <c r="A116" t="s">
        <v>90</v>
      </c>
      <c r="B116">
        <v>112</v>
      </c>
      <c r="D116" t="s">
        <v>33</v>
      </c>
      <c r="E116">
        <v>113</v>
      </c>
      <c r="F116" t="str">
        <f t="shared" si="5"/>
        <v>07/30/2016</v>
      </c>
      <c r="G116" s="1">
        <v>42581.571671736114</v>
      </c>
      <c r="H116" s="1">
        <v>42581.574760497686</v>
      </c>
      <c r="I116" s="2">
        <f t="shared" si="6"/>
        <v>4.4478166638873518</v>
      </c>
      <c r="J116" t="s">
        <v>34</v>
      </c>
      <c r="K116">
        <v>136</v>
      </c>
      <c r="L116" t="str">
        <f t="shared" si="7"/>
        <v>True's</v>
      </c>
      <c r="M116" t="s">
        <v>35</v>
      </c>
      <c r="N116" t="s">
        <v>36</v>
      </c>
      <c r="O116" t="s">
        <v>156</v>
      </c>
      <c r="P116" t="s">
        <v>63</v>
      </c>
      <c r="Q116">
        <v>39.598875</v>
      </c>
      <c r="R116">
        <v>-68.341896666666699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</row>
    <row r="117" spans="1:25" x14ac:dyDescent="0.3">
      <c r="A117" t="s">
        <v>90</v>
      </c>
      <c r="B117">
        <v>112</v>
      </c>
      <c r="D117" t="s">
        <v>33</v>
      </c>
      <c r="E117">
        <v>112</v>
      </c>
      <c r="F117" t="str">
        <f t="shared" si="5"/>
        <v>07/30/2016</v>
      </c>
      <c r="G117" s="1">
        <v>42581.575638645831</v>
      </c>
      <c r="H117" s="1">
        <v>42581.577191018521</v>
      </c>
      <c r="I117" s="2">
        <f t="shared" si="6"/>
        <v>2.2354166745208204</v>
      </c>
      <c r="J117" t="s">
        <v>34</v>
      </c>
      <c r="K117">
        <v>276</v>
      </c>
      <c r="L117" t="str">
        <f t="shared" si="7"/>
        <v>True's</v>
      </c>
      <c r="M117" t="s">
        <v>35</v>
      </c>
      <c r="N117" t="s">
        <v>36</v>
      </c>
      <c r="O117" t="s">
        <v>157</v>
      </c>
      <c r="P117" t="s">
        <v>30</v>
      </c>
      <c r="Q117">
        <v>39.600071402929998</v>
      </c>
      <c r="R117">
        <v>-68.353961296196204</v>
      </c>
      <c r="S117">
        <v>667.91749695117403</v>
      </c>
      <c r="T117">
        <v>3.6711134758780202</v>
      </c>
      <c r="U117">
        <v>0</v>
      </c>
      <c r="V117" t="s">
        <v>31</v>
      </c>
      <c r="W117" t="s">
        <v>158</v>
      </c>
      <c r="X117">
        <v>557.17399863273988</v>
      </c>
      <c r="Y117">
        <v>70.092741347492648</v>
      </c>
    </row>
    <row r="118" spans="1:25" x14ac:dyDescent="0.3">
      <c r="A118" t="s">
        <v>90</v>
      </c>
      <c r="B118">
        <v>112</v>
      </c>
      <c r="C118">
        <f>(H118-G115)*1440</f>
        <v>13.176400002557784</v>
      </c>
      <c r="D118" t="s">
        <v>33</v>
      </c>
      <c r="E118">
        <v>114</v>
      </c>
      <c r="F118" t="str">
        <f t="shared" si="5"/>
        <v>07/30/2016</v>
      </c>
      <c r="G118" s="1">
        <v>42581.576666712965</v>
      </c>
      <c r="H118" s="1">
        <v>42581.578736493058</v>
      </c>
      <c r="I118" s="2">
        <f t="shared" si="6"/>
        <v>2.9804833349771798</v>
      </c>
      <c r="J118" t="s">
        <v>34</v>
      </c>
      <c r="K118">
        <v>122</v>
      </c>
      <c r="L118" t="str">
        <f t="shared" si="7"/>
        <v>True's</v>
      </c>
      <c r="M118" t="s">
        <v>35</v>
      </c>
      <c r="N118" t="s">
        <v>36</v>
      </c>
      <c r="O118" t="s">
        <v>159</v>
      </c>
      <c r="P118" t="s">
        <v>30</v>
      </c>
      <c r="Q118">
        <v>39.599123582863598</v>
      </c>
      <c r="R118">
        <v>-68.356495158045703</v>
      </c>
      <c r="S118">
        <v>815.01950468942698</v>
      </c>
      <c r="T118">
        <v>17.993657063838501</v>
      </c>
      <c r="U118">
        <v>0</v>
      </c>
      <c r="V118" t="s">
        <v>31</v>
      </c>
      <c r="W118" t="s">
        <v>160</v>
      </c>
      <c r="X118">
        <v>1248.7680000336152</v>
      </c>
      <c r="Y118">
        <v>124.88718218365776</v>
      </c>
    </row>
    <row r="119" spans="1:25" x14ac:dyDescent="0.3">
      <c r="A119" t="s">
        <v>90</v>
      </c>
      <c r="B119">
        <v>55</v>
      </c>
      <c r="D119" t="s">
        <v>33</v>
      </c>
      <c r="E119">
        <v>115</v>
      </c>
      <c r="F119" t="str">
        <f t="shared" si="5"/>
        <v>07/30/2016</v>
      </c>
      <c r="G119" s="1">
        <v>42581.582769050925</v>
      </c>
      <c r="H119" s="1">
        <v>42581.59047195602</v>
      </c>
      <c r="I119" s="2">
        <f t="shared" si="6"/>
        <v>11.092183337314054</v>
      </c>
      <c r="J119" t="s">
        <v>34</v>
      </c>
      <c r="K119">
        <v>30</v>
      </c>
      <c r="L119" t="s">
        <v>28</v>
      </c>
      <c r="M119" t="s">
        <v>28</v>
      </c>
      <c r="N119" t="s">
        <v>36</v>
      </c>
      <c r="O119" t="s">
        <v>28</v>
      </c>
      <c r="P119" t="s">
        <v>30</v>
      </c>
      <c r="Q119">
        <v>39.574397061021998</v>
      </c>
      <c r="R119">
        <v>-68.399832958752697</v>
      </c>
      <c r="S119">
        <v>2824.6737543044901</v>
      </c>
      <c r="T119">
        <v>22.197830917747002</v>
      </c>
      <c r="U119">
        <v>0</v>
      </c>
      <c r="V119" t="s">
        <v>31</v>
      </c>
      <c r="W119" t="s">
        <v>161</v>
      </c>
      <c r="X119">
        <v>1997.1309007603431</v>
      </c>
      <c r="Y119">
        <v>781.75116826061742</v>
      </c>
    </row>
    <row r="120" spans="1:25" x14ac:dyDescent="0.3">
      <c r="A120" t="s">
        <v>90</v>
      </c>
      <c r="B120">
        <v>113</v>
      </c>
      <c r="C120">
        <f>(H120-G120)*1440</f>
        <v>8.0100002232939005E-2</v>
      </c>
      <c r="D120" t="s">
        <v>26</v>
      </c>
      <c r="E120">
        <v>117</v>
      </c>
      <c r="F120" t="str">
        <f t="shared" si="5"/>
        <v>07/30/2016</v>
      </c>
      <c r="G120" s="1">
        <v>42581.587562048611</v>
      </c>
      <c r="H120" s="1">
        <v>42581.587617673613</v>
      </c>
      <c r="I120" s="2">
        <f t="shared" si="6"/>
        <v>8.0100002232939005E-2</v>
      </c>
      <c r="J120" t="s">
        <v>27</v>
      </c>
      <c r="K120">
        <v>10</v>
      </c>
      <c r="L120" t="str">
        <f>MID(O120,1,6)</f>
        <v>True's</v>
      </c>
      <c r="M120" t="s">
        <v>35</v>
      </c>
      <c r="N120" t="s">
        <v>36</v>
      </c>
      <c r="O120" t="s">
        <v>162</v>
      </c>
      <c r="P120" t="s">
        <v>63</v>
      </c>
      <c r="Q120">
        <v>39.557906666666703</v>
      </c>
      <c r="R120">
        <v>-68.373874999999998</v>
      </c>
    </row>
    <row r="121" spans="1:25" x14ac:dyDescent="0.3">
      <c r="A121" t="s">
        <v>90</v>
      </c>
      <c r="B121">
        <v>55</v>
      </c>
      <c r="C121">
        <f>(H121-G120)*1440</f>
        <v>8.2442666636779904</v>
      </c>
      <c r="D121" t="s">
        <v>33</v>
      </c>
      <c r="E121">
        <v>118</v>
      </c>
      <c r="F121" t="str">
        <f t="shared" si="5"/>
        <v>07/30/2016</v>
      </c>
      <c r="G121" s="1">
        <v>42581.588510023146</v>
      </c>
      <c r="H121" s="1">
        <v>42581.593287233794</v>
      </c>
      <c r="I121" s="2">
        <f t="shared" si="6"/>
        <v>6.8791833333671093</v>
      </c>
      <c r="J121" t="s">
        <v>34</v>
      </c>
      <c r="K121">
        <v>60</v>
      </c>
      <c r="L121" t="s">
        <v>28</v>
      </c>
      <c r="M121" t="s">
        <v>28</v>
      </c>
      <c r="N121" t="s">
        <v>36</v>
      </c>
      <c r="O121" t="s">
        <v>28</v>
      </c>
      <c r="P121" t="s">
        <v>30</v>
      </c>
      <c r="Q121">
        <v>39.5384218711514</v>
      </c>
      <c r="R121">
        <v>-68.420504223138394</v>
      </c>
      <c r="S121">
        <v>2436.03196439679</v>
      </c>
      <c r="T121">
        <v>12.557651564325299</v>
      </c>
      <c r="U121">
        <v>0</v>
      </c>
      <c r="V121" t="s">
        <v>31</v>
      </c>
      <c r="W121" t="s">
        <v>163</v>
      </c>
      <c r="X121">
        <v>2295.6509258092688</v>
      </c>
      <c r="Y121">
        <v>320.09654876567191</v>
      </c>
    </row>
    <row r="122" spans="1:25" x14ac:dyDescent="0.3">
      <c r="A122" t="s">
        <v>90</v>
      </c>
      <c r="B122">
        <v>114</v>
      </c>
      <c r="C122">
        <f>(H122-G122)*1440</f>
        <v>4.2488000029698014</v>
      </c>
      <c r="D122" t="s">
        <v>33</v>
      </c>
      <c r="E122">
        <v>121</v>
      </c>
      <c r="F122" t="str">
        <f t="shared" si="5"/>
        <v>07/30/2016</v>
      </c>
      <c r="G122" s="1">
        <v>42581.746552951387</v>
      </c>
      <c r="H122" s="1">
        <v>42581.749503506944</v>
      </c>
      <c r="I122" s="2">
        <f t="shared" si="6"/>
        <v>4.2488000029698014</v>
      </c>
      <c r="J122" t="s">
        <v>34</v>
      </c>
      <c r="K122">
        <v>103</v>
      </c>
      <c r="L122" t="str">
        <f>MID(O122,1,6)</f>
        <v>True's</v>
      </c>
      <c r="M122" t="s">
        <v>35</v>
      </c>
      <c r="N122" t="s">
        <v>36</v>
      </c>
      <c r="O122" t="s">
        <v>35</v>
      </c>
      <c r="P122" t="s">
        <v>30</v>
      </c>
      <c r="Q122">
        <v>39.147595422472399</v>
      </c>
      <c r="R122">
        <v>-68.709352128682298</v>
      </c>
      <c r="S122">
        <v>1909.1242488236601</v>
      </c>
      <c r="T122">
        <v>9.2379164488648104</v>
      </c>
      <c r="U122">
        <v>0</v>
      </c>
      <c r="V122" t="s">
        <v>31</v>
      </c>
      <c r="W122" t="s">
        <v>164</v>
      </c>
      <c r="X122">
        <v>1805.346878329743</v>
      </c>
      <c r="Y122">
        <v>1022.2633839386136</v>
      </c>
    </row>
    <row r="123" spans="1:25" x14ac:dyDescent="0.3">
      <c r="A123" t="s">
        <v>90</v>
      </c>
      <c r="B123">
        <v>56</v>
      </c>
      <c r="D123" t="s">
        <v>33</v>
      </c>
      <c r="E123">
        <v>122</v>
      </c>
      <c r="F123" t="str">
        <f t="shared" si="5"/>
        <v>07/30/2016</v>
      </c>
      <c r="G123" s="1">
        <v>42581.760818993054</v>
      </c>
      <c r="H123" s="1">
        <v>42581.762310740742</v>
      </c>
      <c r="I123" s="2">
        <f t="shared" si="6"/>
        <v>2.1481166698504239</v>
      </c>
      <c r="J123" t="s">
        <v>34</v>
      </c>
      <c r="K123">
        <v>88</v>
      </c>
      <c r="L123" t="s">
        <v>28</v>
      </c>
      <c r="M123" t="s">
        <v>28</v>
      </c>
      <c r="N123" t="s">
        <v>36</v>
      </c>
      <c r="O123" t="s">
        <v>55</v>
      </c>
      <c r="P123" t="s">
        <v>30</v>
      </c>
      <c r="Q123">
        <v>39.099135061763199</v>
      </c>
      <c r="R123">
        <v>-68.741357091599198</v>
      </c>
      <c r="S123">
        <v>1624.12859354753</v>
      </c>
      <c r="T123">
        <v>20.725816917320302</v>
      </c>
      <c r="U123">
        <v>0</v>
      </c>
      <c r="V123" t="s">
        <v>31</v>
      </c>
      <c r="W123" t="s">
        <v>165</v>
      </c>
      <c r="X123">
        <v>2578.4017671131246</v>
      </c>
      <c r="Y123">
        <v>613.74483213727206</v>
      </c>
    </row>
    <row r="124" spans="1:25" x14ac:dyDescent="0.3">
      <c r="A124" t="s">
        <v>90</v>
      </c>
      <c r="B124">
        <v>56</v>
      </c>
      <c r="C124">
        <f>(H124-G123)*1440</f>
        <v>10.933600002899766</v>
      </c>
      <c r="D124" t="s">
        <v>33</v>
      </c>
      <c r="E124">
        <v>123</v>
      </c>
      <c r="F124" t="str">
        <f t="shared" si="5"/>
        <v>07/30/2016</v>
      </c>
      <c r="G124" s="1">
        <v>42581.761537523147</v>
      </c>
      <c r="H124" s="1">
        <v>42581.768411770834</v>
      </c>
      <c r="I124" s="2">
        <f t="shared" si="6"/>
        <v>9.89891666918993</v>
      </c>
      <c r="J124" t="s">
        <v>34</v>
      </c>
      <c r="K124">
        <v>163</v>
      </c>
      <c r="L124" t="s">
        <v>28</v>
      </c>
      <c r="M124" t="s">
        <v>28</v>
      </c>
      <c r="N124" t="s">
        <v>36</v>
      </c>
      <c r="O124" t="s">
        <v>166</v>
      </c>
      <c r="P124" t="s">
        <v>30</v>
      </c>
      <c r="Q124">
        <v>39.0855926705607</v>
      </c>
      <c r="R124">
        <v>-68.707694457699901</v>
      </c>
      <c r="S124">
        <v>1643.9182408233501</v>
      </c>
      <c r="T124">
        <v>5.1070058338854603</v>
      </c>
      <c r="U124">
        <v>0</v>
      </c>
      <c r="V124" t="s">
        <v>31</v>
      </c>
      <c r="W124" t="s">
        <v>167</v>
      </c>
      <c r="X124">
        <v>2179.4129164073825</v>
      </c>
      <c r="Y124">
        <v>609.58724131060012</v>
      </c>
    </row>
    <row r="125" spans="1:25" x14ac:dyDescent="0.3">
      <c r="A125" t="s">
        <v>90</v>
      </c>
      <c r="B125">
        <v>57</v>
      </c>
      <c r="D125" t="s">
        <v>26</v>
      </c>
      <c r="E125">
        <v>126</v>
      </c>
      <c r="F125" t="str">
        <f t="shared" si="5"/>
        <v>08/02/2016</v>
      </c>
      <c r="G125" s="1">
        <v>42584.508058194442</v>
      </c>
      <c r="H125" s="1">
        <v>42584.508144131942</v>
      </c>
      <c r="I125" s="2">
        <f t="shared" si="6"/>
        <v>0.12374999932944775</v>
      </c>
      <c r="J125" t="s">
        <v>27</v>
      </c>
      <c r="K125">
        <v>6</v>
      </c>
      <c r="L125" t="s">
        <v>28</v>
      </c>
      <c r="M125" t="s">
        <v>28</v>
      </c>
      <c r="N125" t="s">
        <v>29</v>
      </c>
      <c r="O125" t="s">
        <v>28</v>
      </c>
      <c r="P125" t="s">
        <v>30</v>
      </c>
      <c r="Q125">
        <v>39.703161758801699</v>
      </c>
      <c r="R125">
        <v>-69.968186356956295</v>
      </c>
      <c r="S125">
        <v>191.84692394503401</v>
      </c>
      <c r="T125">
        <v>10.343440821941</v>
      </c>
      <c r="U125">
        <v>0</v>
      </c>
      <c r="V125" t="s">
        <v>31</v>
      </c>
      <c r="W125" t="s">
        <v>31</v>
      </c>
    </row>
    <row r="126" spans="1:25" x14ac:dyDescent="0.3">
      <c r="A126" t="s">
        <v>90</v>
      </c>
      <c r="B126">
        <v>-11</v>
      </c>
      <c r="D126" t="s">
        <v>40</v>
      </c>
      <c r="E126">
        <v>127</v>
      </c>
      <c r="F126" t="str">
        <f t="shared" si="5"/>
        <v>08/03/2016</v>
      </c>
      <c r="G126" s="1">
        <v>42585.427280324075</v>
      </c>
      <c r="H126" s="1">
        <v>42585.427286446757</v>
      </c>
      <c r="I126" s="2">
        <f t="shared" si="6"/>
        <v>8.8166620116680861E-3</v>
      </c>
      <c r="J126" t="s">
        <v>41</v>
      </c>
      <c r="K126">
        <v>2</v>
      </c>
      <c r="L126" t="s">
        <v>28</v>
      </c>
      <c r="M126" t="s">
        <v>28</v>
      </c>
      <c r="N126" t="s">
        <v>36</v>
      </c>
      <c r="O126" t="s">
        <v>42</v>
      </c>
      <c r="P126" t="s">
        <v>63</v>
      </c>
      <c r="Q126">
        <v>39.878104999999998</v>
      </c>
      <c r="R126">
        <v>-68.882101666666699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</row>
    <row r="127" spans="1:25" x14ac:dyDescent="0.3">
      <c r="A127" t="s">
        <v>90</v>
      </c>
      <c r="B127">
        <v>115</v>
      </c>
      <c r="C127">
        <f>(H127-G127)*1440</f>
        <v>9.4207500061020255</v>
      </c>
      <c r="D127" t="s">
        <v>33</v>
      </c>
      <c r="E127">
        <v>128</v>
      </c>
      <c r="F127" t="str">
        <f t="shared" si="5"/>
        <v>08/03/2016</v>
      </c>
      <c r="G127" s="1">
        <v>42585.460007581016</v>
      </c>
      <c r="H127" s="1">
        <v>42585.46654976852</v>
      </c>
      <c r="I127" s="2">
        <f t="shared" si="6"/>
        <v>9.4207500061020255</v>
      </c>
      <c r="J127" t="s">
        <v>34</v>
      </c>
      <c r="K127">
        <v>157</v>
      </c>
      <c r="L127" t="str">
        <f>MID(O127,1,6)</f>
        <v>True's</v>
      </c>
      <c r="M127" t="s">
        <v>35</v>
      </c>
      <c r="N127" t="s">
        <v>36</v>
      </c>
      <c r="O127" t="s">
        <v>35</v>
      </c>
      <c r="P127" t="s">
        <v>30</v>
      </c>
      <c r="Q127">
        <v>39.749122508950101</v>
      </c>
      <c r="R127">
        <v>-68.945784629743599</v>
      </c>
      <c r="S127">
        <v>1199.81977080044</v>
      </c>
      <c r="T127">
        <v>5.4288062001835504</v>
      </c>
      <c r="U127">
        <v>0</v>
      </c>
      <c r="V127" t="s">
        <v>31</v>
      </c>
      <c r="W127" t="s">
        <v>168</v>
      </c>
      <c r="X127">
        <v>1048.4231546387143</v>
      </c>
      <c r="Y127">
        <v>269.93785151897498</v>
      </c>
    </row>
    <row r="128" spans="1:25" x14ac:dyDescent="0.3">
      <c r="A128" t="s">
        <v>90</v>
      </c>
      <c r="B128">
        <v>101</v>
      </c>
      <c r="C128">
        <f>(H128-G128)*1440</f>
        <v>3.9718666579574347</v>
      </c>
      <c r="D128" t="s">
        <v>33</v>
      </c>
      <c r="E128">
        <v>130</v>
      </c>
      <c r="F128" t="str">
        <f t="shared" si="5"/>
        <v>08/03/2016</v>
      </c>
      <c r="G128" s="1">
        <v>42585.495546909726</v>
      </c>
      <c r="H128" s="1">
        <v>42585.498305150461</v>
      </c>
      <c r="I128" s="2">
        <f t="shared" si="6"/>
        <v>3.9718666579574347</v>
      </c>
      <c r="J128" t="s">
        <v>34</v>
      </c>
      <c r="K128">
        <v>22</v>
      </c>
      <c r="L128" t="s">
        <v>38</v>
      </c>
      <c r="M128" s="5" t="s">
        <v>66</v>
      </c>
      <c r="N128" t="s">
        <v>36</v>
      </c>
      <c r="O128" t="s">
        <v>144</v>
      </c>
      <c r="P128" t="s">
        <v>30</v>
      </c>
      <c r="Q128">
        <v>39.833558528102103</v>
      </c>
      <c r="R128">
        <v>-69.074852364451203</v>
      </c>
      <c r="S128">
        <v>1318.1679292388201</v>
      </c>
      <c r="T128">
        <v>12.6304156220039</v>
      </c>
      <c r="U128">
        <v>0</v>
      </c>
      <c r="V128" t="s">
        <v>31</v>
      </c>
      <c r="W128" t="s">
        <v>169</v>
      </c>
    </row>
    <row r="129" spans="1:25" x14ac:dyDescent="0.3">
      <c r="A129" t="s">
        <v>90</v>
      </c>
      <c r="B129">
        <v>59</v>
      </c>
      <c r="C129">
        <f>(H129-G129)*1440</f>
        <v>3.549349996028468</v>
      </c>
      <c r="D129" t="s">
        <v>33</v>
      </c>
      <c r="E129">
        <v>132</v>
      </c>
      <c r="F129" t="str">
        <f t="shared" si="5"/>
        <v>08/03/2016</v>
      </c>
      <c r="G129" s="1">
        <v>42585.852291388888</v>
      </c>
      <c r="H129" s="1">
        <v>42585.854756215274</v>
      </c>
      <c r="I129" s="2">
        <f t="shared" si="6"/>
        <v>3.549349996028468</v>
      </c>
      <c r="J129" t="s">
        <v>27</v>
      </c>
      <c r="K129">
        <v>9</v>
      </c>
      <c r="L129" t="s">
        <v>28</v>
      </c>
      <c r="M129" t="s">
        <v>28</v>
      </c>
      <c r="N129" t="s">
        <v>36</v>
      </c>
      <c r="O129" t="s">
        <v>28</v>
      </c>
      <c r="P129" t="s">
        <v>30</v>
      </c>
      <c r="Q129">
        <v>39.776814065109001</v>
      </c>
      <c r="R129">
        <v>-70.202722309907998</v>
      </c>
      <c r="S129">
        <v>1246.8740831283601</v>
      </c>
      <c r="T129">
        <v>32.101187863825402</v>
      </c>
      <c r="U129">
        <v>0</v>
      </c>
      <c r="V129" t="s">
        <v>31</v>
      </c>
      <c r="W129" t="s">
        <v>31</v>
      </c>
    </row>
    <row r="130" spans="1:25" x14ac:dyDescent="0.3">
      <c r="A130" t="s">
        <v>170</v>
      </c>
      <c r="B130">
        <v>116</v>
      </c>
      <c r="C130">
        <f>(H130-G130)*1440</f>
        <v>6.1383166664745659</v>
      </c>
      <c r="D130" t="s">
        <v>33</v>
      </c>
      <c r="E130">
        <v>5</v>
      </c>
      <c r="F130" t="str">
        <f t="shared" ref="F130:F193" si="8">TEXT(G130,"mm/dd/yyyy")</f>
        <v>08/11/2016</v>
      </c>
      <c r="G130" s="1">
        <v>42593.530842673608</v>
      </c>
      <c r="H130" s="1">
        <v>42593.535105393516</v>
      </c>
      <c r="I130" s="2">
        <f t="shared" si="6"/>
        <v>6.1383166664745659</v>
      </c>
      <c r="J130" t="s">
        <v>34</v>
      </c>
      <c r="K130">
        <v>67</v>
      </c>
      <c r="L130" t="str">
        <f>MID(O130,1,6)</f>
        <v>True's</v>
      </c>
      <c r="M130" t="s">
        <v>35</v>
      </c>
      <c r="N130" t="s">
        <v>36</v>
      </c>
      <c r="O130" t="s">
        <v>171</v>
      </c>
      <c r="P130" t="s">
        <v>30</v>
      </c>
      <c r="Q130">
        <v>40.170263660225501</v>
      </c>
      <c r="R130">
        <v>-68.048488170648199</v>
      </c>
      <c r="S130">
        <v>1495.61268992586</v>
      </c>
      <c r="T130">
        <v>15.5267205355873</v>
      </c>
      <c r="U130">
        <v>0</v>
      </c>
      <c r="V130" t="s">
        <v>31</v>
      </c>
      <c r="W130" t="s">
        <v>172</v>
      </c>
      <c r="X130">
        <v>1058.556094035707</v>
      </c>
      <c r="Y130">
        <v>328.64635210773525</v>
      </c>
    </row>
    <row r="131" spans="1:25" x14ac:dyDescent="0.3">
      <c r="A131" t="s">
        <v>170</v>
      </c>
      <c r="B131">
        <v>-20</v>
      </c>
      <c r="D131" t="s">
        <v>40</v>
      </c>
      <c r="E131">
        <v>7</v>
      </c>
      <c r="F131" t="str">
        <f t="shared" si="8"/>
        <v>08/11/2016</v>
      </c>
      <c r="G131" s="1">
        <v>42593.542854652776</v>
      </c>
      <c r="H131" s="1">
        <v>42593.542861481481</v>
      </c>
      <c r="I131" s="2">
        <f t="shared" ref="I131:I194" si="9">(H131-G131)*1440</f>
        <v>9.8333344794809818E-3</v>
      </c>
      <c r="J131" t="s">
        <v>41</v>
      </c>
      <c r="K131">
        <v>2</v>
      </c>
      <c r="L131" t="s">
        <v>28</v>
      </c>
      <c r="M131" t="s">
        <v>28</v>
      </c>
      <c r="N131" t="s">
        <v>36</v>
      </c>
      <c r="O131" t="s">
        <v>173</v>
      </c>
      <c r="P131" t="s">
        <v>63</v>
      </c>
      <c r="Q131">
        <v>40.133826669999998</v>
      </c>
      <c r="R131">
        <v>-68.018093329999999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</row>
    <row r="132" spans="1:25" x14ac:dyDescent="0.3">
      <c r="A132" t="s">
        <v>170</v>
      </c>
      <c r="B132">
        <v>-20</v>
      </c>
      <c r="C132">
        <f>(H132-G131)*1440</f>
        <v>4.5733666664455086</v>
      </c>
      <c r="D132" t="s">
        <v>40</v>
      </c>
      <c r="E132">
        <v>6</v>
      </c>
      <c r="F132" t="str">
        <f t="shared" si="8"/>
        <v>08/11/2016</v>
      </c>
      <c r="G132" s="1">
        <v>42593.544521284719</v>
      </c>
      <c r="H132" s="1">
        <v>42593.54603060185</v>
      </c>
      <c r="I132" s="2">
        <f t="shared" si="9"/>
        <v>2.173416669247672</v>
      </c>
      <c r="J132" t="s">
        <v>27</v>
      </c>
      <c r="K132">
        <v>5</v>
      </c>
      <c r="L132" t="s">
        <v>28</v>
      </c>
      <c r="M132" t="s">
        <v>28</v>
      </c>
      <c r="N132" t="s">
        <v>36</v>
      </c>
      <c r="O132" t="s">
        <v>28</v>
      </c>
      <c r="P132" t="s">
        <v>30</v>
      </c>
      <c r="Q132">
        <v>40.1512403226847</v>
      </c>
      <c r="R132">
        <v>-67.9624734589312</v>
      </c>
      <c r="S132">
        <v>4559.2447594723199</v>
      </c>
      <c r="T132">
        <v>176.38491163738101</v>
      </c>
      <c r="U132">
        <v>0</v>
      </c>
      <c r="V132" t="s">
        <v>31</v>
      </c>
      <c r="W132" t="s">
        <v>174</v>
      </c>
    </row>
    <row r="133" spans="1:25" x14ac:dyDescent="0.3">
      <c r="A133" t="s">
        <v>170</v>
      </c>
      <c r="B133">
        <v>61</v>
      </c>
      <c r="D133" t="s">
        <v>33</v>
      </c>
      <c r="E133">
        <v>8</v>
      </c>
      <c r="F133" t="str">
        <f t="shared" si="8"/>
        <v>08/11/2016</v>
      </c>
      <c r="G133" s="1">
        <v>42593.587737615744</v>
      </c>
      <c r="H133" s="1">
        <v>42593.587995046299</v>
      </c>
      <c r="I133" s="2">
        <f t="shared" si="9"/>
        <v>0.37069999845698476</v>
      </c>
      <c r="J133" t="s">
        <v>27</v>
      </c>
      <c r="K133">
        <v>8</v>
      </c>
      <c r="L133" t="s">
        <v>28</v>
      </c>
      <c r="M133" t="s">
        <v>28</v>
      </c>
      <c r="N133" t="s">
        <v>36</v>
      </c>
      <c r="O133" t="s">
        <v>175</v>
      </c>
      <c r="P133" t="s">
        <v>63</v>
      </c>
      <c r="Q133">
        <v>40.034260000000003</v>
      </c>
      <c r="R133">
        <v>-67.836708329999993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</row>
    <row r="134" spans="1:25" x14ac:dyDescent="0.3">
      <c r="A134" t="s">
        <v>170</v>
      </c>
      <c r="B134">
        <v>61</v>
      </c>
      <c r="C134">
        <f>(H134-G133)*1440</f>
        <v>6.5810999949462712</v>
      </c>
      <c r="D134" t="s">
        <v>33</v>
      </c>
      <c r="E134">
        <v>9</v>
      </c>
      <c r="F134" t="str">
        <f t="shared" si="8"/>
        <v>08/11/2016</v>
      </c>
      <c r="G134" s="1">
        <v>42593.592251030095</v>
      </c>
      <c r="H134" s="1">
        <v>42593.592307824074</v>
      </c>
      <c r="I134" s="2">
        <f t="shared" si="9"/>
        <v>8.1783329369500279E-2</v>
      </c>
      <c r="J134" t="s">
        <v>27</v>
      </c>
      <c r="K134">
        <v>5</v>
      </c>
      <c r="L134" t="s">
        <v>28</v>
      </c>
      <c r="M134" t="s">
        <v>28</v>
      </c>
      <c r="N134" t="s">
        <v>36</v>
      </c>
      <c r="O134" t="s">
        <v>28</v>
      </c>
      <c r="P134" t="s">
        <v>30</v>
      </c>
      <c r="Q134">
        <v>40.038333533855599</v>
      </c>
      <c r="R134">
        <v>-67.8176713367248</v>
      </c>
      <c r="S134">
        <v>1159.8269359886999</v>
      </c>
      <c r="T134">
        <v>489.38387046004601</v>
      </c>
      <c r="U134">
        <v>0</v>
      </c>
      <c r="V134" t="s">
        <v>31</v>
      </c>
      <c r="W134" t="s">
        <v>31</v>
      </c>
    </row>
    <row r="135" spans="1:25" x14ac:dyDescent="0.3">
      <c r="A135" t="s">
        <v>170</v>
      </c>
      <c r="B135">
        <v>117</v>
      </c>
      <c r="D135" t="s">
        <v>33</v>
      </c>
      <c r="E135">
        <v>10</v>
      </c>
      <c r="F135" t="str">
        <f t="shared" si="8"/>
        <v>08/11/2016</v>
      </c>
      <c r="G135" s="1">
        <v>42593.60609645833</v>
      </c>
      <c r="H135" s="1">
        <v>42593.60653420139</v>
      </c>
      <c r="I135" s="2">
        <f t="shared" si="9"/>
        <v>0.63035000581294298</v>
      </c>
      <c r="J135" t="s">
        <v>34</v>
      </c>
      <c r="K135">
        <v>19</v>
      </c>
      <c r="L135" t="str">
        <f>MID(O135,1,6)</f>
        <v>True's</v>
      </c>
      <c r="M135" t="s">
        <v>35</v>
      </c>
      <c r="N135" t="s">
        <v>36</v>
      </c>
      <c r="O135" t="s">
        <v>35</v>
      </c>
      <c r="P135" t="s">
        <v>30</v>
      </c>
      <c r="Q135">
        <v>40.100768726220302</v>
      </c>
      <c r="R135">
        <v>-67.804663330214595</v>
      </c>
      <c r="S135">
        <v>1281.6806135403699</v>
      </c>
      <c r="T135">
        <v>13.468543461534001</v>
      </c>
      <c r="U135">
        <v>0</v>
      </c>
      <c r="V135" t="s">
        <v>31</v>
      </c>
      <c r="W135" t="s">
        <v>31</v>
      </c>
    </row>
    <row r="136" spans="1:25" x14ac:dyDescent="0.3">
      <c r="A136" t="s">
        <v>170</v>
      </c>
      <c r="B136">
        <v>117</v>
      </c>
      <c r="C136">
        <f>(H136-G135)*1440</f>
        <v>5.9888333338312805</v>
      </c>
      <c r="D136" t="s">
        <v>33</v>
      </c>
      <c r="E136">
        <v>11</v>
      </c>
      <c r="F136" t="str">
        <f t="shared" si="8"/>
        <v>08/11/2016</v>
      </c>
      <c r="G136" s="1">
        <v>42593.606847337964</v>
      </c>
      <c r="H136" s="1">
        <v>42593.610255370368</v>
      </c>
      <c r="I136" s="2">
        <f t="shared" si="9"/>
        <v>4.9075666617136449</v>
      </c>
      <c r="J136" t="s">
        <v>34</v>
      </c>
      <c r="K136">
        <v>23</v>
      </c>
      <c r="L136" t="str">
        <f>MID(O136,1,6)</f>
        <v>True's</v>
      </c>
      <c r="M136" t="s">
        <v>35</v>
      </c>
      <c r="N136" t="s">
        <v>36</v>
      </c>
      <c r="O136" t="s">
        <v>176</v>
      </c>
      <c r="P136" t="s">
        <v>30</v>
      </c>
      <c r="Q136">
        <v>40.090997961489599</v>
      </c>
      <c r="R136">
        <v>-67.772222921900706</v>
      </c>
      <c r="S136">
        <v>1657.77406588898</v>
      </c>
      <c r="T136">
        <v>29.9433559922049</v>
      </c>
      <c r="U136">
        <v>0</v>
      </c>
      <c r="V136" t="s">
        <v>31</v>
      </c>
      <c r="W136" t="s">
        <v>177</v>
      </c>
    </row>
    <row r="137" spans="1:25" x14ac:dyDescent="0.3">
      <c r="A137" t="s">
        <v>170</v>
      </c>
      <c r="B137">
        <v>62</v>
      </c>
      <c r="C137">
        <f>(H137-G137)*1440</f>
        <v>1.8774166633374989</v>
      </c>
      <c r="D137" t="s">
        <v>26</v>
      </c>
      <c r="E137">
        <v>12</v>
      </c>
      <c r="F137" t="str">
        <f t="shared" si="8"/>
        <v>08/11/2016</v>
      </c>
      <c r="G137" s="1">
        <v>42593.610885590278</v>
      </c>
      <c r="H137" s="1">
        <v>42593.61218935185</v>
      </c>
      <c r="I137" s="2">
        <f t="shared" si="9"/>
        <v>1.8774166633374989</v>
      </c>
      <c r="J137" t="s">
        <v>27</v>
      </c>
      <c r="K137">
        <v>6</v>
      </c>
      <c r="L137" t="s">
        <v>28</v>
      </c>
      <c r="M137" t="s">
        <v>28</v>
      </c>
      <c r="N137" t="s">
        <v>36</v>
      </c>
      <c r="O137" t="s">
        <v>28</v>
      </c>
      <c r="P137" t="s">
        <v>30</v>
      </c>
      <c r="Q137">
        <v>40.094089933842902</v>
      </c>
      <c r="R137">
        <v>-67.772563738872904</v>
      </c>
      <c r="S137">
        <v>1471.2075757246701</v>
      </c>
      <c r="T137">
        <v>99.495407210534296</v>
      </c>
      <c r="U137">
        <v>0</v>
      </c>
      <c r="V137" t="s">
        <v>31</v>
      </c>
      <c r="W137" t="s">
        <v>31</v>
      </c>
    </row>
    <row r="138" spans="1:25" x14ac:dyDescent="0.3">
      <c r="A138" t="s">
        <v>170</v>
      </c>
      <c r="B138">
        <v>-12</v>
      </c>
      <c r="D138" t="s">
        <v>40</v>
      </c>
      <c r="E138">
        <v>15</v>
      </c>
      <c r="F138" t="str">
        <f t="shared" si="8"/>
        <v>08/12/2016</v>
      </c>
      <c r="G138" s="1">
        <v>42594.028408576392</v>
      </c>
      <c r="H138" s="1">
        <v>42594.028408576392</v>
      </c>
      <c r="I138" s="2">
        <f t="shared" si="9"/>
        <v>0</v>
      </c>
      <c r="J138" t="s">
        <v>41</v>
      </c>
      <c r="K138">
        <v>1</v>
      </c>
      <c r="L138" t="s">
        <v>28</v>
      </c>
      <c r="M138" t="s">
        <v>28</v>
      </c>
      <c r="N138" t="s">
        <v>36</v>
      </c>
      <c r="O138" t="s">
        <v>178</v>
      </c>
      <c r="P138" t="s">
        <v>63</v>
      </c>
      <c r="Q138">
        <v>40.509408329999999</v>
      </c>
      <c r="R138">
        <v>-66.968856669999994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</row>
    <row r="139" spans="1:25" x14ac:dyDescent="0.3">
      <c r="A139" t="s">
        <v>170</v>
      </c>
      <c r="B139">
        <v>-13</v>
      </c>
      <c r="D139" t="s">
        <v>40</v>
      </c>
      <c r="E139">
        <v>16</v>
      </c>
      <c r="F139" t="str">
        <f t="shared" si="8"/>
        <v>08/12/2016</v>
      </c>
      <c r="G139" s="1">
        <v>42594.037050949075</v>
      </c>
      <c r="H139" s="1">
        <v>42594.037057407404</v>
      </c>
      <c r="I139" s="2">
        <f t="shared" si="9"/>
        <v>9.2999939806759357E-3</v>
      </c>
      <c r="J139" t="s">
        <v>41</v>
      </c>
      <c r="K139">
        <v>2</v>
      </c>
      <c r="L139" t="s">
        <v>28</v>
      </c>
      <c r="M139" t="s">
        <v>28</v>
      </c>
      <c r="N139" t="s">
        <v>36</v>
      </c>
      <c r="O139" t="s">
        <v>179</v>
      </c>
      <c r="P139" t="s">
        <v>63</v>
      </c>
      <c r="Q139">
        <v>40.494973330000001</v>
      </c>
      <c r="R139">
        <v>-66.93159833</v>
      </c>
      <c r="S139" t="s">
        <v>31</v>
      </c>
      <c r="T139" t="s">
        <v>31</v>
      </c>
      <c r="U139" t="s">
        <v>31</v>
      </c>
      <c r="V139" t="s">
        <v>31</v>
      </c>
      <c r="W139" t="s">
        <v>31</v>
      </c>
    </row>
    <row r="140" spans="1:25" x14ac:dyDescent="0.3">
      <c r="A140" t="s">
        <v>170</v>
      </c>
      <c r="B140">
        <v>118</v>
      </c>
      <c r="D140" t="s">
        <v>33</v>
      </c>
      <c r="E140">
        <v>18</v>
      </c>
      <c r="F140" t="str">
        <f t="shared" si="8"/>
        <v>08/12/2016</v>
      </c>
      <c r="G140" s="1">
        <v>42594.043727673612</v>
      </c>
      <c r="H140" s="1">
        <v>42594.044696608798</v>
      </c>
      <c r="I140" s="2">
        <f t="shared" si="9"/>
        <v>1.3952666684053838</v>
      </c>
      <c r="J140" t="s">
        <v>34</v>
      </c>
      <c r="K140">
        <v>140</v>
      </c>
      <c r="L140" t="str">
        <f>MID(O140,1,6)</f>
        <v>True's</v>
      </c>
      <c r="M140" t="s">
        <v>35</v>
      </c>
      <c r="N140" t="s">
        <v>36</v>
      </c>
      <c r="O140" t="s">
        <v>180</v>
      </c>
      <c r="P140" t="s">
        <v>30</v>
      </c>
      <c r="Q140">
        <v>40.488922524773002</v>
      </c>
      <c r="R140">
        <v>-66.893998008797496</v>
      </c>
      <c r="S140">
        <v>873.84121831243999</v>
      </c>
      <c r="T140">
        <v>9.7781991462956697</v>
      </c>
      <c r="U140">
        <v>0</v>
      </c>
      <c r="V140" t="s">
        <v>31</v>
      </c>
      <c r="W140" t="s">
        <v>31</v>
      </c>
    </row>
    <row r="141" spans="1:25" x14ac:dyDescent="0.3">
      <c r="A141" t="s">
        <v>170</v>
      </c>
      <c r="B141">
        <v>118</v>
      </c>
      <c r="C141">
        <f>(H141-G140)*1440</f>
        <v>5.0779999955557287</v>
      </c>
      <c r="D141" t="s">
        <v>33</v>
      </c>
      <c r="E141">
        <v>19</v>
      </c>
      <c r="F141" t="str">
        <f t="shared" si="8"/>
        <v>08/12/2016</v>
      </c>
      <c r="G141" s="1">
        <v>42594.044349143522</v>
      </c>
      <c r="H141" s="1">
        <v>42594.047254062498</v>
      </c>
      <c r="I141" s="2">
        <f t="shared" si="9"/>
        <v>4.1830833256244659</v>
      </c>
      <c r="J141" t="s">
        <v>34</v>
      </c>
      <c r="K141">
        <v>232</v>
      </c>
      <c r="L141" t="str">
        <f>MID(O141,1,6)</f>
        <v>True's</v>
      </c>
      <c r="M141" t="s">
        <v>35</v>
      </c>
      <c r="N141" t="s">
        <v>36</v>
      </c>
      <c r="O141" t="s">
        <v>181</v>
      </c>
      <c r="P141" t="s">
        <v>30</v>
      </c>
      <c r="Q141">
        <v>40.4892679054213</v>
      </c>
      <c r="R141">
        <v>-66.895183859406799</v>
      </c>
      <c r="S141">
        <v>863.04533837145505</v>
      </c>
      <c r="T141">
        <v>2.40262220968338</v>
      </c>
      <c r="U141">
        <v>0</v>
      </c>
      <c r="V141" t="s">
        <v>31</v>
      </c>
      <c r="W141" t="s">
        <v>182</v>
      </c>
      <c r="X141">
        <v>754.06840104621836</v>
      </c>
      <c r="Y141">
        <v>140.77991771339751</v>
      </c>
    </row>
    <row r="142" spans="1:25" x14ac:dyDescent="0.3">
      <c r="A142" t="s">
        <v>170</v>
      </c>
      <c r="B142">
        <v>-14</v>
      </c>
      <c r="D142" t="s">
        <v>40</v>
      </c>
      <c r="E142">
        <v>17</v>
      </c>
      <c r="F142" t="str">
        <f t="shared" si="8"/>
        <v>08/12/2016</v>
      </c>
      <c r="G142" s="1">
        <v>42594.044836493056</v>
      </c>
      <c r="H142" s="1">
        <v>42594.045885740743</v>
      </c>
      <c r="I142" s="2">
        <f t="shared" si="9"/>
        <v>1.5109166689217091</v>
      </c>
      <c r="J142" t="s">
        <v>41</v>
      </c>
      <c r="K142">
        <v>4</v>
      </c>
      <c r="L142" t="s">
        <v>28</v>
      </c>
      <c r="M142" t="s">
        <v>28</v>
      </c>
      <c r="N142" t="s">
        <v>36</v>
      </c>
      <c r="O142" t="s">
        <v>28</v>
      </c>
      <c r="P142" t="s">
        <v>30</v>
      </c>
      <c r="Q142">
        <v>40.479038021758399</v>
      </c>
      <c r="R142">
        <v>-66.924999848240205</v>
      </c>
      <c r="S142">
        <v>1309.6233709963301</v>
      </c>
      <c r="T142">
        <v>88.3869649747907</v>
      </c>
      <c r="U142">
        <v>0</v>
      </c>
      <c r="V142" t="s">
        <v>31</v>
      </c>
      <c r="W142" t="s">
        <v>31</v>
      </c>
    </row>
    <row r="143" spans="1:25" x14ac:dyDescent="0.3">
      <c r="A143" t="s">
        <v>170</v>
      </c>
      <c r="B143">
        <v>66</v>
      </c>
      <c r="C143">
        <f>(H143-G143)*1440</f>
        <v>0.6486666644923389</v>
      </c>
      <c r="D143" t="s">
        <v>26</v>
      </c>
      <c r="E143">
        <v>22</v>
      </c>
      <c r="F143" t="str">
        <f t="shared" si="8"/>
        <v>08/12/2016</v>
      </c>
      <c r="G143" s="1">
        <v>42594.084066388888</v>
      </c>
      <c r="H143" s="1">
        <v>42594.08451685185</v>
      </c>
      <c r="I143" s="2">
        <f t="shared" si="9"/>
        <v>0.6486666644923389</v>
      </c>
      <c r="J143" t="s">
        <v>27</v>
      </c>
      <c r="K143">
        <v>8</v>
      </c>
      <c r="L143" t="s">
        <v>28</v>
      </c>
      <c r="M143" t="s">
        <v>28</v>
      </c>
      <c r="N143" t="s">
        <v>36</v>
      </c>
      <c r="O143" t="s">
        <v>28</v>
      </c>
      <c r="P143" t="s">
        <v>30</v>
      </c>
      <c r="Q143">
        <v>40.443988647434601</v>
      </c>
      <c r="R143">
        <v>-66.720886110382594</v>
      </c>
      <c r="S143">
        <v>464.65560383558199</v>
      </c>
      <c r="T143">
        <v>15.825808740729</v>
      </c>
      <c r="U143">
        <v>0</v>
      </c>
      <c r="V143" t="s">
        <v>31</v>
      </c>
      <c r="W143" t="s">
        <v>183</v>
      </c>
    </row>
    <row r="144" spans="1:25" x14ac:dyDescent="0.3">
      <c r="A144" t="s">
        <v>170</v>
      </c>
      <c r="B144">
        <v>67</v>
      </c>
      <c r="D144" t="s">
        <v>26</v>
      </c>
      <c r="E144">
        <v>23</v>
      </c>
      <c r="F144" t="str">
        <f t="shared" si="8"/>
        <v>08/12/2016</v>
      </c>
      <c r="G144" s="1">
        <v>42594.092642824071</v>
      </c>
      <c r="H144" s="1">
        <v>42594.092829062502</v>
      </c>
      <c r="I144" s="2">
        <f t="shared" si="9"/>
        <v>0.26818334008567035</v>
      </c>
      <c r="J144" t="s">
        <v>34</v>
      </c>
      <c r="K144">
        <v>14</v>
      </c>
      <c r="L144" t="s">
        <v>28</v>
      </c>
      <c r="M144" t="s">
        <v>28</v>
      </c>
      <c r="N144" t="s">
        <v>36</v>
      </c>
      <c r="O144" t="s">
        <v>184</v>
      </c>
      <c r="P144" t="s">
        <v>30</v>
      </c>
      <c r="Q144">
        <v>40.469187561041998</v>
      </c>
      <c r="R144">
        <v>-66.712716369066996</v>
      </c>
      <c r="S144">
        <v>537.25179391173106</v>
      </c>
      <c r="T144">
        <v>4.2443455200014197</v>
      </c>
      <c r="U144">
        <v>0</v>
      </c>
      <c r="V144" t="s">
        <v>31</v>
      </c>
      <c r="W144" t="s">
        <v>185</v>
      </c>
    </row>
    <row r="145" spans="1:25" x14ac:dyDescent="0.3">
      <c r="A145" t="s">
        <v>170</v>
      </c>
      <c r="B145">
        <v>68</v>
      </c>
      <c r="D145" t="s">
        <v>33</v>
      </c>
      <c r="E145">
        <v>24</v>
      </c>
      <c r="F145" t="str">
        <f t="shared" si="8"/>
        <v>08/12/2016</v>
      </c>
      <c r="G145" s="1">
        <v>42594.125996331015</v>
      </c>
      <c r="H145" s="1">
        <v>42594.127295081016</v>
      </c>
      <c r="I145" s="2">
        <f t="shared" si="9"/>
        <v>1.870200001867488</v>
      </c>
      <c r="J145" t="s">
        <v>34</v>
      </c>
      <c r="K145">
        <v>37</v>
      </c>
      <c r="L145" t="s">
        <v>28</v>
      </c>
      <c r="M145" t="s">
        <v>28</v>
      </c>
      <c r="N145" t="s">
        <v>36</v>
      </c>
      <c r="O145" t="s">
        <v>186</v>
      </c>
      <c r="P145" t="s">
        <v>30</v>
      </c>
      <c r="Q145">
        <v>40.605518028437601</v>
      </c>
      <c r="R145">
        <v>-66.595674272185306</v>
      </c>
      <c r="S145">
        <v>7456.5848609982904</v>
      </c>
      <c r="T145">
        <v>34.9332600734718</v>
      </c>
      <c r="U145">
        <v>0</v>
      </c>
      <c r="V145" t="s">
        <v>31</v>
      </c>
      <c r="W145" t="s">
        <v>187</v>
      </c>
    </row>
    <row r="146" spans="1:25" x14ac:dyDescent="0.3">
      <c r="A146" t="s">
        <v>170</v>
      </c>
      <c r="B146">
        <v>68</v>
      </c>
      <c r="D146" t="s">
        <v>33</v>
      </c>
      <c r="E146">
        <v>25</v>
      </c>
      <c r="F146" t="str">
        <f t="shared" si="8"/>
        <v>08/12/2016</v>
      </c>
      <c r="G146" s="1">
        <v>42594.130608495369</v>
      </c>
      <c r="H146" s="1">
        <v>42594.131142673614</v>
      </c>
      <c r="I146" s="2">
        <f t="shared" si="9"/>
        <v>0.76921667321585119</v>
      </c>
      <c r="J146" t="s">
        <v>34</v>
      </c>
      <c r="K146">
        <v>21</v>
      </c>
      <c r="L146" t="s">
        <v>28</v>
      </c>
      <c r="M146" t="s">
        <v>28</v>
      </c>
      <c r="N146" t="s">
        <v>36</v>
      </c>
      <c r="O146" t="s">
        <v>28</v>
      </c>
      <c r="P146" t="s">
        <v>30</v>
      </c>
      <c r="Q146">
        <v>40.618302383505501</v>
      </c>
      <c r="R146">
        <v>-66.671176463561295</v>
      </c>
      <c r="S146">
        <v>935.13379590150203</v>
      </c>
      <c r="T146">
        <v>6.2392504818925403</v>
      </c>
      <c r="U146">
        <v>0</v>
      </c>
      <c r="V146" t="s">
        <v>31</v>
      </c>
      <c r="W146" t="s">
        <v>188</v>
      </c>
    </row>
    <row r="147" spans="1:25" x14ac:dyDescent="0.3">
      <c r="A147" t="s">
        <v>170</v>
      </c>
      <c r="B147">
        <v>119</v>
      </c>
      <c r="C147">
        <f>(H147-G147)*1440</f>
        <v>3.3906499959994107</v>
      </c>
      <c r="D147" t="s">
        <v>33</v>
      </c>
      <c r="E147">
        <v>29</v>
      </c>
      <c r="F147" t="str">
        <f t="shared" si="8"/>
        <v>08/12/2016</v>
      </c>
      <c r="G147" s="1">
        <v>42594.133762962963</v>
      </c>
      <c r="H147" s="1">
        <v>42594.136117581016</v>
      </c>
      <c r="I147" s="2">
        <f t="shared" si="9"/>
        <v>3.3906499959994107</v>
      </c>
      <c r="J147" t="s">
        <v>34</v>
      </c>
      <c r="K147">
        <v>44</v>
      </c>
      <c r="L147" t="str">
        <f>MID(O147,1,6)</f>
        <v>True's</v>
      </c>
      <c r="M147" t="s">
        <v>35</v>
      </c>
      <c r="N147" t="s">
        <v>36</v>
      </c>
      <c r="O147" t="s">
        <v>35</v>
      </c>
      <c r="P147" t="s">
        <v>30</v>
      </c>
      <c r="Q147">
        <v>40.633982003977302</v>
      </c>
      <c r="R147">
        <v>-66.664710885695399</v>
      </c>
      <c r="S147">
        <v>1158.5844451465</v>
      </c>
      <c r="T147">
        <v>6.4598183852657103</v>
      </c>
      <c r="U147">
        <v>0</v>
      </c>
      <c r="V147" t="s">
        <v>31</v>
      </c>
      <c r="W147" t="s">
        <v>189</v>
      </c>
      <c r="X147">
        <v>874.26360417470755</v>
      </c>
      <c r="Y147">
        <v>607.00486770029602</v>
      </c>
    </row>
    <row r="148" spans="1:25" x14ac:dyDescent="0.3">
      <c r="A148" t="s">
        <v>170</v>
      </c>
      <c r="B148">
        <v>68</v>
      </c>
      <c r="D148" t="s">
        <v>33</v>
      </c>
      <c r="E148">
        <v>30</v>
      </c>
      <c r="F148" t="str">
        <f t="shared" si="8"/>
        <v>08/12/2016</v>
      </c>
      <c r="G148" s="1">
        <v>42594.136172685183</v>
      </c>
      <c r="H148" s="1">
        <v>42594.136717349538</v>
      </c>
      <c r="I148" s="2">
        <f t="shared" si="9"/>
        <v>0.78431667177937925</v>
      </c>
      <c r="J148" t="s">
        <v>27</v>
      </c>
      <c r="K148">
        <v>10</v>
      </c>
      <c r="L148" t="s">
        <v>28</v>
      </c>
      <c r="M148" t="s">
        <v>28</v>
      </c>
      <c r="N148" t="s">
        <v>36</v>
      </c>
      <c r="O148" t="s">
        <v>42</v>
      </c>
      <c r="P148" t="s">
        <v>63</v>
      </c>
      <c r="Q148">
        <v>40.644688330000001</v>
      </c>
      <c r="R148">
        <v>-66.676091670000005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</row>
    <row r="149" spans="1:25" x14ac:dyDescent="0.3">
      <c r="A149" t="s">
        <v>170</v>
      </c>
      <c r="B149">
        <v>68</v>
      </c>
      <c r="C149">
        <f>(H149-G146)*1440</f>
        <v>15.603833338245749</v>
      </c>
      <c r="D149" t="s">
        <v>33</v>
      </c>
      <c r="E149">
        <v>31</v>
      </c>
      <c r="F149" t="str">
        <f t="shared" si="8"/>
        <v>08/12/2016</v>
      </c>
      <c r="G149" s="1">
        <v>42594.139570370367</v>
      </c>
      <c r="H149" s="1">
        <v>42594.141444490742</v>
      </c>
      <c r="I149" s="2">
        <f t="shared" si="9"/>
        <v>2.6987333397846669</v>
      </c>
      <c r="J149" t="s">
        <v>27</v>
      </c>
      <c r="K149">
        <v>9</v>
      </c>
      <c r="L149" t="s">
        <v>28</v>
      </c>
      <c r="M149" t="s">
        <v>28</v>
      </c>
      <c r="N149" t="s">
        <v>36</v>
      </c>
      <c r="O149" t="s">
        <v>28</v>
      </c>
      <c r="P149" t="s">
        <v>30</v>
      </c>
      <c r="Q149">
        <v>40.669351235667399</v>
      </c>
      <c r="R149">
        <v>-66.689494570714899</v>
      </c>
      <c r="S149">
        <v>1592.4533509165601</v>
      </c>
      <c r="T149">
        <v>26.6768418378002</v>
      </c>
      <c r="U149">
        <v>0</v>
      </c>
      <c r="V149" t="s">
        <v>31</v>
      </c>
      <c r="W149" t="s">
        <v>31</v>
      </c>
    </row>
    <row r="150" spans="1:25" x14ac:dyDescent="0.3">
      <c r="A150" t="s">
        <v>170</v>
      </c>
      <c r="B150">
        <v>37</v>
      </c>
      <c r="C150">
        <f>(H150-G150)*1440</f>
        <v>2.68743333988823</v>
      </c>
      <c r="D150" t="s">
        <v>33</v>
      </c>
      <c r="E150">
        <v>34</v>
      </c>
      <c r="F150" t="str">
        <f t="shared" si="8"/>
        <v>08/12/2016</v>
      </c>
      <c r="G150" s="1">
        <v>42594.345814976848</v>
      </c>
      <c r="H150" s="1">
        <v>42594.347681250001</v>
      </c>
      <c r="I150" s="2">
        <f t="shared" si="9"/>
        <v>2.68743333988823</v>
      </c>
      <c r="J150" t="s">
        <v>34</v>
      </c>
      <c r="K150">
        <v>33</v>
      </c>
      <c r="L150" t="s">
        <v>51</v>
      </c>
      <c r="M150" t="s">
        <v>51</v>
      </c>
      <c r="N150" t="s">
        <v>36</v>
      </c>
      <c r="O150" t="s">
        <v>190</v>
      </c>
      <c r="P150" t="s">
        <v>30</v>
      </c>
      <c r="Q150">
        <v>41.116245565973401</v>
      </c>
      <c r="R150">
        <v>-66.2276907237611</v>
      </c>
      <c r="S150">
        <v>2463.8582256459299</v>
      </c>
      <c r="T150">
        <v>13.4995852766067</v>
      </c>
      <c r="U150">
        <v>0</v>
      </c>
      <c r="V150" t="s">
        <v>31</v>
      </c>
      <c r="W150" t="s">
        <v>191</v>
      </c>
      <c r="X150">
        <v>908.66458682442953</v>
      </c>
      <c r="Y150">
        <v>392.28490536255305</v>
      </c>
    </row>
    <row r="151" spans="1:25" x14ac:dyDescent="0.3">
      <c r="A151" t="s">
        <v>170</v>
      </c>
      <c r="B151">
        <v>102</v>
      </c>
      <c r="C151">
        <f>(H151-G151)*1440</f>
        <v>2.1220166597049683</v>
      </c>
      <c r="D151" t="s">
        <v>33</v>
      </c>
      <c r="E151">
        <v>37</v>
      </c>
      <c r="F151" t="str">
        <f t="shared" si="8"/>
        <v>08/12/2016</v>
      </c>
      <c r="G151" s="1">
        <v>42594.354729421299</v>
      </c>
      <c r="H151" s="1">
        <v>42594.356203043979</v>
      </c>
      <c r="I151" s="2">
        <f t="shared" si="9"/>
        <v>2.1220166597049683</v>
      </c>
      <c r="J151" t="s">
        <v>34</v>
      </c>
      <c r="K151">
        <v>139</v>
      </c>
      <c r="L151" t="s">
        <v>65</v>
      </c>
      <c r="M151" t="s">
        <v>66</v>
      </c>
      <c r="N151" t="s">
        <v>36</v>
      </c>
      <c r="O151" t="s">
        <v>192</v>
      </c>
      <c r="P151" t="s">
        <v>30</v>
      </c>
      <c r="Q151">
        <v>41.095072054185103</v>
      </c>
      <c r="R151">
        <v>-66.160027593196602</v>
      </c>
      <c r="S151">
        <v>765.08244105423898</v>
      </c>
      <c r="T151">
        <v>19.988258917783401</v>
      </c>
      <c r="U151">
        <v>0</v>
      </c>
      <c r="V151" t="s">
        <v>31</v>
      </c>
      <c r="W151" t="s">
        <v>31</v>
      </c>
      <c r="X151">
        <v>1494.1570926943568</v>
      </c>
      <c r="Y151">
        <v>854.79709921351673</v>
      </c>
    </row>
    <row r="152" spans="1:25" x14ac:dyDescent="0.3">
      <c r="A152" t="s">
        <v>170</v>
      </c>
      <c r="B152">
        <v>-15</v>
      </c>
      <c r="D152" t="s">
        <v>40</v>
      </c>
      <c r="E152">
        <v>42</v>
      </c>
      <c r="F152" t="str">
        <f t="shared" si="8"/>
        <v>08/13/2016</v>
      </c>
      <c r="G152" s="1">
        <v>42595.506471099536</v>
      </c>
      <c r="H152" s="1">
        <v>42595.510954328704</v>
      </c>
      <c r="I152" s="2">
        <f t="shared" si="9"/>
        <v>6.4558500016573817</v>
      </c>
      <c r="J152" t="s">
        <v>41</v>
      </c>
      <c r="K152">
        <v>4</v>
      </c>
      <c r="L152" t="s">
        <v>28</v>
      </c>
      <c r="M152" t="s">
        <v>28</v>
      </c>
      <c r="N152" t="s">
        <v>36</v>
      </c>
      <c r="O152" t="s">
        <v>193</v>
      </c>
      <c r="P152" t="s">
        <v>30</v>
      </c>
      <c r="Q152">
        <v>41.918598776028603</v>
      </c>
      <c r="R152">
        <v>-65.485239222342102</v>
      </c>
      <c r="S152">
        <v>1339.5814765515599</v>
      </c>
      <c r="T152">
        <v>26.788363358280499</v>
      </c>
      <c r="U152">
        <v>0</v>
      </c>
      <c r="V152" t="s">
        <v>31</v>
      </c>
      <c r="W152" t="s">
        <v>31</v>
      </c>
    </row>
    <row r="153" spans="1:25" x14ac:dyDescent="0.3">
      <c r="A153" t="s">
        <v>170</v>
      </c>
      <c r="B153">
        <v>70</v>
      </c>
      <c r="C153">
        <f>(H153-G153)*1440</f>
        <v>0.30776666826568544</v>
      </c>
      <c r="D153" t="s">
        <v>26</v>
      </c>
      <c r="E153">
        <v>44</v>
      </c>
      <c r="F153" t="str">
        <f t="shared" si="8"/>
        <v>08/13/2016</v>
      </c>
      <c r="G153" s="1">
        <v>42595.546629444441</v>
      </c>
      <c r="H153" s="1">
        <v>42595.546843171294</v>
      </c>
      <c r="I153" s="2">
        <f t="shared" si="9"/>
        <v>0.30776666826568544</v>
      </c>
      <c r="J153" t="s">
        <v>34</v>
      </c>
      <c r="K153">
        <v>29</v>
      </c>
      <c r="L153" t="s">
        <v>28</v>
      </c>
      <c r="M153" t="s">
        <v>28</v>
      </c>
      <c r="N153" t="s">
        <v>36</v>
      </c>
      <c r="O153" t="s">
        <v>28</v>
      </c>
      <c r="P153" t="s">
        <v>30</v>
      </c>
      <c r="Q153">
        <v>41.820111745514502</v>
      </c>
      <c r="R153">
        <v>-65.502366531476795</v>
      </c>
      <c r="S153">
        <v>199.66889432574399</v>
      </c>
      <c r="T153">
        <v>1.84403348479384</v>
      </c>
      <c r="U153">
        <v>0</v>
      </c>
      <c r="V153" t="s">
        <v>31</v>
      </c>
      <c r="W153" t="s">
        <v>194</v>
      </c>
    </row>
    <row r="154" spans="1:25" x14ac:dyDescent="0.3">
      <c r="A154" t="s">
        <v>170</v>
      </c>
      <c r="B154">
        <v>103</v>
      </c>
      <c r="C154">
        <f>(H154-G154)*1440</f>
        <v>4.3043666670564562</v>
      </c>
      <c r="D154" t="s">
        <v>33</v>
      </c>
      <c r="E154">
        <v>46</v>
      </c>
      <c r="F154" t="str">
        <f t="shared" si="8"/>
        <v>08/13/2016</v>
      </c>
      <c r="G154" s="1">
        <v>42595.588853576388</v>
      </c>
      <c r="H154" s="1">
        <v>42595.591842719907</v>
      </c>
      <c r="I154" s="2">
        <f t="shared" si="9"/>
        <v>4.3043666670564562</v>
      </c>
      <c r="J154" t="s">
        <v>34</v>
      </c>
      <c r="K154">
        <v>13</v>
      </c>
      <c r="L154" t="s">
        <v>38</v>
      </c>
      <c r="M154" s="5" t="s">
        <v>66</v>
      </c>
      <c r="N154" t="s">
        <v>36</v>
      </c>
      <c r="O154" t="s">
        <v>195</v>
      </c>
      <c r="P154" t="s">
        <v>30</v>
      </c>
      <c r="Q154">
        <v>41.7076341980992</v>
      </c>
      <c r="R154">
        <v>-65.513630399560597</v>
      </c>
      <c r="S154">
        <v>705.57785137760504</v>
      </c>
      <c r="T154">
        <v>27.6241147173026</v>
      </c>
      <c r="U154">
        <v>0</v>
      </c>
      <c r="V154" t="s">
        <v>31</v>
      </c>
      <c r="W154" t="s">
        <v>196</v>
      </c>
    </row>
    <row r="155" spans="1:25" x14ac:dyDescent="0.3">
      <c r="A155" t="s">
        <v>170</v>
      </c>
      <c r="B155">
        <v>120</v>
      </c>
      <c r="C155">
        <f>(H155-G155)*1440</f>
        <v>10.013266667956486</v>
      </c>
      <c r="D155" t="s">
        <v>33</v>
      </c>
      <c r="E155">
        <v>47</v>
      </c>
      <c r="F155" t="str">
        <f t="shared" si="8"/>
        <v>08/13/2016</v>
      </c>
      <c r="G155" s="1">
        <v>42595.617399722221</v>
      </c>
      <c r="H155" s="1">
        <v>42595.62435337963</v>
      </c>
      <c r="I155" s="2">
        <f t="shared" si="9"/>
        <v>10.013266667956486</v>
      </c>
      <c r="J155" t="s">
        <v>34</v>
      </c>
      <c r="K155">
        <v>177</v>
      </c>
      <c r="L155" t="str">
        <f>MID(O155,1,6)</f>
        <v>True's</v>
      </c>
      <c r="M155" t="s">
        <v>35</v>
      </c>
      <c r="N155" t="s">
        <v>36</v>
      </c>
      <c r="O155" t="s">
        <v>197</v>
      </c>
      <c r="P155" t="s">
        <v>30</v>
      </c>
      <c r="Q155">
        <v>41.659556088315803</v>
      </c>
      <c r="R155">
        <v>-65.500429899503402</v>
      </c>
      <c r="S155">
        <v>547.69572030033498</v>
      </c>
      <c r="T155">
        <v>1.5311093116383101</v>
      </c>
      <c r="U155">
        <v>0</v>
      </c>
      <c r="V155" t="s">
        <v>31</v>
      </c>
      <c r="W155" t="s">
        <v>198</v>
      </c>
      <c r="X155">
        <v>435.89759313228325</v>
      </c>
      <c r="Y155">
        <v>82.964785151416507</v>
      </c>
    </row>
    <row r="156" spans="1:25" x14ac:dyDescent="0.3">
      <c r="A156" t="s">
        <v>170</v>
      </c>
      <c r="B156">
        <v>71</v>
      </c>
      <c r="C156">
        <f>(H156-G156)*1440</f>
        <v>1.9885833305306733</v>
      </c>
      <c r="D156" t="s">
        <v>26</v>
      </c>
      <c r="E156">
        <v>49</v>
      </c>
      <c r="F156" t="str">
        <f t="shared" si="8"/>
        <v>08/13/2016</v>
      </c>
      <c r="G156" s="1">
        <v>42595.637978530096</v>
      </c>
      <c r="H156" s="1">
        <v>42595.639359490742</v>
      </c>
      <c r="I156" s="2">
        <f t="shared" si="9"/>
        <v>1.9885833305306733</v>
      </c>
      <c r="J156" t="s">
        <v>27</v>
      </c>
      <c r="K156">
        <v>9</v>
      </c>
      <c r="L156" t="s">
        <v>28</v>
      </c>
      <c r="M156" t="s">
        <v>28</v>
      </c>
      <c r="N156" t="s">
        <v>36</v>
      </c>
      <c r="O156" t="s">
        <v>28</v>
      </c>
      <c r="P156" t="s">
        <v>30</v>
      </c>
      <c r="Q156">
        <v>41.607725049516503</v>
      </c>
      <c r="R156">
        <v>-65.542811982766395</v>
      </c>
      <c r="S156">
        <v>2765.0669335687599</v>
      </c>
      <c r="T156">
        <v>25.4784112667664</v>
      </c>
      <c r="U156">
        <v>0</v>
      </c>
      <c r="V156" t="s">
        <v>31</v>
      </c>
      <c r="W156" t="s">
        <v>31</v>
      </c>
    </row>
    <row r="157" spans="1:25" x14ac:dyDescent="0.3">
      <c r="A157" t="s">
        <v>170</v>
      </c>
      <c r="B157">
        <v>72</v>
      </c>
      <c r="C157">
        <f>(H157-G157)*1440</f>
        <v>4.0094000031240284</v>
      </c>
      <c r="D157" t="s">
        <v>33</v>
      </c>
      <c r="E157">
        <v>51</v>
      </c>
      <c r="F157" t="str">
        <f t="shared" si="8"/>
        <v>08/13/2016</v>
      </c>
      <c r="G157" s="1">
        <v>42595.714950231479</v>
      </c>
      <c r="H157" s="1">
        <v>42595.717734537036</v>
      </c>
      <c r="I157" s="2">
        <f t="shared" si="9"/>
        <v>4.0094000031240284</v>
      </c>
      <c r="J157" t="s">
        <v>34</v>
      </c>
      <c r="K157">
        <v>52</v>
      </c>
      <c r="L157" t="s">
        <v>28</v>
      </c>
      <c r="M157" t="s">
        <v>28</v>
      </c>
      <c r="N157" t="s">
        <v>36</v>
      </c>
      <c r="O157" t="s">
        <v>28</v>
      </c>
      <c r="P157" t="s">
        <v>30</v>
      </c>
      <c r="Q157">
        <v>41.459789111831199</v>
      </c>
      <c r="R157">
        <v>-65.533277971054105</v>
      </c>
      <c r="S157">
        <v>1716.71000911186</v>
      </c>
      <c r="T157">
        <v>43.391594832861998</v>
      </c>
      <c r="U157">
        <v>0</v>
      </c>
      <c r="V157" t="s">
        <v>31</v>
      </c>
      <c r="W157" t="s">
        <v>199</v>
      </c>
      <c r="X157">
        <v>1127.9554673217206</v>
      </c>
      <c r="Y157">
        <v>263.59201521529008</v>
      </c>
    </row>
    <row r="158" spans="1:25" x14ac:dyDescent="0.3">
      <c r="A158" t="s">
        <v>170</v>
      </c>
      <c r="B158">
        <v>73</v>
      </c>
      <c r="D158" t="s">
        <v>33</v>
      </c>
      <c r="E158">
        <v>53</v>
      </c>
      <c r="F158" t="str">
        <f t="shared" si="8"/>
        <v>08/13/2016</v>
      </c>
      <c r="G158" s="1">
        <v>42595.798198576391</v>
      </c>
      <c r="H158" s="1">
        <v>42595.798835208334</v>
      </c>
      <c r="I158" s="2">
        <f t="shared" si="9"/>
        <v>0.91674999799579382</v>
      </c>
      <c r="J158" t="s">
        <v>34</v>
      </c>
      <c r="K158">
        <v>16</v>
      </c>
      <c r="L158" t="s">
        <v>28</v>
      </c>
      <c r="M158" t="s">
        <v>28</v>
      </c>
      <c r="N158" t="s">
        <v>36</v>
      </c>
      <c r="O158" t="s">
        <v>200</v>
      </c>
      <c r="P158" t="s">
        <v>30</v>
      </c>
      <c r="Q158">
        <v>41.402606373420397</v>
      </c>
      <c r="R158">
        <v>-65.698131364232097</v>
      </c>
      <c r="S158">
        <v>881.98774192622204</v>
      </c>
      <c r="T158">
        <v>6.6012658688063697</v>
      </c>
      <c r="U158">
        <v>0</v>
      </c>
      <c r="V158" t="s">
        <v>31</v>
      </c>
      <c r="W158" t="s">
        <v>81</v>
      </c>
    </row>
    <row r="159" spans="1:25" x14ac:dyDescent="0.3">
      <c r="A159" t="s">
        <v>170</v>
      </c>
      <c r="B159">
        <v>73</v>
      </c>
      <c r="C159">
        <f>(H159-G158)*1440</f>
        <v>9.0852833271492273</v>
      </c>
      <c r="D159" t="s">
        <v>33</v>
      </c>
      <c r="E159">
        <v>55</v>
      </c>
      <c r="F159" t="str">
        <f t="shared" si="8"/>
        <v>08/13/2016</v>
      </c>
      <c r="G159" s="1">
        <v>42595.804043032411</v>
      </c>
      <c r="H159" s="1">
        <v>42595.804507800924</v>
      </c>
      <c r="I159" s="2">
        <f t="shared" si="9"/>
        <v>0.66926665836945176</v>
      </c>
      <c r="J159" t="s">
        <v>34</v>
      </c>
      <c r="K159">
        <v>21</v>
      </c>
      <c r="L159" t="s">
        <v>28</v>
      </c>
      <c r="M159" t="s">
        <v>28</v>
      </c>
      <c r="N159" t="s">
        <v>36</v>
      </c>
      <c r="O159" t="s">
        <v>201</v>
      </c>
      <c r="P159" t="s">
        <v>30</v>
      </c>
      <c r="Q159">
        <v>41.393491648339698</v>
      </c>
      <c r="R159">
        <v>-65.724220835936606</v>
      </c>
      <c r="S159">
        <v>316.802268737139</v>
      </c>
      <c r="T159">
        <v>6.1568965119327803</v>
      </c>
      <c r="U159">
        <v>0</v>
      </c>
      <c r="V159" t="s">
        <v>31</v>
      </c>
      <c r="W159" t="s">
        <v>202</v>
      </c>
    </row>
    <row r="160" spans="1:25" x14ac:dyDescent="0.3">
      <c r="A160" t="s">
        <v>170</v>
      </c>
      <c r="B160">
        <v>104</v>
      </c>
      <c r="C160">
        <f>(H160-G160)*1440</f>
        <v>0.26398333604447544</v>
      </c>
      <c r="D160" t="s">
        <v>26</v>
      </c>
      <c r="E160">
        <v>58</v>
      </c>
      <c r="F160" t="str">
        <f t="shared" si="8"/>
        <v>08/14/2016</v>
      </c>
      <c r="G160" s="1">
        <v>42596.096122835646</v>
      </c>
      <c r="H160" s="1">
        <v>42596.096306157408</v>
      </c>
      <c r="I160" s="2">
        <f t="shared" si="9"/>
        <v>0.26398333604447544</v>
      </c>
      <c r="J160" t="s">
        <v>27</v>
      </c>
      <c r="K160">
        <v>9</v>
      </c>
      <c r="L160" t="s">
        <v>65</v>
      </c>
      <c r="M160" t="s">
        <v>66</v>
      </c>
      <c r="N160" t="s">
        <v>36</v>
      </c>
      <c r="O160" t="s">
        <v>65</v>
      </c>
      <c r="P160" t="s">
        <v>30</v>
      </c>
      <c r="Q160">
        <v>41.066245261717199</v>
      </c>
      <c r="R160">
        <v>-66.270784382485999</v>
      </c>
      <c r="S160">
        <v>115.10688509402701</v>
      </c>
      <c r="T160">
        <v>4.2394795016726503</v>
      </c>
      <c r="U160">
        <v>0</v>
      </c>
      <c r="V160" t="s">
        <v>31</v>
      </c>
      <c r="W160" t="s">
        <v>31</v>
      </c>
    </row>
    <row r="161" spans="1:25" x14ac:dyDescent="0.3">
      <c r="A161" t="s">
        <v>170</v>
      </c>
      <c r="B161">
        <v>74</v>
      </c>
      <c r="C161">
        <f>(H161-G161)*1440</f>
        <v>10.253449998563156</v>
      </c>
      <c r="D161" t="s">
        <v>33</v>
      </c>
      <c r="E161">
        <v>60</v>
      </c>
      <c r="F161" t="str">
        <f t="shared" si="8"/>
        <v>08/14/2016</v>
      </c>
      <c r="G161" s="1">
        <v>42596.109389409721</v>
      </c>
      <c r="H161" s="1">
        <v>42596.116509861109</v>
      </c>
      <c r="I161" s="2">
        <f t="shared" si="9"/>
        <v>10.253449998563156</v>
      </c>
      <c r="J161" t="s">
        <v>34</v>
      </c>
      <c r="K161">
        <v>46</v>
      </c>
      <c r="L161" t="s">
        <v>28</v>
      </c>
      <c r="M161" t="s">
        <v>28</v>
      </c>
      <c r="N161" t="s">
        <v>36</v>
      </c>
      <c r="O161" t="s">
        <v>28</v>
      </c>
      <c r="P161" t="s">
        <v>30</v>
      </c>
      <c r="Q161">
        <v>41.005957792035403</v>
      </c>
      <c r="R161">
        <v>-66.299628238096602</v>
      </c>
      <c r="S161">
        <v>1879.7056579702901</v>
      </c>
      <c r="T161">
        <v>8.9856005773696506</v>
      </c>
      <c r="U161">
        <v>0</v>
      </c>
      <c r="V161" t="s">
        <v>31</v>
      </c>
      <c r="W161" t="s">
        <v>203</v>
      </c>
    </row>
    <row r="162" spans="1:25" x14ac:dyDescent="0.3">
      <c r="A162" t="s">
        <v>170</v>
      </c>
      <c r="B162">
        <v>105</v>
      </c>
      <c r="C162">
        <f>(H162-G162)*1440</f>
        <v>1.3910833338741213</v>
      </c>
      <c r="D162" t="s">
        <v>26</v>
      </c>
      <c r="E162">
        <v>61</v>
      </c>
      <c r="F162" t="str">
        <f t="shared" si="8"/>
        <v>08/14/2016</v>
      </c>
      <c r="G162" s="1">
        <v>42596.116810405096</v>
      </c>
      <c r="H162" s="1">
        <v>42596.117776435189</v>
      </c>
      <c r="I162" s="2">
        <f t="shared" si="9"/>
        <v>1.3910833338741213</v>
      </c>
      <c r="J162" t="s">
        <v>34</v>
      </c>
      <c r="K162">
        <v>22</v>
      </c>
      <c r="L162" t="s">
        <v>38</v>
      </c>
      <c r="M162" s="5" t="s">
        <v>66</v>
      </c>
      <c r="N162" t="s">
        <v>36</v>
      </c>
      <c r="O162" t="s">
        <v>204</v>
      </c>
      <c r="P162" t="s">
        <v>30</v>
      </c>
      <c r="Q162">
        <v>40.995012331204897</v>
      </c>
      <c r="R162">
        <v>-66.2902425937272</v>
      </c>
      <c r="S162">
        <v>962.75614556912001</v>
      </c>
      <c r="T162">
        <v>10.252364777284701</v>
      </c>
      <c r="U162">
        <v>0</v>
      </c>
      <c r="V162" t="s">
        <v>31</v>
      </c>
      <c r="W162" t="s">
        <v>205</v>
      </c>
    </row>
    <row r="163" spans="1:25" x14ac:dyDescent="0.3">
      <c r="A163" t="s">
        <v>170</v>
      </c>
      <c r="B163">
        <v>75</v>
      </c>
      <c r="D163" t="s">
        <v>33</v>
      </c>
      <c r="E163">
        <v>121</v>
      </c>
      <c r="F163" t="str">
        <f t="shared" si="8"/>
        <v>08/14/2016</v>
      </c>
      <c r="G163" s="1">
        <v>42596.118778935182</v>
      </c>
      <c r="H163" s="1">
        <v>42596.122180011575</v>
      </c>
      <c r="I163" s="2">
        <f t="shared" si="9"/>
        <v>4.8975500045344234</v>
      </c>
      <c r="J163" t="s">
        <v>27</v>
      </c>
      <c r="K163">
        <v>9</v>
      </c>
      <c r="L163" t="s">
        <v>28</v>
      </c>
      <c r="M163" t="s">
        <v>28</v>
      </c>
      <c r="N163" t="s">
        <v>36</v>
      </c>
      <c r="O163" t="s">
        <v>28</v>
      </c>
      <c r="P163" t="s">
        <v>30</v>
      </c>
      <c r="Q163">
        <v>40.961405068626298</v>
      </c>
      <c r="R163">
        <v>-66.256944687804904</v>
      </c>
      <c r="S163">
        <v>2272.0494792149698</v>
      </c>
      <c r="T163">
        <v>103.921767596724</v>
      </c>
      <c r="U163">
        <v>0</v>
      </c>
      <c r="V163" t="s">
        <v>31</v>
      </c>
      <c r="W163" t="s">
        <v>31</v>
      </c>
    </row>
    <row r="164" spans="1:25" x14ac:dyDescent="0.3">
      <c r="A164" t="s">
        <v>170</v>
      </c>
      <c r="B164">
        <v>75</v>
      </c>
      <c r="D164" t="s">
        <v>33</v>
      </c>
      <c r="E164">
        <v>63</v>
      </c>
      <c r="F164" t="str">
        <f t="shared" si="8"/>
        <v>08/14/2016</v>
      </c>
      <c r="G164" s="1">
        <v>42596.124806145832</v>
      </c>
      <c r="H164" s="1">
        <v>42596.129005173614</v>
      </c>
      <c r="I164" s="2">
        <f t="shared" si="9"/>
        <v>6.0466000065207481</v>
      </c>
      <c r="J164" t="s">
        <v>34</v>
      </c>
      <c r="K164">
        <v>213</v>
      </c>
      <c r="L164" t="s">
        <v>28</v>
      </c>
      <c r="M164" t="s">
        <v>28</v>
      </c>
      <c r="N164" t="s">
        <v>36</v>
      </c>
      <c r="O164" t="s">
        <v>206</v>
      </c>
      <c r="P164" t="s">
        <v>30</v>
      </c>
      <c r="Q164">
        <v>40.9713657205643</v>
      </c>
      <c r="R164">
        <v>-66.269842529440893</v>
      </c>
      <c r="S164">
        <v>1073.8682218389299</v>
      </c>
      <c r="T164">
        <v>2.4997248402253001</v>
      </c>
      <c r="U164">
        <v>0</v>
      </c>
      <c r="V164" t="s">
        <v>31</v>
      </c>
      <c r="W164" t="s">
        <v>207</v>
      </c>
      <c r="X164">
        <v>1661.8155028702977</v>
      </c>
      <c r="Y164">
        <v>341.49468841659416</v>
      </c>
    </row>
    <row r="165" spans="1:25" x14ac:dyDescent="0.3">
      <c r="A165" t="s">
        <v>170</v>
      </c>
      <c r="B165">
        <v>75</v>
      </c>
      <c r="C165">
        <f>(H165-G163)*1440</f>
        <v>10.802949999924749</v>
      </c>
      <c r="D165" t="s">
        <v>33</v>
      </c>
      <c r="E165">
        <v>65</v>
      </c>
      <c r="F165" t="str">
        <f t="shared" si="8"/>
        <v>08/14/2016</v>
      </c>
      <c r="G165" s="1">
        <v>42596.124932893516</v>
      </c>
      <c r="H165" s="1">
        <v>42596.126280983794</v>
      </c>
      <c r="I165" s="2">
        <f t="shared" si="9"/>
        <v>1.9412500003818423</v>
      </c>
      <c r="J165" t="s">
        <v>34</v>
      </c>
      <c r="K165">
        <v>14</v>
      </c>
      <c r="L165" t="s">
        <v>28</v>
      </c>
      <c r="M165" t="s">
        <v>28</v>
      </c>
      <c r="N165" t="s">
        <v>36</v>
      </c>
      <c r="O165" t="s">
        <v>208</v>
      </c>
      <c r="P165" t="s">
        <v>30</v>
      </c>
      <c r="Q165">
        <v>40.962892522330698</v>
      </c>
      <c r="R165">
        <v>-66.243190249168407</v>
      </c>
      <c r="S165">
        <v>3402.9610168142899</v>
      </c>
      <c r="T165">
        <v>33.709613132857498</v>
      </c>
      <c r="U165">
        <v>0</v>
      </c>
      <c r="V165" t="s">
        <v>31</v>
      </c>
      <c r="W165" t="s">
        <v>31</v>
      </c>
    </row>
    <row r="166" spans="1:25" x14ac:dyDescent="0.3">
      <c r="A166" t="s">
        <v>170</v>
      </c>
      <c r="B166">
        <v>121</v>
      </c>
      <c r="C166">
        <f t="shared" ref="C166:C171" si="10">(H166-G166)*1440</f>
        <v>0.59868333279155195</v>
      </c>
      <c r="D166" t="s">
        <v>26</v>
      </c>
      <c r="E166">
        <v>66</v>
      </c>
      <c r="F166" t="str">
        <f t="shared" si="8"/>
        <v>08/14/2016</v>
      </c>
      <c r="G166" s="1">
        <v>42596.145179016203</v>
      </c>
      <c r="H166" s="1">
        <v>42596.145594768517</v>
      </c>
      <c r="I166" s="2">
        <f t="shared" si="9"/>
        <v>0.59868333279155195</v>
      </c>
      <c r="J166" t="s">
        <v>34</v>
      </c>
      <c r="K166">
        <v>10</v>
      </c>
      <c r="L166" t="str">
        <f>MID(O166,1,6)</f>
        <v>True's</v>
      </c>
      <c r="M166" t="s">
        <v>35</v>
      </c>
      <c r="N166" t="s">
        <v>36</v>
      </c>
      <c r="O166" t="s">
        <v>35</v>
      </c>
      <c r="P166" t="s">
        <v>30</v>
      </c>
      <c r="Q166">
        <v>40.929981008419297</v>
      </c>
      <c r="R166">
        <v>-66.275755978504705</v>
      </c>
      <c r="S166">
        <v>238.893258040973</v>
      </c>
      <c r="T166">
        <v>5.4617664576335301</v>
      </c>
      <c r="U166">
        <v>0</v>
      </c>
      <c r="V166" t="s">
        <v>31</v>
      </c>
      <c r="W166" t="s">
        <v>31</v>
      </c>
    </row>
    <row r="167" spans="1:25" x14ac:dyDescent="0.3">
      <c r="A167" t="s">
        <v>170</v>
      </c>
      <c r="B167">
        <v>76</v>
      </c>
      <c r="C167">
        <f t="shared" si="10"/>
        <v>3.4062999940942973</v>
      </c>
      <c r="D167" t="s">
        <v>33</v>
      </c>
      <c r="E167">
        <v>67</v>
      </c>
      <c r="F167" t="str">
        <f t="shared" si="8"/>
        <v>08/14/2016</v>
      </c>
      <c r="G167" s="1">
        <v>42596.145869490741</v>
      </c>
      <c r="H167" s="1">
        <v>42596.148234976848</v>
      </c>
      <c r="I167" s="2">
        <f t="shared" si="9"/>
        <v>3.4062999940942973</v>
      </c>
      <c r="J167" t="s">
        <v>27</v>
      </c>
      <c r="K167">
        <v>11</v>
      </c>
      <c r="L167" t="s">
        <v>28</v>
      </c>
      <c r="M167" t="s">
        <v>28</v>
      </c>
      <c r="N167" t="s">
        <v>36</v>
      </c>
      <c r="O167" t="s">
        <v>209</v>
      </c>
      <c r="P167" t="s">
        <v>63</v>
      </c>
      <c r="Q167">
        <v>40.931343329999997</v>
      </c>
      <c r="R167">
        <v>-66.277968329999993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</row>
    <row r="168" spans="1:25" x14ac:dyDescent="0.3">
      <c r="A168" t="s">
        <v>170</v>
      </c>
      <c r="B168">
        <v>122</v>
      </c>
      <c r="C168">
        <f t="shared" si="10"/>
        <v>0.78066666726954281</v>
      </c>
      <c r="D168" t="s">
        <v>33</v>
      </c>
      <c r="E168">
        <v>68</v>
      </c>
      <c r="F168" t="str">
        <f t="shared" si="8"/>
        <v>08/14/2016</v>
      </c>
      <c r="G168" s="1">
        <v>42596.150480497687</v>
      </c>
      <c r="H168" s="1">
        <v>42596.151022627317</v>
      </c>
      <c r="I168" s="2">
        <f t="shared" si="9"/>
        <v>0.78066666726954281</v>
      </c>
      <c r="J168" t="s">
        <v>34</v>
      </c>
      <c r="K168">
        <v>106</v>
      </c>
      <c r="L168" t="str">
        <f>MID(O168,1,6)</f>
        <v>True's</v>
      </c>
      <c r="M168" t="s">
        <v>35</v>
      </c>
      <c r="N168" t="s">
        <v>36</v>
      </c>
      <c r="O168" t="s">
        <v>210</v>
      </c>
      <c r="P168" t="s">
        <v>63</v>
      </c>
      <c r="Q168">
        <v>41.397261669999999</v>
      </c>
      <c r="R168">
        <v>-65.793116670000003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</row>
    <row r="169" spans="1:25" x14ac:dyDescent="0.3">
      <c r="A169" t="s">
        <v>170</v>
      </c>
      <c r="B169">
        <v>123</v>
      </c>
      <c r="C169">
        <f t="shared" si="10"/>
        <v>7.1215166640467942</v>
      </c>
      <c r="D169" t="s">
        <v>33</v>
      </c>
      <c r="E169">
        <v>69</v>
      </c>
      <c r="F169" t="str">
        <f t="shared" si="8"/>
        <v>08/14/2016</v>
      </c>
      <c r="G169" s="1">
        <v>42596.173428541668</v>
      </c>
      <c r="H169" s="1">
        <v>42596.178374039351</v>
      </c>
      <c r="I169" s="2">
        <f t="shared" si="9"/>
        <v>7.1215166640467942</v>
      </c>
      <c r="J169" t="s">
        <v>34</v>
      </c>
      <c r="K169">
        <v>209</v>
      </c>
      <c r="L169" t="str">
        <f>MID(O169,1,6)</f>
        <v>True's</v>
      </c>
      <c r="M169" t="s">
        <v>35</v>
      </c>
      <c r="N169" t="s">
        <v>36</v>
      </c>
      <c r="O169" t="s">
        <v>211</v>
      </c>
      <c r="P169" t="s">
        <v>30</v>
      </c>
      <c r="Q169">
        <v>41.016284062557403</v>
      </c>
      <c r="R169">
        <v>-66.194311374801302</v>
      </c>
      <c r="S169">
        <v>875.49145956274299</v>
      </c>
      <c r="T169">
        <v>2.8619336905018802</v>
      </c>
      <c r="U169">
        <v>0</v>
      </c>
      <c r="V169" t="s">
        <v>31</v>
      </c>
      <c r="W169" t="s">
        <v>31</v>
      </c>
      <c r="X169">
        <v>1576.0647917941371</v>
      </c>
      <c r="Y169">
        <v>212.54957379001246</v>
      </c>
    </row>
    <row r="170" spans="1:25" x14ac:dyDescent="0.3">
      <c r="A170" t="s">
        <v>170</v>
      </c>
      <c r="B170">
        <v>77</v>
      </c>
      <c r="C170">
        <f t="shared" si="10"/>
        <v>0.35798333119601011</v>
      </c>
      <c r="D170" t="s">
        <v>26</v>
      </c>
      <c r="E170">
        <v>70</v>
      </c>
      <c r="F170" t="str">
        <f t="shared" si="8"/>
        <v>08/14/2016</v>
      </c>
      <c r="G170" s="1">
        <v>42596.175127303242</v>
      </c>
      <c r="H170" s="1">
        <v>42596.175375902778</v>
      </c>
      <c r="I170" s="2">
        <f t="shared" si="9"/>
        <v>0.35798333119601011</v>
      </c>
      <c r="J170" t="s">
        <v>34</v>
      </c>
      <c r="K170">
        <v>19</v>
      </c>
      <c r="L170" t="s">
        <v>28</v>
      </c>
      <c r="M170" t="s">
        <v>28</v>
      </c>
      <c r="N170" t="s">
        <v>36</v>
      </c>
      <c r="O170" t="s">
        <v>212</v>
      </c>
      <c r="P170" t="s">
        <v>30</v>
      </c>
      <c r="Q170">
        <v>41.008400613716901</v>
      </c>
      <c r="R170">
        <v>-66.211515444843897</v>
      </c>
      <c r="S170">
        <v>163.78187772142499</v>
      </c>
      <c r="T170">
        <v>1.7513307189771801</v>
      </c>
      <c r="U170">
        <v>0</v>
      </c>
      <c r="V170" t="s">
        <v>31</v>
      </c>
      <c r="W170" t="s">
        <v>31</v>
      </c>
    </row>
    <row r="171" spans="1:25" x14ac:dyDescent="0.3">
      <c r="A171" t="s">
        <v>170</v>
      </c>
      <c r="B171">
        <v>124</v>
      </c>
      <c r="C171">
        <f t="shared" si="10"/>
        <v>1.7278166650794446</v>
      </c>
      <c r="D171" t="s">
        <v>33</v>
      </c>
      <c r="E171">
        <v>71</v>
      </c>
      <c r="F171" t="str">
        <f t="shared" si="8"/>
        <v>08/14/2016</v>
      </c>
      <c r="G171" s="1">
        <v>42596.188654548612</v>
      </c>
      <c r="H171" s="1">
        <v>42596.189854421296</v>
      </c>
      <c r="I171" s="2">
        <f t="shared" si="9"/>
        <v>1.7278166650794446</v>
      </c>
      <c r="J171" t="s">
        <v>34</v>
      </c>
      <c r="K171">
        <v>284</v>
      </c>
      <c r="L171" t="str">
        <f>MID(O171,1,6)</f>
        <v>True's</v>
      </c>
      <c r="M171" t="s">
        <v>35</v>
      </c>
      <c r="N171" t="s">
        <v>36</v>
      </c>
      <c r="O171" t="s">
        <v>213</v>
      </c>
      <c r="P171" t="s">
        <v>30</v>
      </c>
      <c r="Q171">
        <v>41.043957214788399</v>
      </c>
      <c r="R171">
        <v>-66.156139187254198</v>
      </c>
      <c r="S171">
        <v>1642.3220210982799</v>
      </c>
      <c r="T171">
        <v>4.1220327252267799</v>
      </c>
      <c r="U171">
        <v>0</v>
      </c>
      <c r="V171" t="s">
        <v>31</v>
      </c>
      <c r="W171" t="s">
        <v>214</v>
      </c>
    </row>
    <row r="172" spans="1:25" x14ac:dyDescent="0.3">
      <c r="A172" t="s">
        <v>170</v>
      </c>
      <c r="B172">
        <v>78</v>
      </c>
      <c r="D172" t="s">
        <v>33</v>
      </c>
      <c r="E172">
        <v>72</v>
      </c>
      <c r="F172" t="str">
        <f t="shared" si="8"/>
        <v>08/14/2016</v>
      </c>
      <c r="G172" s="1">
        <v>42596.250242326387</v>
      </c>
      <c r="H172" s="1">
        <v>42596.250294826386</v>
      </c>
      <c r="I172" s="2">
        <f t="shared" si="9"/>
        <v>7.5599999399855733E-2</v>
      </c>
      <c r="J172" t="s">
        <v>27</v>
      </c>
      <c r="K172">
        <v>7</v>
      </c>
      <c r="L172" t="s">
        <v>28</v>
      </c>
      <c r="M172" t="s">
        <v>28</v>
      </c>
      <c r="N172" t="s">
        <v>36</v>
      </c>
      <c r="O172" t="s">
        <v>28</v>
      </c>
      <c r="P172" t="s">
        <v>30</v>
      </c>
      <c r="Q172">
        <v>41.209060139194101</v>
      </c>
      <c r="R172">
        <v>-66.040814225531605</v>
      </c>
      <c r="S172">
        <v>120.975195783023</v>
      </c>
      <c r="T172">
        <v>1.96916489535976</v>
      </c>
      <c r="U172">
        <v>0</v>
      </c>
      <c r="V172" t="s">
        <v>31</v>
      </c>
      <c r="W172" t="s">
        <v>31</v>
      </c>
    </row>
    <row r="173" spans="1:25" x14ac:dyDescent="0.3">
      <c r="A173" t="s">
        <v>170</v>
      </c>
      <c r="B173">
        <v>78</v>
      </c>
      <c r="D173" t="s">
        <v>33</v>
      </c>
      <c r="E173">
        <v>75</v>
      </c>
      <c r="F173" t="str">
        <f t="shared" si="8"/>
        <v>08/14/2016</v>
      </c>
      <c r="G173" s="1">
        <v>42596.253511921299</v>
      </c>
      <c r="H173" s="1">
        <v>42596.253511921299</v>
      </c>
      <c r="I173" s="2">
        <f t="shared" si="9"/>
        <v>0</v>
      </c>
      <c r="J173" t="s">
        <v>41</v>
      </c>
      <c r="K173">
        <v>1</v>
      </c>
      <c r="L173" t="s">
        <v>28</v>
      </c>
      <c r="M173" t="s">
        <v>28</v>
      </c>
      <c r="N173" t="s">
        <v>36</v>
      </c>
      <c r="O173" t="s">
        <v>28</v>
      </c>
      <c r="P173" t="s">
        <v>63</v>
      </c>
      <c r="Q173">
        <v>41.219916670000003</v>
      </c>
      <c r="R173">
        <v>-66.033991670000006</v>
      </c>
      <c r="S173" t="s">
        <v>31</v>
      </c>
      <c r="T173" t="s">
        <v>31</v>
      </c>
      <c r="U173" t="s">
        <v>31</v>
      </c>
      <c r="V173" t="s">
        <v>31</v>
      </c>
      <c r="W173" t="s">
        <v>31</v>
      </c>
    </row>
    <row r="174" spans="1:25" x14ac:dyDescent="0.3">
      <c r="A174" t="s">
        <v>170</v>
      </c>
      <c r="B174">
        <v>78</v>
      </c>
      <c r="C174">
        <f>(H174-G172)*1400</f>
        <v>9.7838611152837984</v>
      </c>
      <c r="D174" t="s">
        <v>33</v>
      </c>
      <c r="E174">
        <v>76</v>
      </c>
      <c r="F174" t="str">
        <f t="shared" si="8"/>
        <v>08/14/2016</v>
      </c>
      <c r="G174" s="1">
        <v>42596.256603993053</v>
      </c>
      <c r="H174" s="1">
        <v>42596.257230798612</v>
      </c>
      <c r="I174" s="2">
        <f t="shared" si="9"/>
        <v>0.90260000433772802</v>
      </c>
      <c r="J174" t="s">
        <v>41</v>
      </c>
      <c r="K174">
        <v>6</v>
      </c>
      <c r="L174" t="s">
        <v>28</v>
      </c>
      <c r="M174" t="s">
        <v>28</v>
      </c>
      <c r="N174" t="s">
        <v>36</v>
      </c>
      <c r="O174" t="s">
        <v>215</v>
      </c>
      <c r="P174" t="s">
        <v>30</v>
      </c>
      <c r="Q174">
        <v>41.205289210685798</v>
      </c>
      <c r="R174">
        <v>-66.021380221349204</v>
      </c>
      <c r="S174">
        <v>1735.4212393259199</v>
      </c>
      <c r="T174">
        <v>96.676988430639796</v>
      </c>
      <c r="U174">
        <v>0</v>
      </c>
      <c r="V174" t="s">
        <v>31</v>
      </c>
      <c r="W174" t="s">
        <v>31</v>
      </c>
    </row>
    <row r="175" spans="1:25" x14ac:dyDescent="0.3">
      <c r="A175" t="s">
        <v>170</v>
      </c>
      <c r="B175">
        <v>79</v>
      </c>
      <c r="D175" t="s">
        <v>33</v>
      </c>
      <c r="E175">
        <v>79</v>
      </c>
      <c r="F175" t="str">
        <f t="shared" si="8"/>
        <v>08/14/2016</v>
      </c>
      <c r="G175" s="1">
        <v>42596.266763298612</v>
      </c>
      <c r="H175" s="1">
        <v>42596.269165752317</v>
      </c>
      <c r="I175" s="2">
        <f t="shared" si="9"/>
        <v>3.4595333354081959</v>
      </c>
      <c r="J175" t="s">
        <v>34</v>
      </c>
      <c r="K175">
        <v>31</v>
      </c>
      <c r="L175" t="s">
        <v>28</v>
      </c>
      <c r="M175" t="s">
        <v>28</v>
      </c>
      <c r="N175" t="s">
        <v>36</v>
      </c>
      <c r="O175" t="s">
        <v>216</v>
      </c>
      <c r="P175" t="s">
        <v>30</v>
      </c>
      <c r="Q175">
        <v>41.281265148589497</v>
      </c>
      <c r="R175">
        <v>-66.027782071444804</v>
      </c>
      <c r="S175">
        <v>3213.7696573297499</v>
      </c>
      <c r="T175">
        <v>226.865864036277</v>
      </c>
      <c r="U175">
        <v>0</v>
      </c>
      <c r="V175" t="s">
        <v>31</v>
      </c>
      <c r="W175" t="s">
        <v>217</v>
      </c>
      <c r="X175">
        <v>1674.8832660114058</v>
      </c>
      <c r="Y175">
        <v>288.74062872088558</v>
      </c>
    </row>
    <row r="176" spans="1:25" x14ac:dyDescent="0.3">
      <c r="A176" t="s">
        <v>170</v>
      </c>
      <c r="B176">
        <v>79</v>
      </c>
      <c r="C176">
        <f>(H176-G175)*1440</f>
        <v>8.8514333311468363</v>
      </c>
      <c r="D176" t="s">
        <v>33</v>
      </c>
      <c r="E176">
        <v>78</v>
      </c>
      <c r="F176" t="str">
        <f t="shared" si="8"/>
        <v>08/14/2016</v>
      </c>
      <c r="G176" s="1">
        <v>42596.27145734954</v>
      </c>
      <c r="H176" s="1">
        <v>42596.272910127314</v>
      </c>
      <c r="I176" s="2">
        <f t="shared" si="9"/>
        <v>2.0919999957550317</v>
      </c>
      <c r="J176" t="s">
        <v>34</v>
      </c>
      <c r="K176">
        <v>30</v>
      </c>
      <c r="L176" t="s">
        <v>28</v>
      </c>
      <c r="M176" t="s">
        <v>28</v>
      </c>
      <c r="N176" t="s">
        <v>36</v>
      </c>
      <c r="O176" t="s">
        <v>28</v>
      </c>
      <c r="P176" t="s">
        <v>30</v>
      </c>
      <c r="Q176">
        <v>41.253503302119597</v>
      </c>
      <c r="R176">
        <v>-65.972114115017703</v>
      </c>
      <c r="S176">
        <v>2364.7722493025299</v>
      </c>
      <c r="T176">
        <v>26.226734361482201</v>
      </c>
      <c r="U176">
        <v>0</v>
      </c>
      <c r="V176" t="s">
        <v>31</v>
      </c>
      <c r="W176" t="s">
        <v>218</v>
      </c>
      <c r="X176">
        <v>1134.4511790631641</v>
      </c>
      <c r="Y176">
        <v>100.59236755844232</v>
      </c>
    </row>
    <row r="177" spans="1:25" x14ac:dyDescent="0.3">
      <c r="A177" t="s">
        <v>170</v>
      </c>
      <c r="B177">
        <v>38</v>
      </c>
      <c r="C177">
        <f>(H177-G177)*1440</f>
        <v>1.4175499998964369</v>
      </c>
      <c r="D177" t="s">
        <v>33</v>
      </c>
      <c r="E177">
        <v>82</v>
      </c>
      <c r="F177" t="str">
        <f t="shared" si="8"/>
        <v>08/14/2016</v>
      </c>
      <c r="G177" s="1">
        <v>42596.312972256943</v>
      </c>
      <c r="H177" s="1">
        <v>42596.313956666665</v>
      </c>
      <c r="I177" s="2">
        <f t="shared" si="9"/>
        <v>1.4175499998964369</v>
      </c>
      <c r="J177" t="s">
        <v>34</v>
      </c>
      <c r="K177">
        <v>69</v>
      </c>
      <c r="L177" t="s">
        <v>51</v>
      </c>
      <c r="M177" t="s">
        <v>51</v>
      </c>
      <c r="N177" t="s">
        <v>36</v>
      </c>
      <c r="O177" t="s">
        <v>136</v>
      </c>
      <c r="P177" t="s">
        <v>30</v>
      </c>
      <c r="Q177">
        <v>41.368703029443402</v>
      </c>
      <c r="R177">
        <v>-65.918484752519305</v>
      </c>
      <c r="S177">
        <v>712.85034181114702</v>
      </c>
      <c r="T177">
        <v>8.4717843514151792</v>
      </c>
      <c r="U177">
        <v>0</v>
      </c>
      <c r="V177" t="s">
        <v>31</v>
      </c>
      <c r="W177" t="s">
        <v>219</v>
      </c>
    </row>
    <row r="178" spans="1:25" x14ac:dyDescent="0.3">
      <c r="A178" t="s">
        <v>170</v>
      </c>
      <c r="B178">
        <v>80</v>
      </c>
      <c r="C178">
        <f>(H178-G178)*1440</f>
        <v>1.6703500016592443</v>
      </c>
      <c r="D178" t="s">
        <v>26</v>
      </c>
      <c r="E178">
        <v>85</v>
      </c>
      <c r="F178" t="str">
        <f t="shared" si="8"/>
        <v>08/14/2016</v>
      </c>
      <c r="G178" s="1">
        <v>42596.591146550927</v>
      </c>
      <c r="H178" s="1">
        <v>42596.592306516206</v>
      </c>
      <c r="I178" s="2">
        <f t="shared" si="9"/>
        <v>1.6703500016592443</v>
      </c>
      <c r="J178" t="s">
        <v>27</v>
      </c>
      <c r="K178">
        <v>6</v>
      </c>
      <c r="L178" t="s">
        <v>28</v>
      </c>
      <c r="M178" t="s">
        <v>28</v>
      </c>
      <c r="N178" t="s">
        <v>29</v>
      </c>
      <c r="O178" t="s">
        <v>28</v>
      </c>
      <c r="P178" t="s">
        <v>30</v>
      </c>
      <c r="Q178">
        <v>41.713939331407602</v>
      </c>
      <c r="R178">
        <v>-65.410315809231093</v>
      </c>
      <c r="S178">
        <v>624.38744478508102</v>
      </c>
      <c r="T178">
        <v>13.6834273226128</v>
      </c>
      <c r="U178">
        <v>0</v>
      </c>
      <c r="V178" t="s">
        <v>31</v>
      </c>
      <c r="W178" t="s">
        <v>31</v>
      </c>
    </row>
    <row r="179" spans="1:25" x14ac:dyDescent="0.3">
      <c r="A179" t="s">
        <v>170</v>
      </c>
      <c r="B179">
        <v>-16</v>
      </c>
      <c r="D179" t="s">
        <v>40</v>
      </c>
      <c r="E179">
        <v>89</v>
      </c>
      <c r="F179" t="str">
        <f t="shared" si="8"/>
        <v>08/14/2016</v>
      </c>
      <c r="G179" s="1">
        <v>42596.75481885417</v>
      </c>
      <c r="H179" s="1">
        <v>42596.754829722224</v>
      </c>
      <c r="I179" s="2">
        <f t="shared" si="9"/>
        <v>1.5649998094886541E-2</v>
      </c>
      <c r="J179" t="s">
        <v>41</v>
      </c>
      <c r="K179">
        <v>3</v>
      </c>
      <c r="L179" t="s">
        <v>28</v>
      </c>
      <c r="M179" t="s">
        <v>28</v>
      </c>
      <c r="N179" t="s">
        <v>29</v>
      </c>
      <c r="O179" t="s">
        <v>220</v>
      </c>
      <c r="P179" t="s">
        <v>30</v>
      </c>
      <c r="Q179">
        <v>41.8865060546878</v>
      </c>
      <c r="R179">
        <v>-65.147679161191803</v>
      </c>
      <c r="S179">
        <v>86.728807820038199</v>
      </c>
      <c r="T179">
        <v>2.2615951700424</v>
      </c>
      <c r="U179">
        <v>0</v>
      </c>
      <c r="V179" t="s">
        <v>31</v>
      </c>
      <c r="W179" t="s">
        <v>31</v>
      </c>
    </row>
    <row r="180" spans="1:25" x14ac:dyDescent="0.3">
      <c r="A180" t="s">
        <v>170</v>
      </c>
      <c r="B180">
        <v>82</v>
      </c>
      <c r="D180" t="s">
        <v>33</v>
      </c>
      <c r="E180">
        <v>92</v>
      </c>
      <c r="F180" t="str">
        <f t="shared" si="8"/>
        <v>08/15/2016</v>
      </c>
      <c r="G180" s="1">
        <v>42597.025972361109</v>
      </c>
      <c r="H180" s="1">
        <v>42597.026623541664</v>
      </c>
      <c r="I180" s="2">
        <f t="shared" si="9"/>
        <v>0.93769999919459224</v>
      </c>
      <c r="J180" t="s">
        <v>34</v>
      </c>
      <c r="K180">
        <v>20</v>
      </c>
      <c r="L180" t="s">
        <v>28</v>
      </c>
      <c r="M180" t="s">
        <v>28</v>
      </c>
      <c r="N180" t="s">
        <v>29</v>
      </c>
      <c r="O180" t="s">
        <v>28</v>
      </c>
      <c r="P180" t="s">
        <v>30</v>
      </c>
      <c r="Q180">
        <v>41.836408508857801</v>
      </c>
      <c r="R180">
        <v>-65.511432430107803</v>
      </c>
      <c r="S180">
        <v>2618.90858306686</v>
      </c>
      <c r="T180">
        <v>25.658451627718801</v>
      </c>
      <c r="U180">
        <v>0</v>
      </c>
      <c r="V180" t="s">
        <v>31</v>
      </c>
      <c r="W180" t="s">
        <v>221</v>
      </c>
    </row>
    <row r="181" spans="1:25" x14ac:dyDescent="0.3">
      <c r="A181" t="s">
        <v>170</v>
      </c>
      <c r="B181">
        <v>82</v>
      </c>
      <c r="C181">
        <f>(H181-G180)*1440</f>
        <v>8.1541000062134117</v>
      </c>
      <c r="D181" t="s">
        <v>33</v>
      </c>
      <c r="E181">
        <v>93</v>
      </c>
      <c r="F181" t="str">
        <f t="shared" si="8"/>
        <v>08/15/2016</v>
      </c>
      <c r="G181" s="1">
        <v>42597.031490300928</v>
      </c>
      <c r="H181" s="1">
        <v>42597.031634930558</v>
      </c>
      <c r="I181" s="2">
        <f t="shared" si="9"/>
        <v>0.20826666732318699</v>
      </c>
      <c r="J181" t="s">
        <v>27</v>
      </c>
      <c r="K181">
        <v>9</v>
      </c>
      <c r="L181" t="s">
        <v>28</v>
      </c>
      <c r="M181" t="s">
        <v>28</v>
      </c>
      <c r="N181" t="s">
        <v>29</v>
      </c>
      <c r="O181" t="s">
        <v>42</v>
      </c>
      <c r="P181" t="s">
        <v>63</v>
      </c>
      <c r="Q181">
        <v>41.828434999999999</v>
      </c>
      <c r="R181">
        <v>-65.480819999999994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</row>
    <row r="182" spans="1:25" x14ac:dyDescent="0.3">
      <c r="A182" t="s">
        <v>170</v>
      </c>
      <c r="B182">
        <v>83</v>
      </c>
      <c r="C182">
        <f>(H182-G182)*1440</f>
        <v>2.6711166661698371</v>
      </c>
      <c r="D182" t="s">
        <v>33</v>
      </c>
      <c r="E182">
        <v>94</v>
      </c>
      <c r="F182" t="str">
        <f t="shared" si="8"/>
        <v>08/15/2016</v>
      </c>
      <c r="G182" s="1">
        <v>42597.088037488429</v>
      </c>
      <c r="H182" s="1">
        <v>42597.089892430558</v>
      </c>
      <c r="I182" s="2">
        <f t="shared" si="9"/>
        <v>2.6711166661698371</v>
      </c>
      <c r="J182" t="s">
        <v>34</v>
      </c>
      <c r="K182">
        <v>30</v>
      </c>
      <c r="L182" t="s">
        <v>28</v>
      </c>
      <c r="M182" t="s">
        <v>28</v>
      </c>
      <c r="N182" t="s">
        <v>29</v>
      </c>
      <c r="O182" t="s">
        <v>28</v>
      </c>
      <c r="P182" t="s">
        <v>30</v>
      </c>
      <c r="Q182">
        <v>41.632540121150299</v>
      </c>
      <c r="R182">
        <v>-65.668196202918907</v>
      </c>
      <c r="S182">
        <v>2711.6477480962099</v>
      </c>
      <c r="T182">
        <v>17.787420659150001</v>
      </c>
      <c r="U182">
        <v>0</v>
      </c>
      <c r="V182" t="s">
        <v>31</v>
      </c>
      <c r="W182" t="s">
        <v>31</v>
      </c>
      <c r="X182">
        <v>2862.8479540806302</v>
      </c>
      <c r="Y182">
        <v>3074.2364831415912</v>
      </c>
    </row>
    <row r="183" spans="1:25" x14ac:dyDescent="0.3">
      <c r="A183" t="s">
        <v>170</v>
      </c>
      <c r="B183">
        <v>84</v>
      </c>
      <c r="C183">
        <f>(H183-G183)*1440</f>
        <v>0.90230000554583967</v>
      </c>
      <c r="D183" t="s">
        <v>26</v>
      </c>
      <c r="E183">
        <v>96</v>
      </c>
      <c r="F183" t="str">
        <f t="shared" si="8"/>
        <v>08/15/2016</v>
      </c>
      <c r="G183" s="1">
        <v>42597.13248724537</v>
      </c>
      <c r="H183" s="1">
        <v>42597.133113842596</v>
      </c>
      <c r="I183" s="2">
        <f t="shared" si="9"/>
        <v>0.90230000554583967</v>
      </c>
      <c r="J183" t="s">
        <v>27</v>
      </c>
      <c r="K183">
        <v>8</v>
      </c>
      <c r="L183" t="s">
        <v>28</v>
      </c>
      <c r="M183" t="s">
        <v>28</v>
      </c>
      <c r="N183" t="s">
        <v>29</v>
      </c>
      <c r="O183" t="s">
        <v>28</v>
      </c>
      <c r="P183" t="s">
        <v>30</v>
      </c>
      <c r="Q183">
        <v>41.466874114959303</v>
      </c>
      <c r="R183">
        <v>-65.796708452757997</v>
      </c>
      <c r="S183">
        <v>4118.62109123756</v>
      </c>
      <c r="T183">
        <v>56.094340451481798</v>
      </c>
      <c r="U183">
        <v>0</v>
      </c>
      <c r="V183" t="s">
        <v>31</v>
      </c>
      <c r="W183" t="s">
        <v>222</v>
      </c>
    </row>
    <row r="184" spans="1:25" x14ac:dyDescent="0.3">
      <c r="A184" t="s">
        <v>170</v>
      </c>
      <c r="B184">
        <v>-17</v>
      </c>
      <c r="C184">
        <f>(H184-G184)*1440</f>
        <v>0</v>
      </c>
      <c r="D184" t="s">
        <v>40</v>
      </c>
      <c r="E184">
        <v>98</v>
      </c>
      <c r="F184" t="str">
        <f t="shared" si="8"/>
        <v>08/15/2016</v>
      </c>
      <c r="G184" s="1">
        <v>42597.139424756948</v>
      </c>
      <c r="H184" s="1">
        <v>42597.139424756948</v>
      </c>
      <c r="I184" s="2">
        <f t="shared" si="9"/>
        <v>0</v>
      </c>
      <c r="J184" t="s">
        <v>41</v>
      </c>
      <c r="K184">
        <v>1</v>
      </c>
      <c r="L184" t="s">
        <v>28</v>
      </c>
      <c r="M184" t="s">
        <v>28</v>
      </c>
      <c r="N184" t="s">
        <v>29</v>
      </c>
      <c r="O184" t="s">
        <v>28</v>
      </c>
      <c r="P184" t="s">
        <v>63</v>
      </c>
      <c r="Q184">
        <v>41.431075</v>
      </c>
      <c r="R184">
        <v>-65.767094999999998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</row>
    <row r="185" spans="1:25" x14ac:dyDescent="0.3">
      <c r="A185" t="s">
        <v>170</v>
      </c>
      <c r="B185">
        <v>-18</v>
      </c>
      <c r="D185" t="s">
        <v>40</v>
      </c>
      <c r="E185">
        <v>100</v>
      </c>
      <c r="F185" t="str">
        <f t="shared" si="8"/>
        <v>08/15/2016</v>
      </c>
      <c r="G185" s="1">
        <v>42597.187648761574</v>
      </c>
      <c r="H185" s="1">
        <v>42597.187668101855</v>
      </c>
      <c r="I185" s="2">
        <f t="shared" si="9"/>
        <v>2.7850004844367504E-2</v>
      </c>
      <c r="J185" t="s">
        <v>41</v>
      </c>
      <c r="K185">
        <v>4</v>
      </c>
      <c r="L185" t="s">
        <v>28</v>
      </c>
      <c r="M185" t="s">
        <v>28</v>
      </c>
      <c r="N185" t="s">
        <v>29</v>
      </c>
      <c r="O185" t="s">
        <v>42</v>
      </c>
      <c r="P185" t="s">
        <v>63</v>
      </c>
      <c r="Q185">
        <v>41.295963329999999</v>
      </c>
      <c r="R185">
        <v>-65.881606669999996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</row>
    <row r="186" spans="1:25" x14ac:dyDescent="0.3">
      <c r="A186" t="s">
        <v>170</v>
      </c>
      <c r="B186">
        <v>87</v>
      </c>
      <c r="D186" t="s">
        <v>33</v>
      </c>
      <c r="E186">
        <v>103</v>
      </c>
      <c r="F186" t="str">
        <f t="shared" si="8"/>
        <v>08/15/2016</v>
      </c>
      <c r="G186" s="1">
        <v>42597.306188622686</v>
      </c>
      <c r="H186" s="1">
        <v>42597.308051354164</v>
      </c>
      <c r="I186" s="2">
        <f t="shared" si="9"/>
        <v>2.682333328993991</v>
      </c>
      <c r="J186" t="s">
        <v>34</v>
      </c>
      <c r="K186">
        <v>18</v>
      </c>
      <c r="L186" t="s">
        <v>28</v>
      </c>
      <c r="M186" t="s">
        <v>28</v>
      </c>
      <c r="N186" t="s">
        <v>29</v>
      </c>
      <c r="O186" t="s">
        <v>28</v>
      </c>
      <c r="P186" t="s">
        <v>30</v>
      </c>
      <c r="Q186">
        <v>40.942002653269398</v>
      </c>
      <c r="R186">
        <v>-66.182613565009405</v>
      </c>
      <c r="S186">
        <v>1658.3535865894701</v>
      </c>
      <c r="T186">
        <v>23.7846685587885</v>
      </c>
      <c r="U186">
        <v>0</v>
      </c>
      <c r="V186" t="s">
        <v>31</v>
      </c>
      <c r="W186" t="s">
        <v>222</v>
      </c>
    </row>
    <row r="187" spans="1:25" x14ac:dyDescent="0.3">
      <c r="A187" t="s">
        <v>170</v>
      </c>
      <c r="B187">
        <v>87</v>
      </c>
      <c r="C187">
        <f>(H187-G186)*1440</f>
        <v>5.9259000036399812</v>
      </c>
      <c r="D187" t="s">
        <v>33</v>
      </c>
      <c r="E187">
        <v>104</v>
      </c>
      <c r="F187" t="str">
        <f t="shared" si="8"/>
        <v>08/15/2016</v>
      </c>
      <c r="G187" s="1">
        <v>42597.309848877318</v>
      </c>
      <c r="H187" s="1">
        <v>42597.310303831022</v>
      </c>
      <c r="I187" s="2">
        <f t="shared" si="9"/>
        <v>0.65513333422131836</v>
      </c>
      <c r="J187" t="s">
        <v>34</v>
      </c>
      <c r="K187">
        <v>14</v>
      </c>
      <c r="L187" t="s">
        <v>28</v>
      </c>
      <c r="M187" t="s">
        <v>28</v>
      </c>
      <c r="N187" t="s">
        <v>29</v>
      </c>
      <c r="O187" t="s">
        <v>28</v>
      </c>
      <c r="P187" t="s">
        <v>30</v>
      </c>
      <c r="Q187">
        <v>40.928206149557099</v>
      </c>
      <c r="R187">
        <v>-66.136478211818996</v>
      </c>
      <c r="S187">
        <v>2471.65928784469</v>
      </c>
      <c r="T187">
        <v>611.16434879302994</v>
      </c>
      <c r="U187">
        <v>0</v>
      </c>
      <c r="V187" t="s">
        <v>31</v>
      </c>
      <c r="W187" t="s">
        <v>31</v>
      </c>
    </row>
    <row r="188" spans="1:25" x14ac:dyDescent="0.3">
      <c r="A188" t="s">
        <v>170</v>
      </c>
      <c r="B188">
        <v>88</v>
      </c>
      <c r="C188">
        <f>(H188-G188)*1440</f>
        <v>9.8883333848789334E-2</v>
      </c>
      <c r="D188" t="s">
        <v>26</v>
      </c>
      <c r="E188">
        <v>109</v>
      </c>
      <c r="F188" t="str">
        <f t="shared" si="8"/>
        <v>08/15/2016</v>
      </c>
      <c r="G188" s="1">
        <v>42597.628187916664</v>
      </c>
      <c r="H188" s="1">
        <v>42597.628256585645</v>
      </c>
      <c r="I188" s="2">
        <f t="shared" si="9"/>
        <v>9.8883333848789334E-2</v>
      </c>
      <c r="J188" t="s">
        <v>34</v>
      </c>
      <c r="K188">
        <v>10</v>
      </c>
      <c r="L188" t="s">
        <v>28</v>
      </c>
      <c r="M188" t="s">
        <v>28</v>
      </c>
      <c r="N188" t="s">
        <v>36</v>
      </c>
      <c r="O188" t="s">
        <v>42</v>
      </c>
      <c r="P188" t="s">
        <v>63</v>
      </c>
      <c r="Q188">
        <v>40.532306669999997</v>
      </c>
      <c r="R188">
        <v>-66.960579999999993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</row>
    <row r="189" spans="1:25" x14ac:dyDescent="0.3">
      <c r="A189" t="s">
        <v>170</v>
      </c>
      <c r="B189">
        <v>-19</v>
      </c>
      <c r="D189" t="s">
        <v>40</v>
      </c>
      <c r="E189">
        <v>110</v>
      </c>
      <c r="F189" t="str">
        <f t="shared" si="8"/>
        <v>08/15/2016</v>
      </c>
      <c r="G189" s="1">
        <v>42597.730964201386</v>
      </c>
      <c r="H189" s="1">
        <v>42597.731032418982</v>
      </c>
      <c r="I189" s="2">
        <f t="shared" si="9"/>
        <v>9.823333821259439E-2</v>
      </c>
      <c r="J189" t="s">
        <v>41</v>
      </c>
      <c r="K189">
        <v>4</v>
      </c>
      <c r="L189" t="s">
        <v>28</v>
      </c>
      <c r="M189" t="s">
        <v>28</v>
      </c>
      <c r="N189" t="s">
        <v>36</v>
      </c>
      <c r="O189" t="s">
        <v>28</v>
      </c>
      <c r="P189" t="s">
        <v>30</v>
      </c>
      <c r="Q189">
        <v>40.323189185089902</v>
      </c>
      <c r="R189">
        <v>-67.064226774922204</v>
      </c>
      <c r="S189">
        <v>2087.86752204505</v>
      </c>
      <c r="T189">
        <v>34.786796114956601</v>
      </c>
      <c r="U189">
        <v>0</v>
      </c>
      <c r="V189" t="s">
        <v>31</v>
      </c>
      <c r="W189" t="s">
        <v>31</v>
      </c>
    </row>
    <row r="190" spans="1:25" x14ac:dyDescent="0.3">
      <c r="A190" t="s">
        <v>170</v>
      </c>
      <c r="B190">
        <v>125</v>
      </c>
      <c r="C190">
        <f>(H190-G190)*1440</f>
        <v>6.0834166675340384</v>
      </c>
      <c r="D190" t="s">
        <v>33</v>
      </c>
      <c r="E190">
        <v>111</v>
      </c>
      <c r="F190" t="str">
        <f t="shared" si="8"/>
        <v>08/15/2016</v>
      </c>
      <c r="G190" s="1">
        <v>42597.732756168982</v>
      </c>
      <c r="H190" s="1">
        <v>42597.73698076389</v>
      </c>
      <c r="I190" s="2">
        <f t="shared" si="9"/>
        <v>6.0834166675340384</v>
      </c>
      <c r="J190" t="s">
        <v>34</v>
      </c>
      <c r="K190">
        <v>73</v>
      </c>
      <c r="L190" t="str">
        <f>MID(O190,1,6)</f>
        <v>True's</v>
      </c>
      <c r="M190" t="s">
        <v>35</v>
      </c>
      <c r="N190" t="s">
        <v>36</v>
      </c>
      <c r="O190" t="s">
        <v>223</v>
      </c>
      <c r="P190" t="s">
        <v>30</v>
      </c>
      <c r="Q190">
        <v>40.304566337624699</v>
      </c>
      <c r="R190">
        <v>-67.116657544282106</v>
      </c>
      <c r="S190">
        <v>1028.05515763728</v>
      </c>
      <c r="T190">
        <v>4.6414832569427098</v>
      </c>
      <c r="U190">
        <v>0</v>
      </c>
      <c r="V190" t="s">
        <v>31</v>
      </c>
      <c r="W190" t="s">
        <v>224</v>
      </c>
      <c r="X190">
        <v>395.44442243126571</v>
      </c>
      <c r="Y190">
        <v>319.03616389883331</v>
      </c>
    </row>
    <row r="191" spans="1:25" x14ac:dyDescent="0.3">
      <c r="A191" t="s">
        <v>170</v>
      </c>
      <c r="B191">
        <v>-20</v>
      </c>
      <c r="D191" t="s">
        <v>40</v>
      </c>
      <c r="E191">
        <v>112</v>
      </c>
      <c r="F191" t="str">
        <f t="shared" si="8"/>
        <v>08/15/2016</v>
      </c>
      <c r="G191" s="1">
        <v>42597.739123472224</v>
      </c>
      <c r="H191" s="1">
        <v>42597.739329965276</v>
      </c>
      <c r="I191" s="2">
        <f t="shared" si="9"/>
        <v>0.29734999523498118</v>
      </c>
      <c r="J191" t="s">
        <v>41</v>
      </c>
      <c r="K191">
        <v>3</v>
      </c>
      <c r="L191" t="s">
        <v>28</v>
      </c>
      <c r="M191" t="s">
        <v>28</v>
      </c>
      <c r="N191" t="s">
        <v>36</v>
      </c>
      <c r="O191" t="s">
        <v>28</v>
      </c>
      <c r="P191" t="s">
        <v>30</v>
      </c>
      <c r="Q191">
        <v>40.297823718926999</v>
      </c>
      <c r="R191">
        <v>-67.094035992806099</v>
      </c>
      <c r="S191">
        <v>1019.66561211603</v>
      </c>
      <c r="T191">
        <v>20.510190569749799</v>
      </c>
      <c r="U191">
        <v>0</v>
      </c>
      <c r="V191" t="s">
        <v>31</v>
      </c>
      <c r="W191" t="s">
        <v>31</v>
      </c>
    </row>
    <row r="192" spans="1:25" x14ac:dyDescent="0.3">
      <c r="A192" t="s">
        <v>170</v>
      </c>
      <c r="B192">
        <v>91</v>
      </c>
      <c r="C192">
        <f>(H192-G192)*1440</f>
        <v>7.5931166613008827</v>
      </c>
      <c r="D192" t="s">
        <v>33</v>
      </c>
      <c r="E192">
        <v>113</v>
      </c>
      <c r="F192" t="str">
        <f t="shared" si="8"/>
        <v>08/15/2016</v>
      </c>
      <c r="G192" s="1">
        <v>42597.820528865741</v>
      </c>
      <c r="H192" s="1">
        <v>42597.825801863422</v>
      </c>
      <c r="I192" s="2">
        <f t="shared" si="9"/>
        <v>7.5931166613008827</v>
      </c>
      <c r="J192" t="s">
        <v>34</v>
      </c>
      <c r="K192">
        <v>34</v>
      </c>
      <c r="L192" t="s">
        <v>28</v>
      </c>
      <c r="M192" t="s">
        <v>28</v>
      </c>
      <c r="N192" t="s">
        <v>36</v>
      </c>
      <c r="O192" t="s">
        <v>28</v>
      </c>
      <c r="P192" t="s">
        <v>30</v>
      </c>
      <c r="Q192">
        <v>40.221479086447097</v>
      </c>
      <c r="R192">
        <v>-67.360606908563497</v>
      </c>
      <c r="S192">
        <v>2840.2879790198899</v>
      </c>
      <c r="T192">
        <v>20.584196191020599</v>
      </c>
      <c r="U192">
        <v>0</v>
      </c>
      <c r="V192" t="s">
        <v>31</v>
      </c>
      <c r="W192" t="s">
        <v>31</v>
      </c>
      <c r="X192">
        <v>1338.1825582517279</v>
      </c>
      <c r="Y192">
        <v>601.7641361500248</v>
      </c>
    </row>
    <row r="193" spans="1:25" x14ac:dyDescent="0.3">
      <c r="A193" t="s">
        <v>170</v>
      </c>
      <c r="B193">
        <v>126</v>
      </c>
      <c r="D193" t="s">
        <v>33</v>
      </c>
      <c r="E193">
        <v>115</v>
      </c>
      <c r="F193" t="str">
        <f t="shared" si="8"/>
        <v>08/15/2016</v>
      </c>
      <c r="G193" s="1">
        <v>42597.837393923612</v>
      </c>
      <c r="H193" s="1">
        <v>42597.839574710648</v>
      </c>
      <c r="I193" s="2">
        <f t="shared" si="9"/>
        <v>3.1403333321213722</v>
      </c>
      <c r="J193" t="s">
        <v>225</v>
      </c>
      <c r="K193">
        <v>154</v>
      </c>
      <c r="L193" t="s">
        <v>35</v>
      </c>
      <c r="M193" t="s">
        <v>35</v>
      </c>
      <c r="N193" t="s">
        <v>36</v>
      </c>
      <c r="O193" t="s">
        <v>226</v>
      </c>
      <c r="P193" t="s">
        <v>63</v>
      </c>
      <c r="Q193">
        <v>40.287783330000003</v>
      </c>
      <c r="R193">
        <v>-67.410560000000004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</row>
    <row r="194" spans="1:25" x14ac:dyDescent="0.3">
      <c r="A194" t="s">
        <v>170</v>
      </c>
      <c r="B194">
        <v>126</v>
      </c>
      <c r="C194">
        <f>(H194-G193)*1440</f>
        <v>8.2180000003427267</v>
      </c>
      <c r="D194" t="s">
        <v>33</v>
      </c>
      <c r="E194">
        <v>116</v>
      </c>
      <c r="F194" t="str">
        <f t="shared" ref="F194:F244" si="11">TEXT(G194,"mm/dd/yyyy")</f>
        <v>08/15/2016</v>
      </c>
      <c r="G194" s="1">
        <v>42597.841680405094</v>
      </c>
      <c r="H194" s="1">
        <v>42597.843100868056</v>
      </c>
      <c r="I194" s="2">
        <f t="shared" si="9"/>
        <v>2.0454666658770293</v>
      </c>
      <c r="J194" t="s">
        <v>225</v>
      </c>
      <c r="K194">
        <v>50</v>
      </c>
      <c r="L194" t="s">
        <v>35</v>
      </c>
      <c r="M194" t="s">
        <v>35</v>
      </c>
      <c r="N194" t="s">
        <v>36</v>
      </c>
      <c r="O194" t="s">
        <v>227</v>
      </c>
      <c r="P194" t="s">
        <v>63</v>
      </c>
      <c r="Q194">
        <v>40.288451670000001</v>
      </c>
      <c r="R194">
        <v>-67.405699999999996</v>
      </c>
    </row>
    <row r="195" spans="1:25" x14ac:dyDescent="0.3">
      <c r="A195" t="s">
        <v>170</v>
      </c>
      <c r="B195">
        <v>127</v>
      </c>
      <c r="C195">
        <f>(H195-G195)*1440</f>
        <v>4.553633340401575</v>
      </c>
      <c r="D195" t="s">
        <v>33</v>
      </c>
      <c r="E195">
        <v>117</v>
      </c>
      <c r="F195" t="str">
        <f t="shared" si="11"/>
        <v>08/15/2016</v>
      </c>
      <c r="G195" s="1">
        <v>42597.848097152775</v>
      </c>
      <c r="H195" s="1">
        <v>42597.85125939815</v>
      </c>
      <c r="I195" s="2">
        <f t="shared" ref="I195:I244" si="12">(H195-G195)*1440</f>
        <v>4.553633340401575</v>
      </c>
      <c r="J195" t="s">
        <v>34</v>
      </c>
      <c r="K195">
        <v>458</v>
      </c>
      <c r="L195" t="str">
        <f>MID(O195,1,6)</f>
        <v>True's</v>
      </c>
      <c r="M195" t="s">
        <v>35</v>
      </c>
      <c r="N195" t="s">
        <v>36</v>
      </c>
      <c r="O195" t="s">
        <v>228</v>
      </c>
      <c r="P195" t="s">
        <v>30</v>
      </c>
      <c r="Q195">
        <v>40.273894072776798</v>
      </c>
      <c r="R195">
        <v>-67.437581037455004</v>
      </c>
      <c r="S195">
        <v>1376.7072283654099</v>
      </c>
      <c r="T195">
        <v>5.6942974802900901</v>
      </c>
      <c r="U195">
        <v>0</v>
      </c>
      <c r="V195" t="s">
        <v>31</v>
      </c>
      <c r="W195" t="s">
        <v>229</v>
      </c>
      <c r="X195">
        <v>1347.7713028363328</v>
      </c>
      <c r="Y195">
        <v>61.943606658119556</v>
      </c>
    </row>
    <row r="196" spans="1:25" x14ac:dyDescent="0.3">
      <c r="A196" t="s">
        <v>230</v>
      </c>
      <c r="B196">
        <v>-21</v>
      </c>
      <c r="D196" t="s">
        <v>40</v>
      </c>
      <c r="E196">
        <v>8</v>
      </c>
      <c r="F196" t="str">
        <f t="shared" si="11"/>
        <v>08/18/2016</v>
      </c>
      <c r="G196" s="1">
        <v>42600.535987152776</v>
      </c>
      <c r="H196" s="1">
        <v>42600.535993773148</v>
      </c>
      <c r="I196" s="2">
        <f t="shared" si="12"/>
        <v>9.5333356875926256E-3</v>
      </c>
      <c r="J196" t="s">
        <v>41</v>
      </c>
      <c r="K196">
        <v>2</v>
      </c>
      <c r="L196" t="s">
        <v>28</v>
      </c>
      <c r="M196" t="s">
        <v>28</v>
      </c>
      <c r="N196" t="s">
        <v>36</v>
      </c>
      <c r="O196" t="s">
        <v>28</v>
      </c>
      <c r="P196" t="s">
        <v>30</v>
      </c>
      <c r="Q196">
        <v>39.9468002514093</v>
      </c>
      <c r="R196">
        <v>-71.019678191261505</v>
      </c>
      <c r="S196">
        <v>188.90104970027301</v>
      </c>
      <c r="T196">
        <v>9.6522122057118107</v>
      </c>
      <c r="U196">
        <v>0</v>
      </c>
      <c r="V196" t="s">
        <v>31</v>
      </c>
      <c r="W196" t="s">
        <v>31</v>
      </c>
    </row>
    <row r="197" spans="1:25" x14ac:dyDescent="0.3">
      <c r="A197" t="s">
        <v>230</v>
      </c>
      <c r="B197">
        <v>93</v>
      </c>
      <c r="C197">
        <f>(H197-G197)*1440</f>
        <v>0.5403666605707258</v>
      </c>
      <c r="D197" t="s">
        <v>26</v>
      </c>
      <c r="E197">
        <v>7</v>
      </c>
      <c r="F197" t="str">
        <f t="shared" si="11"/>
        <v>08/20/2016</v>
      </c>
      <c r="G197" s="1">
        <v>42602.120577870373</v>
      </c>
      <c r="H197" s="1">
        <v>42602.120953124999</v>
      </c>
      <c r="I197" s="2">
        <f t="shared" si="12"/>
        <v>0.5403666605707258</v>
      </c>
      <c r="J197" t="s">
        <v>34</v>
      </c>
      <c r="K197">
        <v>20</v>
      </c>
      <c r="L197" t="s">
        <v>28</v>
      </c>
      <c r="M197" t="s">
        <v>28</v>
      </c>
      <c r="N197" t="s">
        <v>36</v>
      </c>
      <c r="O197" t="s">
        <v>28</v>
      </c>
      <c r="P197" t="s">
        <v>30</v>
      </c>
      <c r="Q197">
        <v>39.643359842378899</v>
      </c>
      <c r="R197">
        <v>-65.965229227898703</v>
      </c>
      <c r="S197">
        <v>1817.1830642715299</v>
      </c>
      <c r="T197">
        <v>17.091870400785201</v>
      </c>
      <c r="U197">
        <v>0</v>
      </c>
      <c r="V197" t="s">
        <v>31</v>
      </c>
      <c r="W197" t="s">
        <v>31</v>
      </c>
      <c r="X197" s="6"/>
      <c r="Y197" s="6"/>
    </row>
    <row r="198" spans="1:25" x14ac:dyDescent="0.3">
      <c r="A198" t="s">
        <v>231</v>
      </c>
      <c r="B198">
        <v>94</v>
      </c>
      <c r="D198" t="s">
        <v>33</v>
      </c>
      <c r="E198">
        <v>6</v>
      </c>
      <c r="F198" t="str">
        <f t="shared" si="11"/>
        <v>08/22/2016</v>
      </c>
      <c r="G198" s="1">
        <v>42604.293665347221</v>
      </c>
      <c r="H198" s="1">
        <v>42604.299420150463</v>
      </c>
      <c r="I198" s="2">
        <f t="shared" si="12"/>
        <v>8.2869166682939976</v>
      </c>
      <c r="J198" t="s">
        <v>41</v>
      </c>
      <c r="K198">
        <v>5</v>
      </c>
      <c r="L198" t="s">
        <v>28</v>
      </c>
      <c r="M198" t="s">
        <v>28</v>
      </c>
      <c r="N198" t="s">
        <v>36</v>
      </c>
      <c r="O198" t="s">
        <v>232</v>
      </c>
      <c r="P198" t="s">
        <v>30</v>
      </c>
      <c r="Q198">
        <v>40.7174634550897</v>
      </c>
      <c r="R198">
        <v>-66.566778007108496</v>
      </c>
      <c r="S198">
        <v>864.87616387354603</v>
      </c>
      <c r="T198">
        <v>15.402837733391101</v>
      </c>
      <c r="U198">
        <v>0</v>
      </c>
      <c r="V198" t="s">
        <v>31</v>
      </c>
      <c r="W198" t="s">
        <v>31</v>
      </c>
      <c r="X198" s="6">
        <v>1598.3405565936689</v>
      </c>
      <c r="Y198" s="6">
        <v>841.89599978499029</v>
      </c>
    </row>
    <row r="199" spans="1:25" x14ac:dyDescent="0.3">
      <c r="A199" t="s">
        <v>231</v>
      </c>
      <c r="B199">
        <v>94</v>
      </c>
      <c r="C199">
        <f>(H199-G198)*1440</f>
        <v>10.963966663694009</v>
      </c>
      <c r="D199" t="s">
        <v>33</v>
      </c>
      <c r="E199">
        <v>5</v>
      </c>
      <c r="F199" t="str">
        <f t="shared" si="11"/>
        <v>08/22/2016</v>
      </c>
      <c r="G199" s="1">
        <v>42604.29760972222</v>
      </c>
      <c r="H199" s="1">
        <v>42604.301279212959</v>
      </c>
      <c r="I199" s="2">
        <f t="shared" si="12"/>
        <v>5.2840666647534817</v>
      </c>
      <c r="J199" t="s">
        <v>34</v>
      </c>
      <c r="K199">
        <v>13</v>
      </c>
      <c r="L199" t="s">
        <v>28</v>
      </c>
      <c r="M199" t="s">
        <v>28</v>
      </c>
      <c r="N199" t="s">
        <v>36</v>
      </c>
      <c r="O199" t="s">
        <v>233</v>
      </c>
      <c r="P199" t="s">
        <v>63</v>
      </c>
      <c r="Q199">
        <v>40.713746669999999</v>
      </c>
      <c r="R199">
        <v>-66.537530000000004</v>
      </c>
    </row>
    <row r="200" spans="1:25" x14ac:dyDescent="0.3">
      <c r="A200" t="s">
        <v>231</v>
      </c>
      <c r="B200">
        <v>128</v>
      </c>
      <c r="D200" t="s">
        <v>33</v>
      </c>
      <c r="E200">
        <v>7</v>
      </c>
      <c r="F200" t="str">
        <f t="shared" si="11"/>
        <v>08/22/2016</v>
      </c>
      <c r="G200" s="1">
        <v>42604.817030590275</v>
      </c>
      <c r="H200" s="1">
        <v>42604.824079143516</v>
      </c>
      <c r="I200" s="2">
        <f t="shared" si="12"/>
        <v>10.149916667724028</v>
      </c>
      <c r="J200" t="s">
        <v>34</v>
      </c>
      <c r="K200">
        <v>265</v>
      </c>
      <c r="L200" t="str">
        <f t="shared" ref="L200:L228" si="13">MID(O200,1,6)</f>
        <v>True's</v>
      </c>
      <c r="M200" t="s">
        <v>35</v>
      </c>
      <c r="N200" t="s">
        <v>36</v>
      </c>
      <c r="O200" t="s">
        <v>35</v>
      </c>
      <c r="P200" t="s">
        <v>30</v>
      </c>
      <c r="Q200">
        <v>40.215761050790903</v>
      </c>
      <c r="R200">
        <v>-67.192115893455096</v>
      </c>
      <c r="S200">
        <v>896.57280631259505</v>
      </c>
      <c r="T200">
        <v>2.6119467903159799</v>
      </c>
      <c r="U200">
        <v>0</v>
      </c>
      <c r="V200" t="s">
        <v>31</v>
      </c>
      <c r="W200" t="s">
        <v>234</v>
      </c>
      <c r="X200" s="6">
        <v>1371.9054253812676</v>
      </c>
      <c r="Y200" s="6">
        <v>242.24292016525018</v>
      </c>
    </row>
    <row r="201" spans="1:25" x14ac:dyDescent="0.3">
      <c r="A201" t="s">
        <v>231</v>
      </c>
      <c r="B201">
        <v>129</v>
      </c>
      <c r="D201" t="s">
        <v>33</v>
      </c>
      <c r="E201">
        <v>9</v>
      </c>
      <c r="F201" t="str">
        <f t="shared" si="11"/>
        <v>08/22/2016</v>
      </c>
      <c r="G201" s="1">
        <v>42604.824459884258</v>
      </c>
      <c r="H201" s="1">
        <v>42604.826368715279</v>
      </c>
      <c r="I201" s="2">
        <f t="shared" si="12"/>
        <v>2.7487166714854538</v>
      </c>
      <c r="J201" t="s">
        <v>34</v>
      </c>
      <c r="K201">
        <v>77</v>
      </c>
      <c r="L201" t="str">
        <f t="shared" si="13"/>
        <v>True's</v>
      </c>
      <c r="M201" t="s">
        <v>35</v>
      </c>
      <c r="N201" t="s">
        <v>36</v>
      </c>
      <c r="O201" t="s">
        <v>235</v>
      </c>
      <c r="P201" t="s">
        <v>30</v>
      </c>
      <c r="Q201">
        <v>40.193159070095</v>
      </c>
      <c r="R201">
        <v>-67.238949634987506</v>
      </c>
      <c r="S201">
        <v>2230.0635520217002</v>
      </c>
      <c r="T201">
        <v>7.9805655945298204</v>
      </c>
      <c r="U201">
        <v>0</v>
      </c>
      <c r="V201" t="s">
        <v>31</v>
      </c>
      <c r="W201" t="s">
        <v>236</v>
      </c>
      <c r="X201" s="6">
        <v>1035.0413443090374</v>
      </c>
      <c r="Y201" s="6">
        <v>646.32609160889922</v>
      </c>
    </row>
    <row r="202" spans="1:25" x14ac:dyDescent="0.3">
      <c r="A202" t="s">
        <v>231</v>
      </c>
      <c r="B202">
        <v>129</v>
      </c>
      <c r="D202" t="s">
        <v>33</v>
      </c>
      <c r="E202">
        <v>10</v>
      </c>
      <c r="F202" t="str">
        <f t="shared" si="11"/>
        <v>08/22/2016</v>
      </c>
      <c r="G202" s="1">
        <v>42604.825869490742</v>
      </c>
      <c r="H202" s="1">
        <v>42604.826007511576</v>
      </c>
      <c r="I202" s="2">
        <f t="shared" si="12"/>
        <v>0.19875000114552677</v>
      </c>
      <c r="J202" t="s">
        <v>34</v>
      </c>
      <c r="K202">
        <v>13</v>
      </c>
      <c r="L202" t="str">
        <f t="shared" si="13"/>
        <v>True's</v>
      </c>
      <c r="M202" t="s">
        <v>35</v>
      </c>
      <c r="N202" t="s">
        <v>36</v>
      </c>
      <c r="O202" t="s">
        <v>237</v>
      </c>
      <c r="P202" t="s">
        <v>30</v>
      </c>
      <c r="Q202">
        <v>40.196253201459001</v>
      </c>
      <c r="R202">
        <v>-67.204963772053006</v>
      </c>
      <c r="S202">
        <v>450.44237049819998</v>
      </c>
      <c r="T202">
        <v>3.7234309775843801</v>
      </c>
      <c r="U202">
        <v>0</v>
      </c>
      <c r="V202" t="s">
        <v>31</v>
      </c>
      <c r="W202" t="s">
        <v>31</v>
      </c>
      <c r="X202" s="6"/>
      <c r="Y202" s="6"/>
    </row>
    <row r="203" spans="1:25" x14ac:dyDescent="0.3">
      <c r="A203" t="s">
        <v>231</v>
      </c>
      <c r="B203">
        <v>129</v>
      </c>
      <c r="D203" t="s">
        <v>33</v>
      </c>
      <c r="E203">
        <v>11</v>
      </c>
      <c r="F203" t="str">
        <f t="shared" si="11"/>
        <v>08/22/2016</v>
      </c>
      <c r="G203" s="1">
        <v>42604.827837280092</v>
      </c>
      <c r="H203" s="1">
        <v>42604.827850231479</v>
      </c>
      <c r="I203" s="2">
        <f t="shared" si="12"/>
        <v>1.8649996491149068E-2</v>
      </c>
      <c r="J203" t="s">
        <v>27</v>
      </c>
      <c r="K203">
        <v>9</v>
      </c>
      <c r="L203" t="str">
        <f t="shared" si="13"/>
        <v>True's</v>
      </c>
      <c r="M203" t="s">
        <v>35</v>
      </c>
      <c r="N203" t="s">
        <v>36</v>
      </c>
      <c r="O203" t="s">
        <v>238</v>
      </c>
      <c r="P203" t="s">
        <v>63</v>
      </c>
      <c r="Q203">
        <v>40.186774999999997</v>
      </c>
      <c r="R203">
        <v>-67.213208330000001</v>
      </c>
    </row>
    <row r="204" spans="1:25" x14ac:dyDescent="0.3">
      <c r="A204" s="3" t="s">
        <v>231</v>
      </c>
      <c r="B204" s="3">
        <v>129</v>
      </c>
      <c r="C204" s="3">
        <f>(H204-G200)*1440</f>
        <v>19.007366675650701</v>
      </c>
      <c r="D204" s="3" t="s">
        <v>33</v>
      </c>
      <c r="E204" s="3">
        <v>13</v>
      </c>
      <c r="F204" s="3" t="str">
        <f t="shared" si="11"/>
        <v>08/22/2016</v>
      </c>
      <c r="G204" s="4">
        <v>42604.829959513889</v>
      </c>
      <c r="H204" s="4">
        <v>42604.830230150466</v>
      </c>
      <c r="I204" s="2">
        <f t="shared" si="12"/>
        <v>0.38971667177975178</v>
      </c>
      <c r="J204" s="3" t="s">
        <v>34</v>
      </c>
      <c r="K204" s="3">
        <v>25</v>
      </c>
      <c r="L204" s="3" t="str">
        <f t="shared" si="13"/>
        <v>True's</v>
      </c>
      <c r="M204" s="3" t="s">
        <v>35</v>
      </c>
      <c r="N204" s="3" t="s">
        <v>36</v>
      </c>
      <c r="O204" s="3" t="s">
        <v>239</v>
      </c>
      <c r="P204" s="3" t="s">
        <v>240</v>
      </c>
      <c r="Q204" s="3">
        <v>40.186351028812901</v>
      </c>
      <c r="R204" s="3">
        <v>-67.211953949846006</v>
      </c>
      <c r="S204" s="3">
        <v>95.512578545536002</v>
      </c>
      <c r="T204" s="3">
        <v>43.0206609966638</v>
      </c>
      <c r="U204" s="3">
        <v>0</v>
      </c>
      <c r="V204" s="3" t="s">
        <v>31</v>
      </c>
      <c r="W204" s="3" t="s">
        <v>31</v>
      </c>
      <c r="X204" s="7"/>
      <c r="Y204" s="7"/>
    </row>
    <row r="205" spans="1:25" x14ac:dyDescent="0.3">
      <c r="A205" t="s">
        <v>231</v>
      </c>
      <c r="B205">
        <v>130</v>
      </c>
      <c r="D205" t="s">
        <v>33</v>
      </c>
      <c r="E205">
        <v>14</v>
      </c>
      <c r="F205" t="str">
        <f t="shared" si="11"/>
        <v>08/22/2016</v>
      </c>
      <c r="G205" s="1">
        <v>42604.836790439818</v>
      </c>
      <c r="H205" s="1">
        <v>42604.837863449073</v>
      </c>
      <c r="I205" s="2">
        <f t="shared" si="12"/>
        <v>1.5451333264354616</v>
      </c>
      <c r="J205" t="s">
        <v>34</v>
      </c>
      <c r="K205">
        <v>15</v>
      </c>
      <c r="L205" t="str">
        <f t="shared" si="13"/>
        <v>True's</v>
      </c>
      <c r="M205" t="s">
        <v>35</v>
      </c>
      <c r="N205" t="s">
        <v>36</v>
      </c>
      <c r="O205" t="s">
        <v>241</v>
      </c>
      <c r="P205" t="s">
        <v>63</v>
      </c>
      <c r="Q205">
        <v>40.202674999999999</v>
      </c>
      <c r="R205">
        <v>-67.193546670000003</v>
      </c>
    </row>
    <row r="206" spans="1:25" x14ac:dyDescent="0.3">
      <c r="A206" t="s">
        <v>231</v>
      </c>
      <c r="B206">
        <v>130</v>
      </c>
      <c r="D206" t="s">
        <v>33</v>
      </c>
      <c r="E206">
        <v>15</v>
      </c>
      <c r="F206" t="str">
        <f t="shared" si="11"/>
        <v>08/22/2016</v>
      </c>
      <c r="G206" s="1">
        <v>42604.840750208336</v>
      </c>
      <c r="H206" s="1">
        <v>42604.848023275466</v>
      </c>
      <c r="I206" s="2">
        <f t="shared" si="12"/>
        <v>10.473216668469831</v>
      </c>
      <c r="J206" t="s">
        <v>34</v>
      </c>
      <c r="K206">
        <v>113</v>
      </c>
      <c r="L206" t="str">
        <f t="shared" si="13"/>
        <v>True's</v>
      </c>
      <c r="M206" t="s">
        <v>35</v>
      </c>
      <c r="N206" t="s">
        <v>36</v>
      </c>
      <c r="O206" t="s">
        <v>242</v>
      </c>
      <c r="P206" t="s">
        <v>30</v>
      </c>
      <c r="Q206">
        <v>40.216297845455799</v>
      </c>
      <c r="R206">
        <v>-67.177908894068196</v>
      </c>
      <c r="S206">
        <v>650.07514550552401</v>
      </c>
      <c r="T206">
        <v>2.6725424698108502</v>
      </c>
      <c r="U206">
        <v>0</v>
      </c>
      <c r="V206" t="s">
        <v>31</v>
      </c>
      <c r="W206" t="s">
        <v>31</v>
      </c>
      <c r="X206" s="6">
        <v>260.53335103199203</v>
      </c>
      <c r="Y206" s="6">
        <v>38.820068224450161</v>
      </c>
    </row>
    <row r="207" spans="1:25" x14ac:dyDescent="0.3">
      <c r="A207" t="s">
        <v>231</v>
      </c>
      <c r="B207">
        <v>130</v>
      </c>
      <c r="C207">
        <f>(H206-G205)*1440</f>
        <v>16.175283333286643</v>
      </c>
      <c r="D207" t="s">
        <v>33</v>
      </c>
      <c r="E207">
        <v>16</v>
      </c>
      <c r="F207" t="str">
        <f t="shared" si="11"/>
        <v>08/22/2016</v>
      </c>
      <c r="G207" s="1">
        <v>42604.846032696762</v>
      </c>
      <c r="H207" s="1">
        <v>42604.846032696762</v>
      </c>
      <c r="I207" s="2">
        <f t="shared" si="12"/>
        <v>0</v>
      </c>
      <c r="J207" t="s">
        <v>103</v>
      </c>
      <c r="K207">
        <v>1</v>
      </c>
      <c r="L207" t="str">
        <f t="shared" si="13"/>
        <v>True's</v>
      </c>
      <c r="M207" t="s">
        <v>35</v>
      </c>
      <c r="N207" t="s">
        <v>36</v>
      </c>
      <c r="O207" t="s">
        <v>243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</row>
    <row r="208" spans="1:25" x14ac:dyDescent="0.3">
      <c r="A208" t="s">
        <v>231</v>
      </c>
      <c r="B208">
        <v>131</v>
      </c>
      <c r="D208" t="s">
        <v>33</v>
      </c>
      <c r="E208">
        <v>18</v>
      </c>
      <c r="F208" t="str">
        <f t="shared" si="11"/>
        <v>08/22/2016</v>
      </c>
      <c r="G208" s="1">
        <v>42604.85674239583</v>
      </c>
      <c r="H208" s="1">
        <v>42604.856744594908</v>
      </c>
      <c r="I208" s="2">
        <f t="shared" si="12"/>
        <v>3.1666725408285856E-3</v>
      </c>
      <c r="J208" t="s">
        <v>41</v>
      </c>
      <c r="K208">
        <v>2</v>
      </c>
      <c r="L208" t="str">
        <f t="shared" si="13"/>
        <v>True's</v>
      </c>
      <c r="M208" t="s">
        <v>35</v>
      </c>
      <c r="N208" t="s">
        <v>36</v>
      </c>
      <c r="O208" t="s">
        <v>244</v>
      </c>
      <c r="P208" t="s">
        <v>63</v>
      </c>
      <c r="Q208">
        <v>40.217673329999997</v>
      </c>
      <c r="R208">
        <v>-67.188761670000005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</row>
    <row r="209" spans="1:25" x14ac:dyDescent="0.3">
      <c r="A209" t="s">
        <v>231</v>
      </c>
      <c r="B209">
        <v>131</v>
      </c>
      <c r="D209" t="s">
        <v>33</v>
      </c>
      <c r="E209">
        <v>19</v>
      </c>
      <c r="F209" t="str">
        <f t="shared" si="11"/>
        <v>08/22/2016</v>
      </c>
      <c r="G209" s="1">
        <v>42604.860231423612</v>
      </c>
      <c r="H209" s="1">
        <v>42604.862222673612</v>
      </c>
      <c r="I209" s="2">
        <f t="shared" si="12"/>
        <v>2.8673999989405274</v>
      </c>
      <c r="J209" t="s">
        <v>34</v>
      </c>
      <c r="K209">
        <v>55</v>
      </c>
      <c r="L209" t="str">
        <f t="shared" si="13"/>
        <v>True's</v>
      </c>
      <c r="M209" t="s">
        <v>35</v>
      </c>
      <c r="N209" t="s">
        <v>36</v>
      </c>
      <c r="O209" t="s">
        <v>245</v>
      </c>
      <c r="P209" t="s">
        <v>63</v>
      </c>
      <c r="Q209">
        <v>40.214570000000002</v>
      </c>
      <c r="R209">
        <v>-67.181426669999993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</row>
    <row r="210" spans="1:25" x14ac:dyDescent="0.3">
      <c r="A210" t="s">
        <v>231</v>
      </c>
      <c r="B210">
        <v>132</v>
      </c>
      <c r="D210" t="s">
        <v>33</v>
      </c>
      <c r="E210">
        <v>20</v>
      </c>
      <c r="F210" t="str">
        <f t="shared" si="11"/>
        <v>08/22/2016</v>
      </c>
      <c r="G210" s="1">
        <v>42604.862375798613</v>
      </c>
      <c r="H210" s="1">
        <v>42604.867238379629</v>
      </c>
      <c r="I210" s="2">
        <f t="shared" si="12"/>
        <v>7.002116662915796</v>
      </c>
      <c r="J210" t="s">
        <v>34</v>
      </c>
      <c r="K210">
        <v>139</v>
      </c>
      <c r="L210" t="str">
        <f t="shared" si="13"/>
        <v>True's</v>
      </c>
      <c r="M210" t="s">
        <v>35</v>
      </c>
      <c r="N210" t="s">
        <v>36</v>
      </c>
      <c r="O210" t="s">
        <v>246</v>
      </c>
      <c r="P210" t="s">
        <v>30</v>
      </c>
      <c r="Q210">
        <v>40.198128581149597</v>
      </c>
      <c r="R210">
        <v>-67.179772158004596</v>
      </c>
      <c r="S210">
        <v>1716.60015946975</v>
      </c>
      <c r="T210">
        <v>4.8149476567793901</v>
      </c>
      <c r="U210">
        <v>0</v>
      </c>
      <c r="V210" t="s">
        <v>31</v>
      </c>
      <c r="W210" t="s">
        <v>31</v>
      </c>
      <c r="X210" s="6">
        <v>783.47101518333</v>
      </c>
      <c r="Y210" s="6">
        <v>61.83292560107737</v>
      </c>
    </row>
    <row r="211" spans="1:25" x14ac:dyDescent="0.3">
      <c r="A211" t="s">
        <v>231</v>
      </c>
      <c r="B211">
        <v>132</v>
      </c>
      <c r="D211" t="s">
        <v>33</v>
      </c>
      <c r="E211">
        <v>21</v>
      </c>
      <c r="F211" t="str">
        <f t="shared" si="11"/>
        <v>08/22/2016</v>
      </c>
      <c r="G211" s="1">
        <v>42604.864838668982</v>
      </c>
      <c r="H211" s="1">
        <v>42604.864840868053</v>
      </c>
      <c r="I211" s="2">
        <f t="shared" si="12"/>
        <v>3.1666620634496212E-3</v>
      </c>
      <c r="J211" t="s">
        <v>103</v>
      </c>
      <c r="K211">
        <v>2</v>
      </c>
      <c r="L211" t="str">
        <f t="shared" si="13"/>
        <v>True's</v>
      </c>
      <c r="M211" t="s">
        <v>35</v>
      </c>
      <c r="N211" t="s">
        <v>36</v>
      </c>
      <c r="O211" t="s">
        <v>35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</row>
    <row r="212" spans="1:25" x14ac:dyDescent="0.3">
      <c r="A212" t="s">
        <v>231</v>
      </c>
      <c r="B212">
        <v>132</v>
      </c>
      <c r="D212" t="s">
        <v>33</v>
      </c>
      <c r="E212">
        <v>25</v>
      </c>
      <c r="F212" t="str">
        <f t="shared" si="11"/>
        <v>08/22/2016</v>
      </c>
      <c r="G212" s="1">
        <v>42604.866513981484</v>
      </c>
      <c r="H212" s="1">
        <v>42604.866945393522</v>
      </c>
      <c r="I212" s="2">
        <f t="shared" si="12"/>
        <v>0.62123333453200758</v>
      </c>
      <c r="J212" t="s">
        <v>103</v>
      </c>
      <c r="K212">
        <v>16</v>
      </c>
      <c r="L212" t="str">
        <f t="shared" si="13"/>
        <v>True's</v>
      </c>
      <c r="M212" t="s">
        <v>35</v>
      </c>
      <c r="N212" t="s">
        <v>36</v>
      </c>
      <c r="O212" t="s">
        <v>247</v>
      </c>
    </row>
    <row r="213" spans="1:25" x14ac:dyDescent="0.3">
      <c r="A213" t="s">
        <v>231</v>
      </c>
      <c r="B213">
        <v>132</v>
      </c>
      <c r="D213" t="s">
        <v>33</v>
      </c>
      <c r="E213">
        <v>44</v>
      </c>
      <c r="F213" t="str">
        <f t="shared" si="11"/>
        <v>08/22/2016</v>
      </c>
      <c r="G213" s="1">
        <v>42604.866944409725</v>
      </c>
      <c r="H213" s="1">
        <v>42604.866946412039</v>
      </c>
      <c r="I213" s="2">
        <f t="shared" si="12"/>
        <v>2.8833327814936638E-3</v>
      </c>
      <c r="J213" t="s">
        <v>103</v>
      </c>
      <c r="K213">
        <v>2</v>
      </c>
      <c r="L213" t="str">
        <f t="shared" si="13"/>
        <v>True's</v>
      </c>
      <c r="M213" t="s">
        <v>35</v>
      </c>
      <c r="N213" t="s">
        <v>36</v>
      </c>
      <c r="O213" t="s">
        <v>35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</row>
    <row r="214" spans="1:25" x14ac:dyDescent="0.3">
      <c r="A214" t="s">
        <v>231</v>
      </c>
      <c r="B214">
        <v>132</v>
      </c>
      <c r="D214" t="s">
        <v>33</v>
      </c>
      <c r="E214">
        <v>45</v>
      </c>
      <c r="F214" t="str">
        <f t="shared" si="11"/>
        <v>08/22/2016</v>
      </c>
      <c r="G214" s="1">
        <v>42604.867842870372</v>
      </c>
      <c r="H214" s="1">
        <v>42604.875210798615</v>
      </c>
      <c r="I214" s="2">
        <f t="shared" si="12"/>
        <v>10.609816670184955</v>
      </c>
      <c r="J214" t="s">
        <v>34</v>
      </c>
      <c r="K214">
        <v>173</v>
      </c>
      <c r="L214" t="str">
        <f t="shared" si="13"/>
        <v>True's</v>
      </c>
      <c r="M214" t="s">
        <v>35</v>
      </c>
      <c r="N214" t="s">
        <v>36</v>
      </c>
      <c r="O214" t="s">
        <v>248</v>
      </c>
      <c r="P214" t="s">
        <v>30</v>
      </c>
      <c r="Q214">
        <v>40.225537721520297</v>
      </c>
      <c r="R214">
        <v>-67.1711581803537</v>
      </c>
      <c r="S214">
        <v>1409.74267065202</v>
      </c>
      <c r="T214">
        <v>4.1722614181725204</v>
      </c>
      <c r="U214">
        <v>0</v>
      </c>
      <c r="V214" t="s">
        <v>31</v>
      </c>
      <c r="W214" t="s">
        <v>249</v>
      </c>
      <c r="X214" s="6">
        <v>832.23822336614808</v>
      </c>
      <c r="Y214" s="6">
        <v>124.18970464066062</v>
      </c>
    </row>
    <row r="215" spans="1:25" x14ac:dyDescent="0.3">
      <c r="A215" t="s">
        <v>231</v>
      </c>
      <c r="B215">
        <v>132</v>
      </c>
      <c r="D215" t="s">
        <v>33</v>
      </c>
      <c r="E215">
        <v>22</v>
      </c>
      <c r="F215" t="str">
        <f t="shared" si="11"/>
        <v>08/22/2016</v>
      </c>
      <c r="G215" s="1">
        <v>42604.870008194448</v>
      </c>
      <c r="H215" s="1">
        <v>42604.870034398147</v>
      </c>
      <c r="I215" s="2">
        <f t="shared" si="12"/>
        <v>3.7733326898887753E-2</v>
      </c>
      <c r="J215" t="s">
        <v>103</v>
      </c>
      <c r="K215">
        <v>11</v>
      </c>
      <c r="L215" t="str">
        <f t="shared" si="13"/>
        <v>True's</v>
      </c>
      <c r="M215" t="s">
        <v>35</v>
      </c>
      <c r="N215" t="s">
        <v>36</v>
      </c>
      <c r="O215" t="s">
        <v>250</v>
      </c>
      <c r="W215" t="s">
        <v>31</v>
      </c>
    </row>
    <row r="216" spans="1:25" x14ac:dyDescent="0.3">
      <c r="A216" t="s">
        <v>231</v>
      </c>
      <c r="B216">
        <v>133</v>
      </c>
      <c r="D216" t="s">
        <v>33</v>
      </c>
      <c r="E216">
        <v>46</v>
      </c>
      <c r="F216" t="str">
        <f t="shared" si="11"/>
        <v>08/22/2016</v>
      </c>
      <c r="G216" s="1">
        <v>42604.873721574077</v>
      </c>
      <c r="H216" s="1">
        <v>42604.873755706016</v>
      </c>
      <c r="I216" s="2">
        <f t="shared" si="12"/>
        <v>4.9149992410093546E-2</v>
      </c>
      <c r="J216" t="s">
        <v>103</v>
      </c>
      <c r="K216">
        <v>3</v>
      </c>
      <c r="L216" t="str">
        <f t="shared" si="13"/>
        <v>True's</v>
      </c>
      <c r="M216" t="s">
        <v>35</v>
      </c>
      <c r="N216" t="s">
        <v>36</v>
      </c>
      <c r="O216" t="s">
        <v>250</v>
      </c>
    </row>
    <row r="217" spans="1:25" x14ac:dyDescent="0.3">
      <c r="A217" t="s">
        <v>231</v>
      </c>
      <c r="B217">
        <v>133</v>
      </c>
      <c r="D217" t="s">
        <v>33</v>
      </c>
      <c r="E217">
        <v>26</v>
      </c>
      <c r="F217" t="str">
        <f t="shared" si="11"/>
        <v>08/22/2016</v>
      </c>
      <c r="G217" s="1">
        <v>42604.8743865625</v>
      </c>
      <c r="H217" s="1">
        <v>42604.875104444443</v>
      </c>
      <c r="I217" s="2">
        <f t="shared" si="12"/>
        <v>1.0337499983143061</v>
      </c>
      <c r="J217" t="s">
        <v>103</v>
      </c>
      <c r="K217">
        <v>27</v>
      </c>
      <c r="L217" t="str">
        <f t="shared" si="13"/>
        <v>True's</v>
      </c>
      <c r="M217" t="s">
        <v>35</v>
      </c>
      <c r="N217" t="s">
        <v>36</v>
      </c>
      <c r="O217" t="s">
        <v>251</v>
      </c>
    </row>
    <row r="218" spans="1:25" x14ac:dyDescent="0.3">
      <c r="A218" t="s">
        <v>231</v>
      </c>
      <c r="B218">
        <v>132</v>
      </c>
      <c r="C218">
        <f>(H218-G209)*1440</f>
        <v>22.173400002066046</v>
      </c>
      <c r="D218" t="s">
        <v>33</v>
      </c>
      <c r="E218">
        <v>23</v>
      </c>
      <c r="F218" t="str">
        <f t="shared" si="11"/>
        <v>08/22/2016</v>
      </c>
      <c r="G218" s="1">
        <v>42604.875618761573</v>
      </c>
      <c r="H218" s="1">
        <v>42604.875629618058</v>
      </c>
      <c r="I218" s="2">
        <f t="shared" si="12"/>
        <v>1.5633339062333107E-2</v>
      </c>
      <c r="J218" t="s">
        <v>27</v>
      </c>
      <c r="K218">
        <v>8</v>
      </c>
      <c r="L218" t="str">
        <f t="shared" si="13"/>
        <v>True's</v>
      </c>
      <c r="M218" t="s">
        <v>35</v>
      </c>
      <c r="N218" t="s">
        <v>36</v>
      </c>
      <c r="O218" t="s">
        <v>252</v>
      </c>
      <c r="P218" t="s">
        <v>63</v>
      </c>
      <c r="Q218">
        <v>40.20654167</v>
      </c>
      <c r="R218">
        <v>-67.146285000000006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</row>
    <row r="219" spans="1:25" x14ac:dyDescent="0.3">
      <c r="A219" t="s">
        <v>231</v>
      </c>
      <c r="B219">
        <v>133</v>
      </c>
      <c r="D219" t="s">
        <v>33</v>
      </c>
      <c r="E219">
        <v>24</v>
      </c>
      <c r="F219" t="str">
        <f t="shared" si="11"/>
        <v>08/22/2016</v>
      </c>
      <c r="G219" s="1">
        <v>42604.879014166669</v>
      </c>
      <c r="H219" s="1">
        <v>42604.879067222224</v>
      </c>
      <c r="I219" s="2">
        <f t="shared" si="12"/>
        <v>7.6399999670684338E-2</v>
      </c>
      <c r="J219" t="s">
        <v>27</v>
      </c>
      <c r="K219">
        <v>4</v>
      </c>
      <c r="L219" t="str">
        <f t="shared" si="13"/>
        <v>True's</v>
      </c>
      <c r="M219" t="s">
        <v>35</v>
      </c>
      <c r="N219" t="s">
        <v>36</v>
      </c>
      <c r="O219" t="s">
        <v>253</v>
      </c>
      <c r="P219" t="s">
        <v>63</v>
      </c>
      <c r="Q219">
        <v>40.209499999999998</v>
      </c>
      <c r="R219">
        <v>-67.143441670000001</v>
      </c>
      <c r="S219" t="s">
        <v>31</v>
      </c>
      <c r="T219" t="s">
        <v>31</v>
      </c>
      <c r="U219" t="s">
        <v>31</v>
      </c>
      <c r="V219" t="s">
        <v>31</v>
      </c>
      <c r="W219" t="s">
        <v>31</v>
      </c>
    </row>
    <row r="220" spans="1:25" x14ac:dyDescent="0.3">
      <c r="A220" t="s">
        <v>231</v>
      </c>
      <c r="B220">
        <v>133</v>
      </c>
      <c r="D220" t="s">
        <v>33</v>
      </c>
      <c r="E220">
        <v>27</v>
      </c>
      <c r="F220" t="str">
        <f t="shared" si="11"/>
        <v>08/22/2016</v>
      </c>
      <c r="G220" s="1">
        <v>42604.880338564813</v>
      </c>
      <c r="H220" s="1">
        <v>42604.887286655096</v>
      </c>
      <c r="I220" s="2">
        <f t="shared" si="12"/>
        <v>10.005250006215647</v>
      </c>
      <c r="J220" t="s">
        <v>103</v>
      </c>
      <c r="K220">
        <v>5</v>
      </c>
      <c r="L220" t="str">
        <f t="shared" si="13"/>
        <v>True's</v>
      </c>
      <c r="M220" t="s">
        <v>35</v>
      </c>
      <c r="N220" t="s">
        <v>36</v>
      </c>
      <c r="O220" t="s">
        <v>35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</row>
    <row r="221" spans="1:25" x14ac:dyDescent="0.3">
      <c r="A221" t="s">
        <v>231</v>
      </c>
      <c r="B221">
        <v>134</v>
      </c>
      <c r="D221" t="s">
        <v>33</v>
      </c>
      <c r="E221">
        <v>28</v>
      </c>
      <c r="F221" t="str">
        <f t="shared" si="11"/>
        <v>08/22/2016</v>
      </c>
      <c r="G221" s="1">
        <v>42604.882372997687</v>
      </c>
      <c r="H221" s="1">
        <v>42604.893281886572</v>
      </c>
      <c r="I221" s="2">
        <f t="shared" si="12"/>
        <v>15.708799995481968</v>
      </c>
      <c r="J221" t="s">
        <v>34</v>
      </c>
      <c r="K221">
        <v>84</v>
      </c>
      <c r="L221" t="str">
        <f t="shared" si="13"/>
        <v>True's</v>
      </c>
      <c r="M221" t="s">
        <v>35</v>
      </c>
      <c r="N221" t="s">
        <v>36</v>
      </c>
      <c r="O221" t="s">
        <v>254</v>
      </c>
      <c r="P221" t="s">
        <v>30</v>
      </c>
      <c r="Q221">
        <v>40.203695398168001</v>
      </c>
      <c r="R221">
        <v>-67.163840892301806</v>
      </c>
      <c r="S221">
        <v>745.31338111944399</v>
      </c>
      <c r="T221">
        <v>2.4930824949124402</v>
      </c>
      <c r="U221">
        <v>0</v>
      </c>
      <c r="V221" t="s">
        <v>31</v>
      </c>
      <c r="W221" t="s">
        <v>255</v>
      </c>
      <c r="X221" s="6">
        <v>205.62830006612654</v>
      </c>
      <c r="Y221" s="6">
        <v>36.731671771600382</v>
      </c>
    </row>
    <row r="222" spans="1:25" x14ac:dyDescent="0.3">
      <c r="A222" t="s">
        <v>231</v>
      </c>
      <c r="B222">
        <v>135</v>
      </c>
      <c r="D222" t="s">
        <v>33</v>
      </c>
      <c r="E222">
        <v>47</v>
      </c>
      <c r="F222" t="str">
        <f t="shared" si="11"/>
        <v>08/22/2016</v>
      </c>
      <c r="G222" s="1">
        <v>42604.893520370373</v>
      </c>
      <c r="H222" s="1">
        <v>42604.896829328703</v>
      </c>
      <c r="I222" s="2">
        <f t="shared" si="12"/>
        <v>4.7648999956436455</v>
      </c>
      <c r="J222" t="s">
        <v>34</v>
      </c>
      <c r="K222">
        <v>17</v>
      </c>
      <c r="L222" t="str">
        <f t="shared" si="13"/>
        <v>True's</v>
      </c>
      <c r="M222" t="s">
        <v>35</v>
      </c>
      <c r="N222" t="s">
        <v>36</v>
      </c>
      <c r="O222" t="s">
        <v>256</v>
      </c>
      <c r="P222" t="s">
        <v>63</v>
      </c>
      <c r="Q222">
        <v>40.210783329999998</v>
      </c>
      <c r="R222">
        <v>-67.173749999999998</v>
      </c>
      <c r="X222" s="5"/>
      <c r="Y222" s="5"/>
    </row>
    <row r="223" spans="1:25" x14ac:dyDescent="0.3">
      <c r="A223" t="s">
        <v>231</v>
      </c>
      <c r="B223">
        <v>135</v>
      </c>
      <c r="D223" t="s">
        <v>33</v>
      </c>
      <c r="E223">
        <v>48</v>
      </c>
      <c r="F223" t="str">
        <f t="shared" si="11"/>
        <v>08/22/2016</v>
      </c>
      <c r="G223" s="1">
        <v>42604.894901886575</v>
      </c>
      <c r="H223" s="1">
        <v>42604.89675010417</v>
      </c>
      <c r="I223" s="2">
        <f t="shared" si="12"/>
        <v>2.6614333363249898</v>
      </c>
      <c r="J223" t="s">
        <v>34</v>
      </c>
      <c r="K223">
        <v>31</v>
      </c>
      <c r="L223" t="str">
        <f t="shared" si="13"/>
        <v>True's</v>
      </c>
      <c r="M223" t="s">
        <v>35</v>
      </c>
      <c r="N223" t="s">
        <v>36</v>
      </c>
      <c r="O223" t="s">
        <v>257</v>
      </c>
      <c r="P223" t="s">
        <v>63</v>
      </c>
      <c r="Q223">
        <v>40.210904999999997</v>
      </c>
      <c r="R223">
        <v>-67.176924999999997</v>
      </c>
    </row>
    <row r="224" spans="1:25" x14ac:dyDescent="0.3">
      <c r="A224" t="s">
        <v>231</v>
      </c>
      <c r="B224">
        <v>135</v>
      </c>
      <c r="D224" t="s">
        <v>33</v>
      </c>
      <c r="E224">
        <v>49</v>
      </c>
      <c r="F224" t="str">
        <f t="shared" si="11"/>
        <v>08/22/2016</v>
      </c>
      <c r="G224" s="1">
        <v>42604.896433888891</v>
      </c>
      <c r="H224" s="1">
        <v>42604.896819849535</v>
      </c>
      <c r="I224" s="2">
        <f t="shared" si="12"/>
        <v>0.55578332743607461</v>
      </c>
      <c r="J224" t="s">
        <v>103</v>
      </c>
      <c r="K224">
        <v>5</v>
      </c>
      <c r="L224" t="str">
        <f t="shared" si="13"/>
        <v>True's</v>
      </c>
      <c r="M224" t="s">
        <v>35</v>
      </c>
      <c r="N224" t="s">
        <v>36</v>
      </c>
      <c r="O224" t="s">
        <v>35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</row>
    <row r="225" spans="1:25" x14ac:dyDescent="0.3">
      <c r="A225" t="s">
        <v>231</v>
      </c>
      <c r="B225">
        <v>135</v>
      </c>
      <c r="C225">
        <f>(H225-G219)*1440</f>
        <v>29.488549997331575</v>
      </c>
      <c r="D225" t="s">
        <v>33</v>
      </c>
      <c r="E225">
        <v>29</v>
      </c>
      <c r="F225" t="str">
        <f t="shared" si="11"/>
        <v>08/22/2016</v>
      </c>
      <c r="G225" s="1">
        <v>42604.89675010417</v>
      </c>
      <c r="H225" s="1">
        <v>42604.899492326389</v>
      </c>
      <c r="I225" s="2">
        <f t="shared" si="12"/>
        <v>3.9487999957054853</v>
      </c>
      <c r="J225" t="s">
        <v>103</v>
      </c>
      <c r="K225">
        <v>9</v>
      </c>
      <c r="L225" t="str">
        <f t="shared" si="13"/>
        <v>True's</v>
      </c>
      <c r="M225" t="s">
        <v>35</v>
      </c>
      <c r="N225" t="s">
        <v>36</v>
      </c>
      <c r="O225" t="s">
        <v>258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</row>
    <row r="226" spans="1:25" x14ac:dyDescent="0.3">
      <c r="A226" t="s">
        <v>231</v>
      </c>
      <c r="B226">
        <v>136</v>
      </c>
      <c r="D226" t="s">
        <v>33</v>
      </c>
      <c r="E226">
        <v>31</v>
      </c>
      <c r="F226" t="str">
        <f t="shared" si="11"/>
        <v>08/22/2016</v>
      </c>
      <c r="G226" s="1">
        <v>42604.904725810185</v>
      </c>
      <c r="H226" s="1">
        <v>42604.909656747688</v>
      </c>
      <c r="I226" s="2">
        <f t="shared" si="12"/>
        <v>7.1005500038154423</v>
      </c>
      <c r="J226" t="s">
        <v>34</v>
      </c>
      <c r="K226">
        <v>97</v>
      </c>
      <c r="L226" t="str">
        <f t="shared" si="13"/>
        <v>True's</v>
      </c>
      <c r="M226" t="s">
        <v>35</v>
      </c>
      <c r="N226" t="s">
        <v>36</v>
      </c>
      <c r="O226" t="s">
        <v>259</v>
      </c>
      <c r="P226" t="s">
        <v>30</v>
      </c>
      <c r="Q226">
        <v>40.218986011603199</v>
      </c>
      <c r="R226">
        <v>-67.163360795666193</v>
      </c>
      <c r="S226">
        <v>642.71045265545501</v>
      </c>
      <c r="T226">
        <v>2.1207956792900902</v>
      </c>
      <c r="U226">
        <v>0</v>
      </c>
      <c r="V226" t="s">
        <v>31</v>
      </c>
      <c r="W226" t="s">
        <v>260</v>
      </c>
      <c r="X226" s="6">
        <v>269.93762515899766</v>
      </c>
      <c r="Y226" s="6">
        <v>44.043906560058765</v>
      </c>
    </row>
    <row r="227" spans="1:25" x14ac:dyDescent="0.3">
      <c r="A227" t="s">
        <v>231</v>
      </c>
      <c r="B227">
        <v>135</v>
      </c>
      <c r="D227" t="s">
        <v>33</v>
      </c>
      <c r="E227">
        <v>32</v>
      </c>
      <c r="F227" t="str">
        <f t="shared" si="11"/>
        <v>08/22/2016</v>
      </c>
      <c r="G227" s="1">
        <v>42604.90580591435</v>
      </c>
      <c r="H227" s="1">
        <v>42604.90582310185</v>
      </c>
      <c r="I227" s="2">
        <f t="shared" si="12"/>
        <v>2.4749999865889549E-2</v>
      </c>
      <c r="J227" t="s">
        <v>103</v>
      </c>
      <c r="K227">
        <v>3</v>
      </c>
      <c r="L227" t="str">
        <f t="shared" si="13"/>
        <v>True's</v>
      </c>
      <c r="M227" t="s">
        <v>35</v>
      </c>
      <c r="N227" t="s">
        <v>36</v>
      </c>
      <c r="O227" t="s">
        <v>261</v>
      </c>
    </row>
    <row r="228" spans="1:25" x14ac:dyDescent="0.3">
      <c r="A228" t="s">
        <v>231</v>
      </c>
      <c r="B228">
        <v>136</v>
      </c>
      <c r="D228" t="s">
        <v>33</v>
      </c>
      <c r="E228">
        <v>50</v>
      </c>
      <c r="F228" t="str">
        <f t="shared" si="11"/>
        <v>08/22/2016</v>
      </c>
      <c r="G228" s="1">
        <v>42604.906656909719</v>
      </c>
      <c r="H228" s="1">
        <v>42604.907481643517</v>
      </c>
      <c r="I228" s="2">
        <f t="shared" si="12"/>
        <v>1.1876166681759059</v>
      </c>
      <c r="J228" t="s">
        <v>103</v>
      </c>
      <c r="K228">
        <v>7</v>
      </c>
      <c r="L228" t="str">
        <f t="shared" si="13"/>
        <v>True's</v>
      </c>
      <c r="M228" t="s">
        <v>35</v>
      </c>
      <c r="N228" t="s">
        <v>36</v>
      </c>
      <c r="O228" t="s">
        <v>261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</row>
    <row r="229" spans="1:25" x14ac:dyDescent="0.3">
      <c r="A229" t="s">
        <v>231</v>
      </c>
      <c r="B229">
        <v>136</v>
      </c>
      <c r="D229" t="s">
        <v>33</v>
      </c>
      <c r="E229">
        <v>51</v>
      </c>
      <c r="F229" t="str">
        <f t="shared" si="11"/>
        <v>08/22/2016</v>
      </c>
      <c r="G229" s="1">
        <v>42604.908822511577</v>
      </c>
      <c r="H229" s="1">
        <v>42604.908946875003</v>
      </c>
      <c r="I229" s="2">
        <f t="shared" si="12"/>
        <v>0.1790833321865648</v>
      </c>
      <c r="J229" t="s">
        <v>103</v>
      </c>
      <c r="K229">
        <v>4</v>
      </c>
      <c r="L229" t="s">
        <v>35</v>
      </c>
      <c r="M229" t="s">
        <v>35</v>
      </c>
      <c r="N229" t="s">
        <v>36</v>
      </c>
      <c r="O229" t="s">
        <v>262</v>
      </c>
      <c r="W229" t="s">
        <v>31</v>
      </c>
    </row>
    <row r="230" spans="1:25" x14ac:dyDescent="0.3">
      <c r="A230" t="s">
        <v>231</v>
      </c>
      <c r="B230">
        <v>136</v>
      </c>
      <c r="D230" t="s">
        <v>33</v>
      </c>
      <c r="E230">
        <v>33</v>
      </c>
      <c r="F230" t="str">
        <f t="shared" si="11"/>
        <v>08/22/2016</v>
      </c>
      <c r="G230" s="1">
        <v>42604.910213657407</v>
      </c>
      <c r="H230" s="1">
        <v>42604.910671562502</v>
      </c>
      <c r="I230" s="2">
        <f t="shared" si="12"/>
        <v>0.65938333631493151</v>
      </c>
      <c r="J230" t="s">
        <v>103</v>
      </c>
      <c r="K230">
        <v>26</v>
      </c>
      <c r="L230" t="s">
        <v>35</v>
      </c>
      <c r="M230" t="s">
        <v>35</v>
      </c>
      <c r="N230" t="s">
        <v>36</v>
      </c>
      <c r="O230" t="s">
        <v>262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</row>
    <row r="231" spans="1:25" x14ac:dyDescent="0.3">
      <c r="A231" t="s">
        <v>231</v>
      </c>
      <c r="B231">
        <v>136</v>
      </c>
      <c r="D231" t="s">
        <v>33</v>
      </c>
      <c r="E231">
        <v>53</v>
      </c>
      <c r="F231" t="str">
        <f t="shared" si="11"/>
        <v>08/22/2016</v>
      </c>
      <c r="G231" s="1">
        <v>42604.91065784722</v>
      </c>
      <c r="H231" s="1">
        <v>42604.91065784722</v>
      </c>
      <c r="I231" s="2">
        <f t="shared" si="12"/>
        <v>0</v>
      </c>
      <c r="J231" t="s">
        <v>103</v>
      </c>
      <c r="K231">
        <v>1</v>
      </c>
      <c r="L231" t="s">
        <v>35</v>
      </c>
      <c r="M231" t="s">
        <v>35</v>
      </c>
      <c r="N231" t="s">
        <v>36</v>
      </c>
      <c r="O231" t="s">
        <v>263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</row>
    <row r="232" spans="1:25" x14ac:dyDescent="0.3">
      <c r="A232" t="s">
        <v>231</v>
      </c>
      <c r="B232">
        <v>136</v>
      </c>
      <c r="D232" t="s">
        <v>33</v>
      </c>
      <c r="E232">
        <v>52</v>
      </c>
      <c r="F232" t="str">
        <f t="shared" si="11"/>
        <v>08/22/2016</v>
      </c>
      <c r="G232" s="1">
        <v>42604.912499930557</v>
      </c>
      <c r="H232" s="1">
        <v>42604.914126145835</v>
      </c>
      <c r="I232" s="2">
        <f t="shared" si="12"/>
        <v>2.3417500010691583</v>
      </c>
      <c r="J232" t="s">
        <v>103</v>
      </c>
      <c r="K232">
        <v>9</v>
      </c>
      <c r="L232" t="str">
        <f t="shared" ref="L232:L240" si="14">MID(O232,1,6)</f>
        <v>True's</v>
      </c>
      <c r="M232" t="s">
        <v>35</v>
      </c>
      <c r="N232" t="s">
        <v>36</v>
      </c>
      <c r="O232" t="s">
        <v>264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</row>
    <row r="233" spans="1:25" x14ac:dyDescent="0.3">
      <c r="A233" t="s">
        <v>231</v>
      </c>
      <c r="B233">
        <v>136</v>
      </c>
      <c r="D233" t="s">
        <v>33</v>
      </c>
      <c r="E233">
        <v>34</v>
      </c>
      <c r="F233" t="str">
        <f t="shared" si="11"/>
        <v>08/22/2016</v>
      </c>
      <c r="G233" s="1">
        <v>42604.913295208331</v>
      </c>
      <c r="H233" s="1">
        <v>42604.914129039353</v>
      </c>
      <c r="I233" s="2">
        <f t="shared" si="12"/>
        <v>1.200716671301052</v>
      </c>
      <c r="J233" t="s">
        <v>34</v>
      </c>
      <c r="K233">
        <v>16</v>
      </c>
      <c r="L233" t="str">
        <f t="shared" si="14"/>
        <v>True's</v>
      </c>
      <c r="M233" t="s">
        <v>35</v>
      </c>
      <c r="N233" t="s">
        <v>36</v>
      </c>
      <c r="O233" t="s">
        <v>265</v>
      </c>
      <c r="P233" t="s">
        <v>63</v>
      </c>
      <c r="Q233">
        <v>40.211381670000002</v>
      </c>
      <c r="R233">
        <v>-67.148196670000004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</row>
    <row r="234" spans="1:25" x14ac:dyDescent="0.3">
      <c r="A234" t="s">
        <v>231</v>
      </c>
      <c r="B234">
        <v>136</v>
      </c>
      <c r="D234" t="s">
        <v>33</v>
      </c>
      <c r="E234">
        <v>54</v>
      </c>
      <c r="F234" t="str">
        <f t="shared" si="11"/>
        <v>08/22/2016</v>
      </c>
      <c r="G234" s="1">
        <v>42604.91833158565</v>
      </c>
      <c r="H234" s="1">
        <v>42604.918333553243</v>
      </c>
      <c r="I234" s="2">
        <f t="shared" si="12"/>
        <v>2.8333347290754318E-3</v>
      </c>
      <c r="J234" t="s">
        <v>103</v>
      </c>
      <c r="K234">
        <v>2</v>
      </c>
      <c r="L234" t="str">
        <f t="shared" si="14"/>
        <v>True's</v>
      </c>
      <c r="M234" t="s">
        <v>35</v>
      </c>
      <c r="N234" t="s">
        <v>36</v>
      </c>
      <c r="O234" t="s">
        <v>265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</row>
    <row r="235" spans="1:25" x14ac:dyDescent="0.3">
      <c r="A235" t="s">
        <v>231</v>
      </c>
      <c r="B235">
        <v>136</v>
      </c>
      <c r="D235" t="s">
        <v>33</v>
      </c>
      <c r="E235">
        <v>35</v>
      </c>
      <c r="F235" t="str">
        <f t="shared" si="11"/>
        <v>08/22/2016</v>
      </c>
      <c r="G235" s="1">
        <v>42604.921677650462</v>
      </c>
      <c r="H235" s="1">
        <v>42604.921687349539</v>
      </c>
      <c r="I235" s="2">
        <f t="shared" si="12"/>
        <v>1.3966670958325267E-2</v>
      </c>
      <c r="J235" t="s">
        <v>103</v>
      </c>
      <c r="K235">
        <v>6</v>
      </c>
      <c r="L235" t="str">
        <f t="shared" si="14"/>
        <v>True's</v>
      </c>
      <c r="M235" t="s">
        <v>35</v>
      </c>
      <c r="N235" t="s">
        <v>36</v>
      </c>
      <c r="O235" t="s">
        <v>265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</row>
    <row r="236" spans="1:25" x14ac:dyDescent="0.3">
      <c r="A236" t="s">
        <v>231</v>
      </c>
      <c r="B236">
        <v>136</v>
      </c>
      <c r="C236">
        <f>(H236-G227)*1440</f>
        <v>23.256383340340108</v>
      </c>
      <c r="D236" t="s">
        <v>33</v>
      </c>
      <c r="E236">
        <v>55</v>
      </c>
      <c r="F236" t="str">
        <f t="shared" si="11"/>
        <v>08/22/2016</v>
      </c>
      <c r="G236" s="1">
        <v>42604.921956180558</v>
      </c>
      <c r="H236" s="1">
        <v>42604.921956180558</v>
      </c>
      <c r="I236" s="2">
        <f t="shared" si="12"/>
        <v>0</v>
      </c>
      <c r="J236" t="s">
        <v>103</v>
      </c>
      <c r="K236">
        <v>1</v>
      </c>
      <c r="L236" t="str">
        <f t="shared" si="14"/>
        <v>True's</v>
      </c>
      <c r="M236" t="s">
        <v>35</v>
      </c>
      <c r="N236" t="s">
        <v>36</v>
      </c>
      <c r="O236" t="s">
        <v>35</v>
      </c>
      <c r="P236" t="s">
        <v>31</v>
      </c>
      <c r="Q236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</row>
    <row r="237" spans="1:25" x14ac:dyDescent="0.3">
      <c r="A237" t="s">
        <v>231</v>
      </c>
      <c r="B237">
        <v>137</v>
      </c>
      <c r="D237" t="s">
        <v>33</v>
      </c>
      <c r="E237">
        <v>36</v>
      </c>
      <c r="F237" t="str">
        <f t="shared" si="11"/>
        <v>08/22/2016</v>
      </c>
      <c r="G237" s="1">
        <v>42604.94043923611</v>
      </c>
      <c r="H237" s="1">
        <v>42604.944271712964</v>
      </c>
      <c r="I237" s="2">
        <f t="shared" si="12"/>
        <v>5.5187666695564985</v>
      </c>
      <c r="J237" t="s">
        <v>34</v>
      </c>
      <c r="K237">
        <v>30</v>
      </c>
      <c r="L237" t="str">
        <f t="shared" si="14"/>
        <v>True's</v>
      </c>
      <c r="M237" t="s">
        <v>35</v>
      </c>
      <c r="N237" t="s">
        <v>36</v>
      </c>
      <c r="O237" t="s">
        <v>266</v>
      </c>
      <c r="P237" t="s">
        <v>63</v>
      </c>
      <c r="Q237">
        <v>40.182116669999999</v>
      </c>
      <c r="R237">
        <v>-67.138241669999999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</row>
    <row r="238" spans="1:25" x14ac:dyDescent="0.3">
      <c r="A238" t="s">
        <v>231</v>
      </c>
      <c r="B238">
        <v>137</v>
      </c>
      <c r="D238" t="s">
        <v>33</v>
      </c>
      <c r="E238">
        <v>57</v>
      </c>
      <c r="F238" t="str">
        <f t="shared" si="11"/>
        <v>08/22/2016</v>
      </c>
      <c r="G238" s="1">
        <v>42604.940442858795</v>
      </c>
      <c r="H238" s="1">
        <v>42604.940582164352</v>
      </c>
      <c r="I238" s="2">
        <f t="shared" si="12"/>
        <v>0.2006000024266541</v>
      </c>
      <c r="J238" t="s">
        <v>103</v>
      </c>
      <c r="K238">
        <v>6</v>
      </c>
      <c r="L238" t="str">
        <f t="shared" si="14"/>
        <v>True's</v>
      </c>
      <c r="M238" t="s">
        <v>35</v>
      </c>
      <c r="N238" t="s">
        <v>36</v>
      </c>
      <c r="O238" t="s">
        <v>243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</row>
    <row r="239" spans="1:25" x14ac:dyDescent="0.3">
      <c r="A239" t="s">
        <v>231</v>
      </c>
      <c r="B239">
        <v>137</v>
      </c>
      <c r="D239" t="s">
        <v>33</v>
      </c>
      <c r="E239">
        <v>37</v>
      </c>
      <c r="F239" t="str">
        <f t="shared" si="11"/>
        <v>08/22/2016</v>
      </c>
      <c r="G239" s="1">
        <v>42604.946517187498</v>
      </c>
      <c r="H239" s="1">
        <v>42604.950630335647</v>
      </c>
      <c r="I239" s="2">
        <f t="shared" si="12"/>
        <v>5.9229333337862045</v>
      </c>
      <c r="J239" t="s">
        <v>34</v>
      </c>
      <c r="K239">
        <v>33</v>
      </c>
      <c r="L239" t="str">
        <f t="shared" si="14"/>
        <v>True's</v>
      </c>
      <c r="M239" t="s">
        <v>35</v>
      </c>
      <c r="N239" t="s">
        <v>36</v>
      </c>
      <c r="O239" t="s">
        <v>267</v>
      </c>
      <c r="P239" t="s">
        <v>30</v>
      </c>
      <c r="Q239">
        <v>40.191243792255499</v>
      </c>
      <c r="R239">
        <v>-67.141108681590396</v>
      </c>
      <c r="S239">
        <v>618.33752667136503</v>
      </c>
      <c r="T239">
        <v>4.7555428359784804</v>
      </c>
      <c r="U239">
        <v>0</v>
      </c>
      <c r="V239" t="s">
        <v>31</v>
      </c>
      <c r="W239" t="s">
        <v>31</v>
      </c>
      <c r="X239" s="6">
        <v>112.2744407585979</v>
      </c>
      <c r="Y239" s="6">
        <v>37.130397819834847</v>
      </c>
    </row>
    <row r="240" spans="1:25" x14ac:dyDescent="0.3">
      <c r="A240" t="s">
        <v>231</v>
      </c>
      <c r="B240">
        <v>138</v>
      </c>
      <c r="D240" t="s">
        <v>33</v>
      </c>
      <c r="E240">
        <v>39</v>
      </c>
      <c r="F240" t="str">
        <f t="shared" si="11"/>
        <v>08/22/2016</v>
      </c>
      <c r="G240" s="1">
        <v>42604.952402268522</v>
      </c>
      <c r="H240" s="1">
        <v>42604.958356828705</v>
      </c>
      <c r="I240" s="2">
        <f t="shared" si="12"/>
        <v>8.5745666641741991</v>
      </c>
      <c r="J240" t="s">
        <v>103</v>
      </c>
      <c r="K240">
        <v>54</v>
      </c>
      <c r="L240" t="str">
        <f t="shared" si="14"/>
        <v>True's</v>
      </c>
      <c r="M240" t="s">
        <v>35</v>
      </c>
      <c r="N240" t="s">
        <v>36</v>
      </c>
      <c r="O240" t="s">
        <v>35</v>
      </c>
      <c r="P240" t="s">
        <v>31</v>
      </c>
      <c r="Q240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</row>
    <row r="241" spans="1:25" x14ac:dyDescent="0.3">
      <c r="A241" t="s">
        <v>231</v>
      </c>
      <c r="B241">
        <v>138</v>
      </c>
      <c r="D241" t="s">
        <v>33</v>
      </c>
      <c r="E241">
        <v>41</v>
      </c>
      <c r="F241" t="str">
        <f t="shared" si="11"/>
        <v>08/22/2016</v>
      </c>
      <c r="G241" s="1">
        <v>42604.955527662038</v>
      </c>
      <c r="H241" s="1">
        <v>42604.955533472224</v>
      </c>
      <c r="I241" s="2">
        <f t="shared" si="12"/>
        <v>8.366669062525034E-3</v>
      </c>
      <c r="J241" t="s">
        <v>103</v>
      </c>
      <c r="K241">
        <v>4</v>
      </c>
      <c r="L241" t="s">
        <v>35</v>
      </c>
      <c r="M241" t="s">
        <v>35</v>
      </c>
      <c r="N241" t="s">
        <v>36</v>
      </c>
      <c r="O241" t="s">
        <v>268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</row>
    <row r="242" spans="1:25" x14ac:dyDescent="0.3">
      <c r="A242" s="3" t="s">
        <v>231</v>
      </c>
      <c r="B242" s="3">
        <v>138</v>
      </c>
      <c r="C242" s="3"/>
      <c r="D242" s="3" t="s">
        <v>33</v>
      </c>
      <c r="E242" s="3">
        <v>38</v>
      </c>
      <c r="F242" s="3" t="str">
        <f t="shared" si="11"/>
        <v>08/22/2016</v>
      </c>
      <c r="G242" s="4">
        <v>42604.957300138885</v>
      </c>
      <c r="H242" s="4">
        <v>42604.958802766203</v>
      </c>
      <c r="I242" s="2">
        <f t="shared" si="12"/>
        <v>2.1637833374552429</v>
      </c>
      <c r="J242" s="3" t="s">
        <v>34</v>
      </c>
      <c r="K242" s="3">
        <v>24</v>
      </c>
      <c r="L242" s="3" t="str">
        <f>MID(O242,1,6)</f>
        <v>True's</v>
      </c>
      <c r="M242" s="3" t="s">
        <v>35</v>
      </c>
      <c r="N242" s="3" t="s">
        <v>36</v>
      </c>
      <c r="O242" s="3" t="s">
        <v>269</v>
      </c>
      <c r="P242" s="3" t="s">
        <v>30</v>
      </c>
      <c r="Q242" s="3">
        <v>40.203735179752599</v>
      </c>
      <c r="R242" s="3">
        <v>-67.137205156485095</v>
      </c>
      <c r="S242" s="3">
        <v>709.921313217533</v>
      </c>
      <c r="T242" s="3">
        <v>7.1647470007598599</v>
      </c>
      <c r="U242" s="3">
        <v>0</v>
      </c>
      <c r="V242" s="3" t="s">
        <v>31</v>
      </c>
      <c r="W242" s="3" t="s">
        <v>270</v>
      </c>
      <c r="X242" s="7"/>
      <c r="Y242" s="7"/>
    </row>
    <row r="243" spans="1:25" x14ac:dyDescent="0.3">
      <c r="A243" s="3" t="s">
        <v>231</v>
      </c>
      <c r="B243" s="3">
        <v>138</v>
      </c>
      <c r="C243" s="3">
        <f>(H243-G237)*1440</f>
        <v>27.078766665654257</v>
      </c>
      <c r="D243" s="3" t="s">
        <v>33</v>
      </c>
      <c r="E243" s="3">
        <v>40</v>
      </c>
      <c r="F243" s="3" t="str">
        <f t="shared" si="11"/>
        <v>08/22/2016</v>
      </c>
      <c r="G243" s="4">
        <v>42604.958219560183</v>
      </c>
      <c r="H243" s="4">
        <v>42604.959243935184</v>
      </c>
      <c r="I243" s="2">
        <f t="shared" si="12"/>
        <v>1.4751000003889203</v>
      </c>
      <c r="J243" s="3" t="s">
        <v>34</v>
      </c>
      <c r="K243" s="3">
        <v>16</v>
      </c>
      <c r="L243" s="3" t="str">
        <f>MID(O243,1,6)</f>
        <v>True's</v>
      </c>
      <c r="M243" s="3" t="s">
        <v>35</v>
      </c>
      <c r="N243" s="3" t="s">
        <v>36</v>
      </c>
      <c r="O243" s="3" t="s">
        <v>271</v>
      </c>
      <c r="P243" s="3" t="s">
        <v>30</v>
      </c>
      <c r="Q243" s="3">
        <v>40.203411644857503</v>
      </c>
      <c r="R243" s="3">
        <v>-67.131562028292095</v>
      </c>
      <c r="S243" s="3">
        <v>238.35748141722399</v>
      </c>
      <c r="T243" s="3">
        <v>17.301057401247199</v>
      </c>
      <c r="U243" s="3">
        <v>0</v>
      </c>
      <c r="V243" s="3" t="s">
        <v>31</v>
      </c>
      <c r="W243" s="3" t="s">
        <v>270</v>
      </c>
      <c r="X243" s="7"/>
      <c r="Y243" s="7"/>
    </row>
    <row r="244" spans="1:25" x14ac:dyDescent="0.3">
      <c r="A244" t="s">
        <v>272</v>
      </c>
      <c r="B244">
        <v>95</v>
      </c>
      <c r="C244">
        <f>(H244-G244)*1440</f>
        <v>6.4060833316762</v>
      </c>
      <c r="D244" t="s">
        <v>33</v>
      </c>
      <c r="E244">
        <v>2</v>
      </c>
      <c r="F244" t="str">
        <f t="shared" si="11"/>
        <v>08/24/2016</v>
      </c>
      <c r="G244" s="1">
        <v>42606.082962870372</v>
      </c>
      <c r="H244" s="1">
        <v>42606.087411539353</v>
      </c>
      <c r="I244" s="2">
        <f t="shared" si="12"/>
        <v>6.4060833316762</v>
      </c>
      <c r="J244" t="s">
        <v>34</v>
      </c>
      <c r="K244">
        <v>47</v>
      </c>
      <c r="L244" t="s">
        <v>28</v>
      </c>
      <c r="M244" t="s">
        <v>28</v>
      </c>
      <c r="N244" t="s">
        <v>36</v>
      </c>
      <c r="O244" t="s">
        <v>28</v>
      </c>
      <c r="P244" t="s">
        <v>30</v>
      </c>
      <c r="Q244">
        <v>39.777117997384401</v>
      </c>
      <c r="R244">
        <v>-69.875500075532699</v>
      </c>
      <c r="S244">
        <v>2389.3800797730701</v>
      </c>
      <c r="T244">
        <v>31.2611955051064</v>
      </c>
      <c r="U244">
        <v>0</v>
      </c>
      <c r="V244" t="s">
        <v>31</v>
      </c>
      <c r="W244" t="s">
        <v>273</v>
      </c>
      <c r="X244" s="6">
        <v>1667.4692766501287</v>
      </c>
      <c r="Y244" s="6">
        <v>172.68003283074864</v>
      </c>
    </row>
  </sheetData>
  <conditionalFormatting sqref="I1:I244">
    <cfRule type="cellIs" dxfId="4" priority="1" operator="greaterThanOr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A159" workbookViewId="0">
      <selection activeCell="F166" sqref="A1:Y224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3</v>
      </c>
      <c r="C2">
        <f>(H2-G2)*1440</f>
        <v>4.5981500053312629</v>
      </c>
      <c r="D2" t="s">
        <v>33</v>
      </c>
      <c r="E2">
        <v>5</v>
      </c>
      <c r="F2" t="str">
        <f t="shared" ref="F2:F65" si="0">TEXT(G2,"mm/dd/yyyy")</f>
        <v>06/30/2016</v>
      </c>
      <c r="G2" s="1">
        <v>42551.524765023147</v>
      </c>
      <c r="H2" s="1">
        <v>42551.527958182873</v>
      </c>
      <c r="I2" s="2">
        <f t="shared" ref="I2:I65" si="1">(H2-G2)*1440</f>
        <v>4.5981500053312629</v>
      </c>
      <c r="J2" t="s">
        <v>34</v>
      </c>
      <c r="K2">
        <v>63</v>
      </c>
      <c r="L2" t="str">
        <f>MID(O2,1,6)</f>
        <v>True's</v>
      </c>
      <c r="M2" t="s">
        <v>35</v>
      </c>
      <c r="N2" t="s">
        <v>36</v>
      </c>
      <c r="O2" t="s">
        <v>35</v>
      </c>
      <c r="P2" t="s">
        <v>30</v>
      </c>
      <c r="Q2">
        <v>38.580713970919398</v>
      </c>
      <c r="R2">
        <v>-71.740206683701501</v>
      </c>
      <c r="S2">
        <v>1434.1652303482399</v>
      </c>
      <c r="T2">
        <v>6.5543246660388697</v>
      </c>
      <c r="U2">
        <v>0</v>
      </c>
      <c r="V2" t="s">
        <v>31</v>
      </c>
      <c r="W2" t="s">
        <v>37</v>
      </c>
      <c r="X2">
        <v>1647.5170600327378</v>
      </c>
      <c r="Y2">
        <v>275.04585074197246</v>
      </c>
    </row>
    <row r="3" spans="1:25" x14ac:dyDescent="0.3">
      <c r="A3" t="s">
        <v>25</v>
      </c>
      <c r="B3">
        <v>4</v>
      </c>
      <c r="C3">
        <f>(H3-G3)*1440</f>
        <v>0.11703333933837712</v>
      </c>
      <c r="D3" t="s">
        <v>26</v>
      </c>
      <c r="E3">
        <v>6</v>
      </c>
      <c r="F3" t="str">
        <f t="shared" si="0"/>
        <v>06/30/2016</v>
      </c>
      <c r="G3" s="1">
        <v>42551.561745763887</v>
      </c>
      <c r="H3" s="1">
        <v>42551.56182703704</v>
      </c>
      <c r="I3" s="2">
        <f t="shared" si="1"/>
        <v>0.11703333933837712</v>
      </c>
      <c r="J3" t="s">
        <v>27</v>
      </c>
      <c r="K3">
        <v>8</v>
      </c>
      <c r="L3" t="s">
        <v>38</v>
      </c>
      <c r="M3" t="s">
        <v>35</v>
      </c>
      <c r="N3" t="s">
        <v>36</v>
      </c>
      <c r="O3" t="s">
        <v>39</v>
      </c>
      <c r="P3" t="s">
        <v>30</v>
      </c>
      <c r="Q3">
        <v>38.417541344185601</v>
      </c>
      <c r="R3">
        <v>-71.789060868206604</v>
      </c>
      <c r="S3">
        <v>674.69993212177496</v>
      </c>
      <c r="T3">
        <v>21.413005848886101</v>
      </c>
      <c r="U3">
        <v>0</v>
      </c>
      <c r="V3" t="s">
        <v>31</v>
      </c>
      <c r="W3" t="s">
        <v>31</v>
      </c>
    </row>
    <row r="4" spans="1:25" x14ac:dyDescent="0.3">
      <c r="A4" t="s">
        <v>25</v>
      </c>
      <c r="B4">
        <v>-1</v>
      </c>
      <c r="C4">
        <f>(H4-G4)*1440</f>
        <v>9.0333342086523771E-3</v>
      </c>
      <c r="D4" t="s">
        <v>40</v>
      </c>
      <c r="E4">
        <v>7</v>
      </c>
      <c r="F4" t="str">
        <f t="shared" si="0"/>
        <v>06/30/2016</v>
      </c>
      <c r="G4" s="1">
        <v>42551.565625462965</v>
      </c>
      <c r="H4" s="1">
        <v>42551.565631736114</v>
      </c>
      <c r="I4" s="2">
        <f t="shared" si="1"/>
        <v>9.0333342086523771E-3</v>
      </c>
      <c r="J4" t="s">
        <v>41</v>
      </c>
      <c r="K4">
        <v>2</v>
      </c>
      <c r="L4" t="s">
        <v>28</v>
      </c>
      <c r="M4" t="s">
        <v>28</v>
      </c>
      <c r="N4" t="s">
        <v>36</v>
      </c>
      <c r="O4" t="s">
        <v>42</v>
      </c>
      <c r="P4" t="s">
        <v>30</v>
      </c>
      <c r="Q4">
        <v>38.413600180843503</v>
      </c>
      <c r="R4">
        <v>-71.781232553285605</v>
      </c>
      <c r="S4">
        <v>53.273387761901702</v>
      </c>
      <c r="T4">
        <v>0.79423864967999303</v>
      </c>
      <c r="U4">
        <v>0</v>
      </c>
      <c r="V4" t="s">
        <v>31</v>
      </c>
      <c r="W4" t="s">
        <v>31</v>
      </c>
    </row>
    <row r="5" spans="1:25" x14ac:dyDescent="0.3">
      <c r="A5" t="s">
        <v>25</v>
      </c>
      <c r="B5">
        <v>6</v>
      </c>
      <c r="C5">
        <f>(H5-G5)*1440</f>
        <v>0.20283333957195282</v>
      </c>
      <c r="D5" t="s">
        <v>26</v>
      </c>
      <c r="E5">
        <v>8</v>
      </c>
      <c r="F5" t="str">
        <f t="shared" si="0"/>
        <v>06/30/2016</v>
      </c>
      <c r="G5" s="1">
        <v>42551.793346747683</v>
      </c>
      <c r="H5" s="1">
        <v>42551.793487604169</v>
      </c>
      <c r="I5" s="2">
        <f t="shared" si="1"/>
        <v>0.20283333957195282</v>
      </c>
      <c r="J5" t="s">
        <v>34</v>
      </c>
      <c r="K5">
        <v>15</v>
      </c>
      <c r="L5" t="str">
        <f>MID(O5,1,6)</f>
        <v>True's</v>
      </c>
      <c r="M5" t="s">
        <v>35</v>
      </c>
      <c r="N5" t="s">
        <v>36</v>
      </c>
      <c r="O5" t="s">
        <v>43</v>
      </c>
      <c r="P5" t="s">
        <v>30</v>
      </c>
      <c r="Q5">
        <v>37.724327277033701</v>
      </c>
      <c r="R5">
        <v>-71.852277374356404</v>
      </c>
      <c r="S5">
        <v>182.73011175150501</v>
      </c>
      <c r="T5">
        <v>2.0923497790237802</v>
      </c>
      <c r="U5">
        <v>0</v>
      </c>
      <c r="V5" t="s">
        <v>31</v>
      </c>
      <c r="W5" t="s">
        <v>31</v>
      </c>
    </row>
    <row r="6" spans="1:25" x14ac:dyDescent="0.3">
      <c r="A6" t="s">
        <v>25</v>
      </c>
      <c r="B6">
        <v>208</v>
      </c>
      <c r="D6" t="s">
        <v>33</v>
      </c>
      <c r="E6">
        <v>59</v>
      </c>
      <c r="F6" t="str">
        <f t="shared" si="0"/>
        <v>07/02/2016</v>
      </c>
      <c r="G6" s="1">
        <v>42553.515027974536</v>
      </c>
      <c r="H6" s="1">
        <v>42553.516531631947</v>
      </c>
      <c r="I6" s="2">
        <f t="shared" si="1"/>
        <v>2.1652666723821312</v>
      </c>
      <c r="J6" t="s">
        <v>34</v>
      </c>
      <c r="K6">
        <v>32</v>
      </c>
      <c r="L6" t="s">
        <v>28</v>
      </c>
      <c r="M6" t="s">
        <v>28</v>
      </c>
      <c r="N6" t="s">
        <v>36</v>
      </c>
      <c r="O6" t="s">
        <v>44</v>
      </c>
      <c r="P6" t="s">
        <v>30</v>
      </c>
      <c r="Q6">
        <v>38.1726846907316</v>
      </c>
      <c r="R6">
        <v>-73.575860351573297</v>
      </c>
      <c r="S6">
        <v>1340.7972354833901</v>
      </c>
      <c r="T6">
        <v>8.2673988711036195</v>
      </c>
      <c r="U6">
        <v>0</v>
      </c>
      <c r="V6" t="s">
        <v>31</v>
      </c>
      <c r="W6" t="s">
        <v>45</v>
      </c>
      <c r="X6">
        <v>1910.8773879755795</v>
      </c>
      <c r="Y6">
        <v>1326.1030444802723</v>
      </c>
    </row>
    <row r="7" spans="1:25" x14ac:dyDescent="0.3">
      <c r="A7" t="s">
        <v>25</v>
      </c>
      <c r="B7">
        <v>208</v>
      </c>
      <c r="C7">
        <f>(H7-G6)*1440</f>
        <v>10.893583330325782</v>
      </c>
      <c r="D7" t="s">
        <v>33</v>
      </c>
      <c r="E7">
        <v>60</v>
      </c>
      <c r="F7" t="str">
        <f t="shared" si="0"/>
        <v>07/02/2016</v>
      </c>
      <c r="G7" s="1">
        <v>42553.516159236111</v>
      </c>
      <c r="H7" s="1">
        <v>42553.52259296296</v>
      </c>
      <c r="I7" s="2">
        <f t="shared" si="1"/>
        <v>9.264566662022844</v>
      </c>
      <c r="J7" t="s">
        <v>34</v>
      </c>
      <c r="K7">
        <v>40</v>
      </c>
      <c r="L7" t="s">
        <v>28</v>
      </c>
      <c r="M7" t="s">
        <v>28</v>
      </c>
      <c r="N7" t="s">
        <v>36</v>
      </c>
      <c r="O7" t="s">
        <v>46</v>
      </c>
      <c r="P7" t="s">
        <v>30</v>
      </c>
      <c r="Q7">
        <v>38.136354000277898</v>
      </c>
      <c r="R7">
        <v>-73.5710895545364</v>
      </c>
      <c r="S7">
        <v>2242.8766655075301</v>
      </c>
      <c r="T7">
        <v>16.709754032115399</v>
      </c>
      <c r="U7">
        <v>0</v>
      </c>
      <c r="V7" t="s">
        <v>31</v>
      </c>
      <c r="W7" t="s">
        <v>47</v>
      </c>
    </row>
    <row r="8" spans="1:25" x14ac:dyDescent="0.3">
      <c r="A8" t="s">
        <v>25</v>
      </c>
      <c r="B8">
        <v>209</v>
      </c>
      <c r="D8" t="s">
        <v>33</v>
      </c>
      <c r="E8">
        <v>61</v>
      </c>
      <c r="F8" t="str">
        <f t="shared" si="0"/>
        <v>07/02/2016</v>
      </c>
      <c r="G8" s="1">
        <v>42553.534780011571</v>
      </c>
      <c r="H8" s="1">
        <v>42553.53492672454</v>
      </c>
      <c r="I8" s="2">
        <f t="shared" si="1"/>
        <v>0.21126667619682848</v>
      </c>
      <c r="J8" t="s">
        <v>34</v>
      </c>
      <c r="K8">
        <v>11</v>
      </c>
      <c r="L8" t="s">
        <v>28</v>
      </c>
      <c r="M8" t="s">
        <v>28</v>
      </c>
      <c r="N8" t="s">
        <v>36</v>
      </c>
      <c r="O8" t="s">
        <v>48</v>
      </c>
      <c r="P8" t="s">
        <v>30</v>
      </c>
      <c r="Q8">
        <v>38.1221194339589</v>
      </c>
      <c r="R8">
        <v>-73.465122821049107</v>
      </c>
      <c r="S8">
        <v>231.044315849848</v>
      </c>
      <c r="T8">
        <v>3.83080871716979</v>
      </c>
      <c r="U8">
        <v>0</v>
      </c>
      <c r="V8" t="s">
        <v>31</v>
      </c>
      <c r="W8" t="s">
        <v>31</v>
      </c>
    </row>
    <row r="9" spans="1:25" x14ac:dyDescent="0.3">
      <c r="A9" s="3" t="s">
        <v>25</v>
      </c>
      <c r="B9" s="3">
        <v>209</v>
      </c>
      <c r="C9" s="3"/>
      <c r="D9" s="3" t="s">
        <v>33</v>
      </c>
      <c r="E9" s="3">
        <v>15</v>
      </c>
      <c r="F9" s="3" t="str">
        <f t="shared" si="0"/>
        <v>07/02/2016</v>
      </c>
      <c r="G9" s="4">
        <v>42553.536860740744</v>
      </c>
      <c r="H9" s="4">
        <v>42553.537410173609</v>
      </c>
      <c r="I9" s="2">
        <f t="shared" si="1"/>
        <v>0.79118332592770457</v>
      </c>
      <c r="J9" s="3" t="s">
        <v>34</v>
      </c>
      <c r="K9" s="3">
        <v>64</v>
      </c>
      <c r="L9" s="3" t="s">
        <v>28</v>
      </c>
      <c r="M9" s="3" t="s">
        <v>28</v>
      </c>
      <c r="N9" s="3" t="s">
        <v>36</v>
      </c>
      <c r="O9" s="3" t="s">
        <v>28</v>
      </c>
      <c r="P9" s="3" t="s">
        <v>30</v>
      </c>
      <c r="Q9" s="3">
        <v>38.131163263477198</v>
      </c>
      <c r="R9" s="3">
        <v>-73.459957996595506</v>
      </c>
      <c r="S9" s="3">
        <v>870.70978272170703</v>
      </c>
      <c r="T9" s="3">
        <v>3.9522038094094398</v>
      </c>
      <c r="U9" s="3">
        <v>0</v>
      </c>
      <c r="V9" s="3" t="s">
        <v>31</v>
      </c>
      <c r="W9" s="3" t="s">
        <v>49</v>
      </c>
      <c r="X9" s="3"/>
      <c r="Y9" s="3"/>
    </row>
    <row r="10" spans="1:25" x14ac:dyDescent="0.3">
      <c r="A10" t="s">
        <v>25</v>
      </c>
      <c r="B10">
        <v>209</v>
      </c>
      <c r="D10" t="s">
        <v>33</v>
      </c>
      <c r="E10">
        <v>16</v>
      </c>
      <c r="F10" t="str">
        <f t="shared" si="0"/>
        <v>07/02/2016</v>
      </c>
      <c r="G10" s="1">
        <v>42553.537089780089</v>
      </c>
      <c r="H10" s="1">
        <v>42553.537468541668</v>
      </c>
      <c r="I10" s="2">
        <f t="shared" si="1"/>
        <v>0.54541667341254652</v>
      </c>
      <c r="J10" t="s">
        <v>34</v>
      </c>
      <c r="K10">
        <v>56</v>
      </c>
      <c r="L10" t="s">
        <v>28</v>
      </c>
      <c r="M10" t="s">
        <v>28</v>
      </c>
      <c r="N10" t="s">
        <v>36</v>
      </c>
      <c r="O10" t="s">
        <v>28</v>
      </c>
      <c r="P10" t="s">
        <v>30</v>
      </c>
      <c r="Q10">
        <v>38.111630288414503</v>
      </c>
      <c r="R10">
        <v>-73.447638240408097</v>
      </c>
      <c r="S10">
        <v>731.04273729945999</v>
      </c>
      <c r="T10">
        <v>4.56502108259183</v>
      </c>
      <c r="U10">
        <v>0</v>
      </c>
      <c r="V10" t="s">
        <v>31</v>
      </c>
      <c r="W10" t="s">
        <v>50</v>
      </c>
    </row>
    <row r="11" spans="1:25" x14ac:dyDescent="0.3">
      <c r="A11" t="s">
        <v>25</v>
      </c>
      <c r="B11">
        <v>209</v>
      </c>
      <c r="C11">
        <f>(H11-G8)*1440</f>
        <v>6.5026500017847866</v>
      </c>
      <c r="D11" t="s">
        <v>33</v>
      </c>
      <c r="E11">
        <v>17</v>
      </c>
      <c r="F11" t="str">
        <f t="shared" si="0"/>
        <v>07/02/2016</v>
      </c>
      <c r="G11" s="1">
        <v>42553.539281365738</v>
      </c>
      <c r="H11" s="1">
        <v>42553.539295740738</v>
      </c>
      <c r="I11" s="2">
        <f t="shared" si="1"/>
        <v>2.0700000459328294E-2</v>
      </c>
      <c r="J11" t="s">
        <v>41</v>
      </c>
      <c r="K11">
        <v>3</v>
      </c>
      <c r="L11" t="s">
        <v>28</v>
      </c>
      <c r="M11" t="s">
        <v>28</v>
      </c>
      <c r="N11" t="s">
        <v>36</v>
      </c>
      <c r="O11" t="s">
        <v>28</v>
      </c>
      <c r="P11" t="s">
        <v>30</v>
      </c>
      <c r="Q11">
        <v>38.118023479241998</v>
      </c>
      <c r="R11">
        <v>-73.443047479913702</v>
      </c>
      <c r="S11">
        <v>80.541407897780402</v>
      </c>
      <c r="T11">
        <v>9.4467206392156395</v>
      </c>
      <c r="U11">
        <v>0</v>
      </c>
      <c r="V11" t="s">
        <v>31</v>
      </c>
      <c r="W11" t="s">
        <v>31</v>
      </c>
    </row>
    <row r="12" spans="1:25" x14ac:dyDescent="0.3">
      <c r="A12" t="s">
        <v>25</v>
      </c>
      <c r="B12">
        <v>8</v>
      </c>
      <c r="D12" t="s">
        <v>33</v>
      </c>
      <c r="E12">
        <v>18</v>
      </c>
      <c r="F12" t="str">
        <f t="shared" si="0"/>
        <v>07/02/2016</v>
      </c>
      <c r="G12" s="1">
        <v>42553.556266805557</v>
      </c>
      <c r="H12" s="1">
        <v>42553.556581689816</v>
      </c>
      <c r="I12" s="2">
        <f t="shared" si="1"/>
        <v>0.4534333327319473</v>
      </c>
      <c r="J12" t="s">
        <v>34</v>
      </c>
      <c r="K12">
        <v>59</v>
      </c>
      <c r="L12" t="s">
        <v>51</v>
      </c>
      <c r="M12" t="s">
        <v>51</v>
      </c>
      <c r="N12" t="s">
        <v>36</v>
      </c>
      <c r="O12" t="s">
        <v>51</v>
      </c>
      <c r="P12" t="s">
        <v>30</v>
      </c>
      <c r="Q12">
        <v>38.091848504696202</v>
      </c>
      <c r="R12">
        <v>-73.348981347541198</v>
      </c>
      <c r="S12">
        <v>480.90978111065698</v>
      </c>
      <c r="T12">
        <v>2.3534550256903599</v>
      </c>
      <c r="U12">
        <v>0</v>
      </c>
      <c r="V12" t="s">
        <v>31</v>
      </c>
      <c r="W12" t="s">
        <v>52</v>
      </c>
    </row>
    <row r="13" spans="1:25" x14ac:dyDescent="0.3">
      <c r="A13" t="s">
        <v>25</v>
      </c>
      <c r="B13">
        <v>8</v>
      </c>
      <c r="C13">
        <f>(H12-G12)*1440</f>
        <v>0.4534333327319473</v>
      </c>
      <c r="D13" t="s">
        <v>33</v>
      </c>
      <c r="E13">
        <v>19</v>
      </c>
      <c r="F13" t="str">
        <f t="shared" si="0"/>
        <v>07/02/2016</v>
      </c>
      <c r="G13" s="1">
        <v>42553.556356493056</v>
      </c>
      <c r="H13" s="1">
        <v>42553.556413726852</v>
      </c>
      <c r="I13" s="2">
        <f t="shared" si="1"/>
        <v>8.2416665973141789E-2</v>
      </c>
      <c r="J13" t="s">
        <v>34</v>
      </c>
      <c r="K13">
        <v>15</v>
      </c>
      <c r="L13" t="s">
        <v>51</v>
      </c>
      <c r="M13" t="s">
        <v>51</v>
      </c>
      <c r="N13" t="s">
        <v>36</v>
      </c>
      <c r="O13" t="s">
        <v>51</v>
      </c>
      <c r="P13" t="s">
        <v>30</v>
      </c>
      <c r="Q13">
        <v>38.082833019206099</v>
      </c>
      <c r="R13">
        <v>-73.354629592968493</v>
      </c>
      <c r="S13">
        <v>635.716250548115</v>
      </c>
      <c r="T13">
        <v>7.7010205303898696</v>
      </c>
      <c r="U13">
        <v>0</v>
      </c>
      <c r="V13" t="s">
        <v>31</v>
      </c>
      <c r="W13" t="s">
        <v>31</v>
      </c>
    </row>
    <row r="14" spans="1:25" x14ac:dyDescent="0.3">
      <c r="A14" t="s">
        <v>25</v>
      </c>
      <c r="B14">
        <v>9</v>
      </c>
      <c r="D14" t="s">
        <v>33</v>
      </c>
      <c r="E14">
        <v>20</v>
      </c>
      <c r="F14" t="str">
        <f t="shared" si="0"/>
        <v>07/02/2016</v>
      </c>
      <c r="G14" s="1">
        <v>42553.565708634262</v>
      </c>
      <c r="H14" s="1">
        <v>42553.571680196757</v>
      </c>
      <c r="I14" s="2">
        <f t="shared" si="1"/>
        <v>8.5990499937906861</v>
      </c>
      <c r="J14" t="s">
        <v>34</v>
      </c>
      <c r="K14">
        <v>323</v>
      </c>
      <c r="L14" t="s">
        <v>28</v>
      </c>
      <c r="M14" t="s">
        <v>28</v>
      </c>
      <c r="N14" t="s">
        <v>36</v>
      </c>
      <c r="O14" t="s">
        <v>53</v>
      </c>
      <c r="P14" t="s">
        <v>30</v>
      </c>
      <c r="Q14">
        <v>38.083235281248101</v>
      </c>
      <c r="R14">
        <v>-73.282646464549501</v>
      </c>
      <c r="S14">
        <v>1908.90014093936</v>
      </c>
      <c r="T14">
        <v>3.8956674459904099</v>
      </c>
      <c r="U14">
        <v>0</v>
      </c>
      <c r="V14" t="s">
        <v>31</v>
      </c>
      <c r="W14" t="s">
        <v>54</v>
      </c>
      <c r="X14">
        <v>2156.1149071201298</v>
      </c>
      <c r="Y14">
        <v>588.25721443896907</v>
      </c>
    </row>
    <row r="15" spans="1:25" x14ac:dyDescent="0.3">
      <c r="A15" t="s">
        <v>25</v>
      </c>
      <c r="B15">
        <v>9</v>
      </c>
      <c r="C15">
        <f>(H15-G14)*1440</f>
        <v>8.704566661035642</v>
      </c>
      <c r="D15" t="s">
        <v>33</v>
      </c>
      <c r="E15">
        <v>21</v>
      </c>
      <c r="F15" t="str">
        <f t="shared" si="0"/>
        <v>07/02/2016</v>
      </c>
      <c r="G15" s="1">
        <v>42553.568120625001</v>
      </c>
      <c r="H15" s="1">
        <v>42553.571753472221</v>
      </c>
      <c r="I15" s="2">
        <f t="shared" si="1"/>
        <v>5.2312999963760376</v>
      </c>
      <c r="J15" t="s">
        <v>34</v>
      </c>
      <c r="K15">
        <v>161</v>
      </c>
      <c r="L15" t="s">
        <v>28</v>
      </c>
      <c r="M15" t="s">
        <v>28</v>
      </c>
      <c r="N15" t="s">
        <v>36</v>
      </c>
      <c r="O15" t="s">
        <v>55</v>
      </c>
      <c r="P15" t="s">
        <v>30</v>
      </c>
      <c r="Q15">
        <v>38.053349584571102</v>
      </c>
      <c r="R15">
        <v>-73.2924606880634</v>
      </c>
      <c r="S15">
        <v>1495.60310358692</v>
      </c>
      <c r="T15">
        <v>8.9182977688202705</v>
      </c>
      <c r="U15">
        <v>0</v>
      </c>
      <c r="V15" t="s">
        <v>31</v>
      </c>
      <c r="W15" t="s">
        <v>56</v>
      </c>
      <c r="X15">
        <v>2226.799820049283</v>
      </c>
      <c r="Y15">
        <v>564.79568931582526</v>
      </c>
    </row>
    <row r="16" spans="1:25" x14ac:dyDescent="0.3">
      <c r="A16" t="s">
        <v>25</v>
      </c>
      <c r="B16">
        <v>200</v>
      </c>
      <c r="C16">
        <f>(H16-G16)*1440</f>
        <v>1.2752833392005414</v>
      </c>
      <c r="D16" t="s">
        <v>33</v>
      </c>
      <c r="E16">
        <v>23</v>
      </c>
      <c r="F16" t="str">
        <f t="shared" si="0"/>
        <v>07/02/2016</v>
      </c>
      <c r="G16" s="1">
        <v>42553.710016111108</v>
      </c>
      <c r="H16" s="1">
        <v>42553.710901724538</v>
      </c>
      <c r="I16" s="2">
        <f t="shared" si="1"/>
        <v>1.2752833392005414</v>
      </c>
      <c r="J16" t="s">
        <v>34</v>
      </c>
      <c r="K16">
        <v>134</v>
      </c>
      <c r="L16" t="s">
        <v>38</v>
      </c>
      <c r="M16" t="s">
        <v>35</v>
      </c>
      <c r="N16" t="s">
        <v>36</v>
      </c>
      <c r="O16" t="s">
        <v>57</v>
      </c>
      <c r="P16" t="s">
        <v>30</v>
      </c>
      <c r="Q16">
        <v>38.295679666466199</v>
      </c>
      <c r="R16">
        <v>-73.325283685415201</v>
      </c>
      <c r="S16">
        <v>2380.2567210797702</v>
      </c>
      <c r="T16">
        <v>6.7112910897841997</v>
      </c>
      <c r="U16">
        <v>0</v>
      </c>
      <c r="V16" t="s">
        <v>31</v>
      </c>
      <c r="W16" t="s">
        <v>31</v>
      </c>
    </row>
    <row r="17" spans="1:25" x14ac:dyDescent="0.3">
      <c r="A17" t="s">
        <v>25</v>
      </c>
      <c r="B17">
        <v>201</v>
      </c>
      <c r="C17">
        <f>(H17-G17)*1440</f>
        <v>2.1193000010680407</v>
      </c>
      <c r="D17" t="s">
        <v>26</v>
      </c>
      <c r="E17">
        <v>24</v>
      </c>
      <c r="F17" t="str">
        <f t="shared" si="0"/>
        <v>07/02/2016</v>
      </c>
      <c r="G17" s="1">
        <v>42553.720450601853</v>
      </c>
      <c r="H17" s="1">
        <v>42553.721922337965</v>
      </c>
      <c r="I17" s="2">
        <f t="shared" si="1"/>
        <v>2.1193000010680407</v>
      </c>
      <c r="J17" t="s">
        <v>34</v>
      </c>
      <c r="K17">
        <v>20</v>
      </c>
      <c r="L17" t="str">
        <f>MID(O17,1,6)</f>
        <v>True's</v>
      </c>
      <c r="M17" t="s">
        <v>35</v>
      </c>
      <c r="N17" t="s">
        <v>36</v>
      </c>
      <c r="O17" t="s">
        <v>35</v>
      </c>
      <c r="P17" t="s">
        <v>30</v>
      </c>
      <c r="Q17">
        <v>38.331431979392399</v>
      </c>
      <c r="R17">
        <v>-73.323099072628594</v>
      </c>
      <c r="S17">
        <v>1648.3681554894799</v>
      </c>
      <c r="T17">
        <v>10.716862375866301</v>
      </c>
      <c r="U17">
        <v>0</v>
      </c>
      <c r="V17" t="s">
        <v>31</v>
      </c>
      <c r="W17" t="s">
        <v>31</v>
      </c>
    </row>
    <row r="18" spans="1:25" x14ac:dyDescent="0.3">
      <c r="A18" t="s">
        <v>25</v>
      </c>
      <c r="B18">
        <v>11</v>
      </c>
      <c r="D18" t="s">
        <v>33</v>
      </c>
      <c r="E18">
        <v>25</v>
      </c>
      <c r="F18" t="str">
        <f t="shared" si="0"/>
        <v>07/02/2016</v>
      </c>
      <c r="G18" s="1">
        <v>42553.88828648148</v>
      </c>
      <c r="H18" s="1">
        <v>42553.892192268519</v>
      </c>
      <c r="I18" s="2">
        <f t="shared" si="1"/>
        <v>5.6243333348538727</v>
      </c>
      <c r="J18" t="s">
        <v>34</v>
      </c>
      <c r="K18">
        <v>66</v>
      </c>
      <c r="L18" t="s">
        <v>28</v>
      </c>
      <c r="M18" t="s">
        <v>28</v>
      </c>
      <c r="N18" t="s">
        <v>36</v>
      </c>
      <c r="O18" t="s">
        <v>58</v>
      </c>
      <c r="P18" t="s">
        <v>30</v>
      </c>
      <c r="Q18">
        <v>38.633474452397898</v>
      </c>
      <c r="R18">
        <v>-73.008707358279494</v>
      </c>
      <c r="S18">
        <v>1152.2247862562499</v>
      </c>
      <c r="T18">
        <v>4.3760227749039604</v>
      </c>
      <c r="U18">
        <v>0</v>
      </c>
      <c r="V18" t="s">
        <v>31</v>
      </c>
      <c r="W18" t="s">
        <v>59</v>
      </c>
      <c r="X18">
        <v>818.06799449652897</v>
      </c>
      <c r="Y18">
        <v>286.32429309520745</v>
      </c>
    </row>
    <row r="19" spans="1:25" x14ac:dyDescent="0.3">
      <c r="A19" t="s">
        <v>25</v>
      </c>
      <c r="B19">
        <v>11</v>
      </c>
      <c r="D19" t="s">
        <v>33</v>
      </c>
      <c r="E19">
        <v>26</v>
      </c>
      <c r="F19" t="str">
        <f t="shared" si="0"/>
        <v>07/02/2016</v>
      </c>
      <c r="G19" s="1">
        <v>42553.894470462961</v>
      </c>
      <c r="H19" s="1">
        <v>42553.899637118055</v>
      </c>
      <c r="I19" s="2">
        <f t="shared" si="1"/>
        <v>7.4399833346251398</v>
      </c>
      <c r="J19" t="s">
        <v>34</v>
      </c>
      <c r="K19">
        <v>233</v>
      </c>
      <c r="L19" t="s">
        <v>28</v>
      </c>
      <c r="M19" t="s">
        <v>28</v>
      </c>
      <c r="N19" t="s">
        <v>36</v>
      </c>
      <c r="O19" t="s">
        <v>28</v>
      </c>
      <c r="P19" t="s">
        <v>30</v>
      </c>
      <c r="Q19">
        <v>38.626651122997103</v>
      </c>
      <c r="R19">
        <v>-72.984861801832494</v>
      </c>
      <c r="S19">
        <v>1583.84078644075</v>
      </c>
      <c r="T19">
        <v>3.8552672378172099</v>
      </c>
      <c r="U19">
        <v>0</v>
      </c>
      <c r="V19" t="s">
        <v>31</v>
      </c>
      <c r="W19" t="s">
        <v>60</v>
      </c>
      <c r="X19">
        <v>2187.5754187631073</v>
      </c>
      <c r="Y19">
        <v>298.37283012103751</v>
      </c>
    </row>
    <row r="20" spans="1:25" x14ac:dyDescent="0.3">
      <c r="A20" t="s">
        <v>25</v>
      </c>
      <c r="B20">
        <v>11</v>
      </c>
      <c r="C20">
        <f>(H20-G18)*1440</f>
        <v>12.018766669789329</v>
      </c>
      <c r="D20" t="s">
        <v>33</v>
      </c>
      <c r="E20">
        <v>27</v>
      </c>
      <c r="F20" t="str">
        <f t="shared" si="0"/>
        <v>07/02/2016</v>
      </c>
      <c r="G20" s="1">
        <v>42553.896095729164</v>
      </c>
      <c r="H20" s="1">
        <v>42553.896632847223</v>
      </c>
      <c r="I20" s="2">
        <f t="shared" si="1"/>
        <v>0.77345000579953194</v>
      </c>
      <c r="J20" t="s">
        <v>34</v>
      </c>
      <c r="K20">
        <v>23</v>
      </c>
      <c r="L20" t="s">
        <v>28</v>
      </c>
      <c r="M20" t="s">
        <v>28</v>
      </c>
      <c r="N20" t="s">
        <v>36</v>
      </c>
      <c r="O20" t="s">
        <v>28</v>
      </c>
      <c r="P20" t="s">
        <v>30</v>
      </c>
      <c r="Q20">
        <v>38.648338252359601</v>
      </c>
      <c r="R20">
        <v>-72.981027182118098</v>
      </c>
      <c r="S20">
        <v>849.17714037308895</v>
      </c>
      <c r="T20">
        <v>7.9501617437306003</v>
      </c>
      <c r="U20">
        <v>0</v>
      </c>
      <c r="V20" t="s">
        <v>31</v>
      </c>
      <c r="W20" t="s">
        <v>61</v>
      </c>
    </row>
    <row r="21" spans="1:25" x14ac:dyDescent="0.3">
      <c r="A21" t="s">
        <v>25</v>
      </c>
      <c r="B21">
        <v>-23</v>
      </c>
      <c r="D21" t="s">
        <v>40</v>
      </c>
      <c r="E21">
        <v>29</v>
      </c>
      <c r="F21" t="str">
        <f t="shared" si="0"/>
        <v>07/06/2016</v>
      </c>
      <c r="G21" s="1">
        <v>42557.548041192131</v>
      </c>
      <c r="H21" s="1">
        <v>42557.548044675925</v>
      </c>
      <c r="I21" s="2">
        <f t="shared" si="1"/>
        <v>5.0166633445769548E-3</v>
      </c>
      <c r="J21" t="s">
        <v>41</v>
      </c>
      <c r="K21">
        <v>2</v>
      </c>
      <c r="L21" t="s">
        <v>65</v>
      </c>
      <c r="M21" t="s">
        <v>66</v>
      </c>
      <c r="N21" t="s">
        <v>36</v>
      </c>
      <c r="O21" t="s">
        <v>67</v>
      </c>
      <c r="P21" t="s">
        <v>63</v>
      </c>
      <c r="Q21">
        <v>38.0570916666667</v>
      </c>
      <c r="R21">
        <v>-69.349265000000003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</row>
    <row r="22" spans="1:25" x14ac:dyDescent="0.3">
      <c r="A22" t="s">
        <v>25</v>
      </c>
      <c r="B22">
        <v>202</v>
      </c>
      <c r="C22">
        <f>(H22-G22)*1440</f>
        <v>2.2438999987207353</v>
      </c>
      <c r="D22" t="s">
        <v>26</v>
      </c>
      <c r="E22">
        <v>30</v>
      </c>
      <c r="F22" t="str">
        <f t="shared" si="0"/>
        <v>07/06/2016</v>
      </c>
      <c r="G22" s="1">
        <v>42557.56240372685</v>
      </c>
      <c r="H22" s="1">
        <v>42557.563961990738</v>
      </c>
      <c r="I22" s="2">
        <f t="shared" si="1"/>
        <v>2.2438999987207353</v>
      </c>
      <c r="J22" t="s">
        <v>27</v>
      </c>
      <c r="K22">
        <v>6</v>
      </c>
      <c r="L22" t="s">
        <v>65</v>
      </c>
      <c r="M22" t="s">
        <v>68</v>
      </c>
      <c r="N22" t="s">
        <v>36</v>
      </c>
      <c r="O22" t="s">
        <v>65</v>
      </c>
      <c r="P22" t="s">
        <v>30</v>
      </c>
      <c r="Q22">
        <v>37.972184665455799</v>
      </c>
      <c r="R22">
        <v>-69.246660633107695</v>
      </c>
      <c r="S22">
        <v>2950.6394780438</v>
      </c>
      <c r="T22">
        <v>75.371100786898594</v>
      </c>
      <c r="U22">
        <v>0</v>
      </c>
      <c r="V22" t="s">
        <v>31</v>
      </c>
      <c r="W22" t="s">
        <v>31</v>
      </c>
    </row>
    <row r="23" spans="1:25" x14ac:dyDescent="0.3">
      <c r="A23" t="s">
        <v>25</v>
      </c>
      <c r="B23">
        <v>-22</v>
      </c>
      <c r="D23" t="s">
        <v>40</v>
      </c>
      <c r="E23">
        <v>31</v>
      </c>
      <c r="F23" t="str">
        <f t="shared" si="0"/>
        <v>07/06/2016</v>
      </c>
      <c r="G23" s="1">
        <v>42557.596458009262</v>
      </c>
      <c r="H23" s="1">
        <v>42557.596465567127</v>
      </c>
      <c r="I23" s="2">
        <f t="shared" si="1"/>
        <v>1.0883325012400746E-2</v>
      </c>
      <c r="J23" t="s">
        <v>41</v>
      </c>
      <c r="K23">
        <v>3</v>
      </c>
      <c r="L23" t="s">
        <v>65</v>
      </c>
      <c r="M23" t="s">
        <v>68</v>
      </c>
      <c r="N23" t="s">
        <v>36</v>
      </c>
      <c r="O23" t="s">
        <v>69</v>
      </c>
      <c r="P23" t="s">
        <v>30</v>
      </c>
      <c r="Q23">
        <v>37.9449133368906</v>
      </c>
      <c r="R23">
        <v>-69.1367718516384</v>
      </c>
      <c r="S23">
        <v>143.76715515249199</v>
      </c>
      <c r="T23">
        <v>3.5679091423909699</v>
      </c>
      <c r="U23">
        <v>0</v>
      </c>
      <c r="V23" t="s">
        <v>31</v>
      </c>
      <c r="W23" t="s">
        <v>31</v>
      </c>
    </row>
    <row r="24" spans="1:25" x14ac:dyDescent="0.3">
      <c r="A24" t="s">
        <v>25</v>
      </c>
      <c r="B24">
        <v>16</v>
      </c>
      <c r="C24">
        <f t="shared" ref="C24:C30" si="2">(H24-G24)*1440</f>
        <v>7.013049996457994</v>
      </c>
      <c r="D24" t="s">
        <v>33</v>
      </c>
      <c r="E24">
        <v>32</v>
      </c>
      <c r="F24" t="str">
        <f t="shared" si="0"/>
        <v>07/06/2016</v>
      </c>
      <c r="G24" s="1">
        <v>42557.819972962963</v>
      </c>
      <c r="H24" s="1">
        <v>42557.824843136572</v>
      </c>
      <c r="I24" s="2">
        <f t="shared" si="1"/>
        <v>7.013049996457994</v>
      </c>
      <c r="J24" t="s">
        <v>34</v>
      </c>
      <c r="K24">
        <v>85</v>
      </c>
      <c r="L24" t="s">
        <v>65</v>
      </c>
      <c r="M24" t="s">
        <v>68</v>
      </c>
      <c r="N24" t="s">
        <v>36</v>
      </c>
      <c r="O24" t="s">
        <v>70</v>
      </c>
      <c r="P24" t="s">
        <v>30</v>
      </c>
      <c r="Q24">
        <v>37.520375823557004</v>
      </c>
      <c r="R24">
        <v>-68.349517358963396</v>
      </c>
      <c r="S24">
        <v>1111.09928244517</v>
      </c>
      <c r="T24">
        <v>6.3782797503800399</v>
      </c>
      <c r="U24">
        <v>0</v>
      </c>
      <c r="V24" t="s">
        <v>31</v>
      </c>
      <c r="W24" t="s">
        <v>71</v>
      </c>
    </row>
    <row r="25" spans="1:25" x14ac:dyDescent="0.3">
      <c r="A25" t="s">
        <v>25</v>
      </c>
      <c r="B25">
        <v>17</v>
      </c>
      <c r="C25">
        <f t="shared" si="2"/>
        <v>10.889616667991504</v>
      </c>
      <c r="D25" t="s">
        <v>33</v>
      </c>
      <c r="E25">
        <v>33</v>
      </c>
      <c r="F25" t="str">
        <f t="shared" si="0"/>
        <v>07/08/2016</v>
      </c>
      <c r="G25" s="1">
        <v>42559.476945462964</v>
      </c>
      <c r="H25" s="1">
        <v>42559.484507696761</v>
      </c>
      <c r="I25" s="2">
        <f t="shared" si="1"/>
        <v>10.889616667991504</v>
      </c>
      <c r="J25" t="s">
        <v>34</v>
      </c>
      <c r="K25">
        <v>52</v>
      </c>
      <c r="L25" t="str">
        <f>MID(O25,1,6)</f>
        <v>True's</v>
      </c>
      <c r="M25" t="s">
        <v>35</v>
      </c>
      <c r="N25" t="s">
        <v>36</v>
      </c>
      <c r="O25" t="s">
        <v>72</v>
      </c>
      <c r="P25" t="s">
        <v>30</v>
      </c>
      <c r="Q25">
        <v>39.292662260603201</v>
      </c>
      <c r="R25">
        <v>-67.860584340954105</v>
      </c>
      <c r="S25">
        <v>1458.34291613285</v>
      </c>
      <c r="T25">
        <v>7.1157367540949297</v>
      </c>
      <c r="U25">
        <v>0</v>
      </c>
      <c r="V25" t="s">
        <v>31</v>
      </c>
      <c r="W25" t="s">
        <v>73</v>
      </c>
      <c r="X25">
        <v>1049.0886928427899</v>
      </c>
      <c r="Y25">
        <v>526.11308265980824</v>
      </c>
    </row>
    <row r="26" spans="1:25" x14ac:dyDescent="0.3">
      <c r="A26" t="s">
        <v>25</v>
      </c>
      <c r="B26">
        <v>18</v>
      </c>
      <c r="C26">
        <f t="shared" si="2"/>
        <v>5.2359500038437545</v>
      </c>
      <c r="D26" t="s">
        <v>33</v>
      </c>
      <c r="E26">
        <v>34</v>
      </c>
      <c r="F26" t="str">
        <f t="shared" si="0"/>
        <v>07/08/2016</v>
      </c>
      <c r="G26" s="1">
        <v>42559.495171342591</v>
      </c>
      <c r="H26" s="1">
        <v>42559.498807418982</v>
      </c>
      <c r="I26" s="2">
        <f t="shared" si="1"/>
        <v>5.2359500038437545</v>
      </c>
      <c r="J26" t="s">
        <v>34</v>
      </c>
      <c r="K26">
        <v>184</v>
      </c>
      <c r="L26" t="s">
        <v>28</v>
      </c>
      <c r="M26" t="s">
        <v>28</v>
      </c>
      <c r="N26" t="s">
        <v>36</v>
      </c>
      <c r="O26" t="s">
        <v>55</v>
      </c>
      <c r="P26" t="s">
        <v>30</v>
      </c>
      <c r="Q26">
        <v>39.3453878858748</v>
      </c>
      <c r="R26">
        <v>-67.805179768155796</v>
      </c>
      <c r="S26">
        <v>2109.1544098746399</v>
      </c>
      <c r="T26">
        <v>4.5036044184461197</v>
      </c>
      <c r="U26">
        <v>0</v>
      </c>
      <c r="V26" t="s">
        <v>31</v>
      </c>
      <c r="W26" t="s">
        <v>74</v>
      </c>
      <c r="X26">
        <v>1970.042499040097</v>
      </c>
      <c r="Y26">
        <v>202.53964530596488</v>
      </c>
    </row>
    <row r="27" spans="1:25" x14ac:dyDescent="0.3">
      <c r="A27" t="s">
        <v>25</v>
      </c>
      <c r="B27">
        <v>203</v>
      </c>
      <c r="C27">
        <f t="shared" si="2"/>
        <v>4.9819666659459472</v>
      </c>
      <c r="D27" t="s">
        <v>33</v>
      </c>
      <c r="E27">
        <v>35</v>
      </c>
      <c r="F27" t="str">
        <f t="shared" si="0"/>
        <v>07/08/2016</v>
      </c>
      <c r="G27" s="1">
        <v>42559.517074560186</v>
      </c>
      <c r="H27" s="1">
        <v>42559.52053425926</v>
      </c>
      <c r="I27" s="2">
        <f t="shared" si="1"/>
        <v>4.9819666659459472</v>
      </c>
      <c r="J27" t="s">
        <v>34</v>
      </c>
      <c r="K27">
        <v>223</v>
      </c>
      <c r="L27" t="str">
        <f>MID(O27,1,6)</f>
        <v>True's</v>
      </c>
      <c r="M27" t="s">
        <v>35</v>
      </c>
      <c r="N27" t="s">
        <v>36</v>
      </c>
      <c r="O27" t="s">
        <v>75</v>
      </c>
      <c r="P27" t="s">
        <v>30</v>
      </c>
      <c r="Q27">
        <v>39.4347345832374</v>
      </c>
      <c r="R27">
        <v>-67.798207370370605</v>
      </c>
      <c r="S27">
        <v>796.81123099116905</v>
      </c>
      <c r="T27">
        <v>1.8141610254651701</v>
      </c>
      <c r="U27">
        <v>0</v>
      </c>
      <c r="V27" t="s">
        <v>31</v>
      </c>
      <c r="W27" t="s">
        <v>76</v>
      </c>
      <c r="X27">
        <v>1466.7630265988253</v>
      </c>
      <c r="Y27">
        <v>338.24628754970746</v>
      </c>
    </row>
    <row r="28" spans="1:25" x14ac:dyDescent="0.3">
      <c r="A28" t="s">
        <v>25</v>
      </c>
      <c r="B28">
        <v>204</v>
      </c>
      <c r="C28">
        <f t="shared" si="2"/>
        <v>1.7863000009674579</v>
      </c>
      <c r="D28" t="s">
        <v>26</v>
      </c>
      <c r="E28">
        <v>37</v>
      </c>
      <c r="F28" t="str">
        <f t="shared" si="0"/>
        <v>07/08/2016</v>
      </c>
      <c r="G28" s="1">
        <v>42559.528087071762</v>
      </c>
      <c r="H28" s="1">
        <v>42559.529327557873</v>
      </c>
      <c r="I28" s="2">
        <f t="shared" si="1"/>
        <v>1.7863000009674579</v>
      </c>
      <c r="J28" t="s">
        <v>34</v>
      </c>
      <c r="K28">
        <v>12</v>
      </c>
      <c r="L28" t="str">
        <f>MID(O28,1,6)</f>
        <v>True's</v>
      </c>
      <c r="M28" t="s">
        <v>35</v>
      </c>
      <c r="N28" t="s">
        <v>36</v>
      </c>
      <c r="O28" t="s">
        <v>77</v>
      </c>
      <c r="P28" t="s">
        <v>63</v>
      </c>
      <c r="Q28">
        <v>39.46519</v>
      </c>
      <c r="R28">
        <v>-67.796683333333306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</row>
    <row r="29" spans="1:25" x14ac:dyDescent="0.3">
      <c r="A29" t="s">
        <v>25</v>
      </c>
      <c r="B29">
        <v>20</v>
      </c>
      <c r="C29">
        <f t="shared" si="2"/>
        <v>0.64928334206342697</v>
      </c>
      <c r="D29" t="s">
        <v>26</v>
      </c>
      <c r="E29">
        <v>56</v>
      </c>
      <c r="F29" t="str">
        <f t="shared" si="0"/>
        <v>07/08/2016</v>
      </c>
      <c r="G29" s="1">
        <v>42559.589292476849</v>
      </c>
      <c r="H29" s="1">
        <v>42559.589743368058</v>
      </c>
      <c r="I29" s="2">
        <f t="shared" si="1"/>
        <v>0.64928334206342697</v>
      </c>
      <c r="J29" t="s">
        <v>34</v>
      </c>
      <c r="K29">
        <v>49</v>
      </c>
      <c r="L29" t="s">
        <v>28</v>
      </c>
      <c r="M29" t="s">
        <v>28</v>
      </c>
      <c r="N29" t="s">
        <v>36</v>
      </c>
      <c r="O29" t="s">
        <v>78</v>
      </c>
      <c r="P29" t="s">
        <v>63</v>
      </c>
      <c r="Q29">
        <v>39.508531666666698</v>
      </c>
      <c r="R29">
        <v>-67.784338333333295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</row>
    <row r="30" spans="1:25" x14ac:dyDescent="0.3">
      <c r="A30" s="3" t="s">
        <v>25</v>
      </c>
      <c r="B30" s="3">
        <v>135</v>
      </c>
      <c r="C30" s="3">
        <f t="shared" si="2"/>
        <v>12.424883331404999</v>
      </c>
      <c r="D30" s="3" t="s">
        <v>33</v>
      </c>
      <c r="E30" s="3">
        <v>63</v>
      </c>
      <c r="F30" s="3" t="str">
        <f t="shared" si="0"/>
        <v>07/08/2016</v>
      </c>
      <c r="G30" s="4">
        <v>42559.781958067128</v>
      </c>
      <c r="H30" s="4">
        <v>42559.79058645833</v>
      </c>
      <c r="I30" s="2">
        <f t="shared" si="1"/>
        <v>12.424883331404999</v>
      </c>
      <c r="J30" s="3" t="s">
        <v>34</v>
      </c>
      <c r="K30" s="3">
        <v>276</v>
      </c>
      <c r="L30" s="3" t="str">
        <f>MID(O30,1,6)</f>
        <v>True's</v>
      </c>
      <c r="M30" s="3" t="s">
        <v>35</v>
      </c>
      <c r="N30" s="3" t="s">
        <v>36</v>
      </c>
      <c r="O30" s="3" t="s">
        <v>79</v>
      </c>
      <c r="P30" s="3" t="s">
        <v>30</v>
      </c>
      <c r="Q30" s="3">
        <v>40.0264431994039</v>
      </c>
      <c r="R30" s="3">
        <v>-67.581265077991205</v>
      </c>
      <c r="S30" s="3">
        <v>1185.2022740095899</v>
      </c>
      <c r="T30" s="3">
        <v>5.2986526644126304</v>
      </c>
      <c r="U30" s="3">
        <v>0</v>
      </c>
      <c r="V30" s="3" t="s">
        <v>31</v>
      </c>
      <c r="W30" s="3" t="s">
        <v>80</v>
      </c>
      <c r="X30" s="3">
        <v>1692.5092212783318</v>
      </c>
      <c r="Y30" s="3">
        <v>611.35568977946946</v>
      </c>
    </row>
    <row r="31" spans="1:25" x14ac:dyDescent="0.3">
      <c r="A31" t="s">
        <v>25</v>
      </c>
      <c r="B31">
        <v>21</v>
      </c>
      <c r="D31" t="s">
        <v>33</v>
      </c>
      <c r="E31">
        <v>39</v>
      </c>
      <c r="F31" t="str">
        <f t="shared" si="0"/>
        <v>07/08/2016</v>
      </c>
      <c r="G31" s="1">
        <v>42559.785973796294</v>
      </c>
      <c r="H31" s="1">
        <v>42559.787354525462</v>
      </c>
      <c r="I31" s="2">
        <f t="shared" si="1"/>
        <v>1.9882500031962991</v>
      </c>
      <c r="J31" t="s">
        <v>34</v>
      </c>
      <c r="K31">
        <v>10</v>
      </c>
      <c r="L31" t="s">
        <v>28</v>
      </c>
      <c r="M31" t="s">
        <v>28</v>
      </c>
      <c r="N31" t="s">
        <v>36</v>
      </c>
      <c r="O31" t="s">
        <v>28</v>
      </c>
      <c r="P31" t="s">
        <v>30</v>
      </c>
      <c r="Q31">
        <v>39.974067354078898</v>
      </c>
      <c r="R31">
        <v>-67.508090840155404</v>
      </c>
      <c r="S31">
        <v>7052.6076639086004</v>
      </c>
      <c r="T31">
        <v>519.17139309309096</v>
      </c>
      <c r="U31">
        <v>0</v>
      </c>
      <c r="V31" t="s">
        <v>31</v>
      </c>
      <c r="W31" t="s">
        <v>81</v>
      </c>
    </row>
    <row r="32" spans="1:25" x14ac:dyDescent="0.3">
      <c r="A32" t="s">
        <v>25</v>
      </c>
      <c r="B32">
        <v>21</v>
      </c>
      <c r="C32">
        <f>(H32-G31)*1440</f>
        <v>8.2168000051751733</v>
      </c>
      <c r="D32" t="s">
        <v>33</v>
      </c>
      <c r="E32">
        <v>41</v>
      </c>
      <c r="F32" t="str">
        <f t="shared" si="0"/>
        <v>07/08/2016</v>
      </c>
      <c r="G32" s="1">
        <v>42559.790474490743</v>
      </c>
      <c r="H32" s="1">
        <v>42559.791679907408</v>
      </c>
      <c r="I32" s="2">
        <f t="shared" si="1"/>
        <v>1.7357999982777983</v>
      </c>
      <c r="J32" t="s">
        <v>34</v>
      </c>
      <c r="K32">
        <v>22</v>
      </c>
      <c r="L32" t="s">
        <v>28</v>
      </c>
      <c r="M32" t="s">
        <v>28</v>
      </c>
      <c r="N32" t="s">
        <v>36</v>
      </c>
      <c r="O32" t="s">
        <v>28</v>
      </c>
      <c r="P32" t="s">
        <v>30</v>
      </c>
      <c r="Q32">
        <v>40.078557359072903</v>
      </c>
      <c r="R32">
        <v>-67.551504638831901</v>
      </c>
      <c r="S32">
        <v>4710.8638933203001</v>
      </c>
      <c r="T32">
        <v>39.676377769689502</v>
      </c>
      <c r="U32">
        <v>0</v>
      </c>
      <c r="V32" t="s">
        <v>31</v>
      </c>
      <c r="W32" t="s">
        <v>50</v>
      </c>
    </row>
    <row r="33" spans="1:25" x14ac:dyDescent="0.3">
      <c r="A33" t="s">
        <v>25</v>
      </c>
      <c r="B33">
        <v>205</v>
      </c>
      <c r="C33">
        <f>(H33-G33)*1440</f>
        <v>2.4767499917652458</v>
      </c>
      <c r="D33" t="s">
        <v>26</v>
      </c>
      <c r="E33">
        <v>43</v>
      </c>
      <c r="F33" t="str">
        <f t="shared" si="0"/>
        <v>07/08/2016</v>
      </c>
      <c r="G33" s="1">
        <v>42559.805213645835</v>
      </c>
      <c r="H33" s="1">
        <v>42559.806933611108</v>
      </c>
      <c r="I33" s="2">
        <f t="shared" si="1"/>
        <v>2.4767499917652458</v>
      </c>
      <c r="J33" t="s">
        <v>34</v>
      </c>
      <c r="K33">
        <v>10</v>
      </c>
      <c r="L33" t="s">
        <v>28</v>
      </c>
      <c r="M33" t="s">
        <v>28</v>
      </c>
      <c r="N33" t="s">
        <v>36</v>
      </c>
      <c r="O33" t="s">
        <v>28</v>
      </c>
      <c r="P33" t="s">
        <v>30</v>
      </c>
      <c r="Q33">
        <v>40.053243965020002</v>
      </c>
      <c r="R33">
        <v>-67.455149353457202</v>
      </c>
      <c r="S33">
        <v>2171.49626874669</v>
      </c>
      <c r="T33">
        <v>141.93054428658601</v>
      </c>
      <c r="U33">
        <v>0</v>
      </c>
      <c r="V33" t="s">
        <v>31</v>
      </c>
      <c r="W33" t="s">
        <v>31</v>
      </c>
    </row>
    <row r="34" spans="1:25" x14ac:dyDescent="0.3">
      <c r="A34" t="s">
        <v>25</v>
      </c>
      <c r="B34">
        <v>22</v>
      </c>
      <c r="C34">
        <f>(H34-G34)*1440</f>
        <v>5.9243500011507422</v>
      </c>
      <c r="D34" t="s">
        <v>33</v>
      </c>
      <c r="E34">
        <v>44</v>
      </c>
      <c r="F34" t="str">
        <f t="shared" si="0"/>
        <v>07/08/2016</v>
      </c>
      <c r="G34" s="1">
        <v>42559.810374432869</v>
      </c>
      <c r="H34" s="1">
        <v>42559.814488564814</v>
      </c>
      <c r="I34" s="2">
        <f t="shared" si="1"/>
        <v>5.9243500011507422</v>
      </c>
      <c r="J34" t="s">
        <v>34</v>
      </c>
      <c r="K34">
        <v>419</v>
      </c>
      <c r="L34" t="str">
        <f>MID(O34,1,6)</f>
        <v>True's</v>
      </c>
      <c r="M34" t="s">
        <v>35</v>
      </c>
      <c r="N34" t="s">
        <v>36</v>
      </c>
      <c r="O34" t="s">
        <v>82</v>
      </c>
      <c r="P34" t="s">
        <v>30</v>
      </c>
      <c r="Q34">
        <v>40.090374123273001</v>
      </c>
      <c r="R34">
        <v>-67.446791369452697</v>
      </c>
      <c r="S34">
        <v>842.54838356148105</v>
      </c>
      <c r="T34">
        <v>2.0163376404239202</v>
      </c>
      <c r="U34">
        <v>0</v>
      </c>
      <c r="V34" t="s">
        <v>31</v>
      </c>
      <c r="W34" t="s">
        <v>83</v>
      </c>
      <c r="X34">
        <v>1177.1517681686141</v>
      </c>
      <c r="Y34">
        <v>147.58537057573639</v>
      </c>
    </row>
    <row r="35" spans="1:25" x14ac:dyDescent="0.3">
      <c r="A35" t="s">
        <v>25</v>
      </c>
      <c r="B35">
        <v>23</v>
      </c>
      <c r="C35">
        <f>(H35-G35)*1440</f>
        <v>14.767733342014253</v>
      </c>
      <c r="D35" t="s">
        <v>33</v>
      </c>
      <c r="E35">
        <v>47</v>
      </c>
      <c r="F35" t="str">
        <f t="shared" si="0"/>
        <v>07/08/2016</v>
      </c>
      <c r="G35" s="1">
        <v>42559.812900509256</v>
      </c>
      <c r="H35" s="1">
        <v>42559.823155879632</v>
      </c>
      <c r="I35" s="2">
        <f t="shared" si="1"/>
        <v>14.767733342014253</v>
      </c>
      <c r="J35" t="s">
        <v>34</v>
      </c>
      <c r="K35">
        <v>81</v>
      </c>
      <c r="L35" t="s">
        <v>28</v>
      </c>
      <c r="M35" t="s">
        <v>28</v>
      </c>
      <c r="N35" t="s">
        <v>36</v>
      </c>
      <c r="O35" t="s">
        <v>55</v>
      </c>
      <c r="P35" t="s">
        <v>30</v>
      </c>
      <c r="Q35">
        <v>40.1065062374769</v>
      </c>
      <c r="R35">
        <v>-67.4220982117631</v>
      </c>
      <c r="S35">
        <v>1187.55522487298</v>
      </c>
      <c r="T35">
        <v>8.9096369714266093</v>
      </c>
      <c r="U35">
        <v>0</v>
      </c>
      <c r="V35" t="s">
        <v>31</v>
      </c>
      <c r="W35" t="s">
        <v>84</v>
      </c>
      <c r="X35">
        <v>1363.498261635463</v>
      </c>
      <c r="Y35">
        <v>373.14341432309931</v>
      </c>
    </row>
    <row r="36" spans="1:25" x14ac:dyDescent="0.3">
      <c r="A36" t="s">
        <v>25</v>
      </c>
      <c r="B36">
        <v>-26</v>
      </c>
      <c r="C36">
        <f>(H36-G36)*1440</f>
        <v>3.3000076655298471E-3</v>
      </c>
      <c r="D36" t="s">
        <v>40</v>
      </c>
      <c r="E36">
        <v>48</v>
      </c>
      <c r="F36" t="str">
        <f t="shared" si="0"/>
        <v>07/08/2016</v>
      </c>
      <c r="G36" s="1">
        <v>42559.841724652775</v>
      </c>
      <c r="H36" s="1">
        <v>42559.841726944447</v>
      </c>
      <c r="I36" s="2">
        <f t="shared" si="1"/>
        <v>3.3000076655298471E-3</v>
      </c>
      <c r="J36" t="s">
        <v>41</v>
      </c>
      <c r="K36">
        <v>2</v>
      </c>
      <c r="L36" t="str">
        <f>MID(O36,1,6)</f>
        <v>True's</v>
      </c>
      <c r="M36" t="s">
        <v>35</v>
      </c>
      <c r="N36" t="s">
        <v>36</v>
      </c>
      <c r="O36" t="s">
        <v>35</v>
      </c>
      <c r="P36" t="s">
        <v>30</v>
      </c>
      <c r="Q36">
        <v>40.1414743320273</v>
      </c>
      <c r="R36">
        <v>-67.2976334771202</v>
      </c>
      <c r="S36">
        <v>37.8715817926131</v>
      </c>
      <c r="T36">
        <v>0.40445465178874102</v>
      </c>
      <c r="U36">
        <v>0</v>
      </c>
      <c r="V36" t="s">
        <v>31</v>
      </c>
      <c r="W36" t="s">
        <v>31</v>
      </c>
    </row>
    <row r="37" spans="1:25" x14ac:dyDescent="0.3">
      <c r="A37" t="s">
        <v>25</v>
      </c>
      <c r="B37">
        <v>25</v>
      </c>
      <c r="D37" t="s">
        <v>33</v>
      </c>
      <c r="E37">
        <v>49</v>
      </c>
      <c r="F37" t="str">
        <f t="shared" si="0"/>
        <v>07/08/2016</v>
      </c>
      <c r="G37" s="1">
        <v>42559.842889942127</v>
      </c>
      <c r="H37" s="1">
        <v>42559.850028298613</v>
      </c>
      <c r="I37" s="2">
        <f t="shared" si="1"/>
        <v>10.27923334040679</v>
      </c>
      <c r="J37" t="s">
        <v>34</v>
      </c>
      <c r="K37">
        <v>68</v>
      </c>
      <c r="L37" t="s">
        <v>28</v>
      </c>
      <c r="M37" t="s">
        <v>28</v>
      </c>
      <c r="N37" t="s">
        <v>36</v>
      </c>
      <c r="O37" t="s">
        <v>28</v>
      </c>
      <c r="P37" t="s">
        <v>30</v>
      </c>
      <c r="Q37">
        <v>40.154680416027297</v>
      </c>
      <c r="R37">
        <v>-67.303635092371906</v>
      </c>
      <c r="S37">
        <v>1569.31988186123</v>
      </c>
      <c r="T37">
        <v>22.506645963986799</v>
      </c>
      <c r="U37">
        <v>0</v>
      </c>
      <c r="V37" t="s">
        <v>31</v>
      </c>
      <c r="W37" t="s">
        <v>85</v>
      </c>
      <c r="X37">
        <v>2309.8731614612288</v>
      </c>
      <c r="Y37">
        <v>572.56253674822585</v>
      </c>
    </row>
    <row r="38" spans="1:25" x14ac:dyDescent="0.3">
      <c r="A38" t="s">
        <v>25</v>
      </c>
      <c r="B38">
        <v>25</v>
      </c>
      <c r="C38">
        <f>(H38-G37)*1440</f>
        <v>10.686216669855639</v>
      </c>
      <c r="D38" t="s">
        <v>33</v>
      </c>
      <c r="E38">
        <v>50</v>
      </c>
      <c r="F38" t="str">
        <f t="shared" si="0"/>
        <v>07/08/2016</v>
      </c>
      <c r="G38" s="1">
        <v>42559.843795115739</v>
      </c>
      <c r="H38" s="1">
        <v>42559.850310925925</v>
      </c>
      <c r="I38" s="2">
        <f t="shared" si="1"/>
        <v>9.3827666679862887</v>
      </c>
      <c r="J38" t="s">
        <v>34</v>
      </c>
      <c r="K38">
        <v>13</v>
      </c>
      <c r="L38" t="s">
        <v>28</v>
      </c>
      <c r="M38" t="s">
        <v>28</v>
      </c>
      <c r="N38" t="s">
        <v>36</v>
      </c>
      <c r="O38" t="s">
        <v>86</v>
      </c>
      <c r="P38" t="s">
        <v>30</v>
      </c>
      <c r="Q38">
        <v>40.124530168876902</v>
      </c>
      <c r="R38">
        <v>-67.281756819697094</v>
      </c>
      <c r="S38">
        <v>2260.7272020928299</v>
      </c>
      <c r="T38">
        <v>22.959906901634099</v>
      </c>
      <c r="U38">
        <v>0</v>
      </c>
      <c r="V38" t="s">
        <v>31</v>
      </c>
      <c r="W38" t="s">
        <v>87</v>
      </c>
    </row>
    <row r="39" spans="1:25" x14ac:dyDescent="0.3">
      <c r="A39" t="s">
        <v>25</v>
      </c>
      <c r="B39">
        <v>-3</v>
      </c>
      <c r="D39" t="s">
        <v>40</v>
      </c>
      <c r="E39">
        <v>53</v>
      </c>
      <c r="F39" t="str">
        <f t="shared" si="0"/>
        <v>07/13/2016</v>
      </c>
      <c r="G39" s="1">
        <v>42564.718169375003</v>
      </c>
      <c r="H39" s="1">
        <v>42564.718189780091</v>
      </c>
      <c r="I39" s="2">
        <f t="shared" si="1"/>
        <v>2.9383327346295118E-2</v>
      </c>
      <c r="J39" t="s">
        <v>41</v>
      </c>
      <c r="K39">
        <v>3</v>
      </c>
      <c r="L39" t="s">
        <v>28</v>
      </c>
      <c r="M39" t="s">
        <v>28</v>
      </c>
      <c r="N39" t="s">
        <v>36</v>
      </c>
      <c r="O39" t="s">
        <v>88</v>
      </c>
      <c r="P39" t="s">
        <v>63</v>
      </c>
      <c r="Q39">
        <v>39.505266666666699</v>
      </c>
      <c r="R39">
        <v>-71.712668333333298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</row>
    <row r="40" spans="1:25" x14ac:dyDescent="0.3">
      <c r="A40" t="s">
        <v>25</v>
      </c>
      <c r="B40">
        <v>-4</v>
      </c>
      <c r="D40" t="s">
        <v>40</v>
      </c>
      <c r="E40">
        <v>54</v>
      </c>
      <c r="F40" t="str">
        <f t="shared" si="0"/>
        <v>07/13/2016</v>
      </c>
      <c r="G40" s="1">
        <v>42564.731830509256</v>
      </c>
      <c r="H40" s="1">
        <v>42564.733781342591</v>
      </c>
      <c r="I40" s="2">
        <f t="shared" si="1"/>
        <v>2.8092000028118491</v>
      </c>
      <c r="J40" t="s">
        <v>27</v>
      </c>
      <c r="K40">
        <v>5</v>
      </c>
      <c r="L40" t="s">
        <v>28</v>
      </c>
      <c r="M40" t="s">
        <v>28</v>
      </c>
      <c r="N40" t="s">
        <v>36</v>
      </c>
      <c r="O40" t="s">
        <v>89</v>
      </c>
      <c r="P40" t="s">
        <v>30</v>
      </c>
      <c r="Q40">
        <v>39.5158479473263</v>
      </c>
      <c r="R40">
        <v>-71.760360878752195</v>
      </c>
      <c r="S40">
        <v>3858.7976850214</v>
      </c>
      <c r="T40">
        <v>167.01311897551801</v>
      </c>
      <c r="U40">
        <v>0</v>
      </c>
      <c r="V40" t="s">
        <v>31</v>
      </c>
      <c r="W40" t="s">
        <v>31</v>
      </c>
    </row>
    <row r="41" spans="1:25" x14ac:dyDescent="0.3">
      <c r="A41" t="s">
        <v>90</v>
      </c>
      <c r="B41">
        <v>29</v>
      </c>
      <c r="C41">
        <f>(H41-G41)*1440</f>
        <v>2.2622999944724143</v>
      </c>
      <c r="D41" t="s">
        <v>26</v>
      </c>
      <c r="E41">
        <v>7</v>
      </c>
      <c r="F41" t="str">
        <f t="shared" si="0"/>
        <v>07/20/2016</v>
      </c>
      <c r="G41" s="1">
        <v>42571.597850694445</v>
      </c>
      <c r="H41" s="1">
        <v>42571.599421736108</v>
      </c>
      <c r="I41" s="2">
        <f t="shared" si="1"/>
        <v>2.2622999944724143</v>
      </c>
      <c r="J41" t="s">
        <v>34</v>
      </c>
      <c r="K41">
        <v>14</v>
      </c>
      <c r="L41" t="s">
        <v>28</v>
      </c>
      <c r="M41" t="s">
        <v>28</v>
      </c>
      <c r="N41" t="s">
        <v>36</v>
      </c>
      <c r="O41" t="s">
        <v>92</v>
      </c>
      <c r="P41" t="s">
        <v>63</v>
      </c>
      <c r="Q41">
        <v>40.775550000000003</v>
      </c>
      <c r="R41">
        <v>-66.398621666666699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</row>
    <row r="42" spans="1:25" x14ac:dyDescent="0.3">
      <c r="A42" t="s">
        <v>90</v>
      </c>
      <c r="B42">
        <v>30</v>
      </c>
      <c r="D42" t="s">
        <v>33</v>
      </c>
      <c r="E42">
        <v>8</v>
      </c>
      <c r="F42" t="str">
        <f t="shared" si="0"/>
        <v>07/22/2016</v>
      </c>
      <c r="G42" s="1">
        <v>42573.448831296293</v>
      </c>
      <c r="H42" s="1">
        <v>42573.450266354164</v>
      </c>
      <c r="I42" s="2">
        <f t="shared" si="1"/>
        <v>2.0664833346381783</v>
      </c>
      <c r="J42" t="s">
        <v>34</v>
      </c>
      <c r="K42">
        <v>88</v>
      </c>
      <c r="L42" t="str">
        <f>MID(O42,1,6)</f>
        <v>True's</v>
      </c>
      <c r="M42" t="s">
        <v>35</v>
      </c>
      <c r="N42" t="s">
        <v>36</v>
      </c>
      <c r="O42" t="s">
        <v>93</v>
      </c>
      <c r="P42" t="s">
        <v>30</v>
      </c>
      <c r="Q42">
        <v>39.971625922703097</v>
      </c>
      <c r="R42">
        <v>-67.506753351742404</v>
      </c>
      <c r="S42">
        <v>761.18454394918695</v>
      </c>
      <c r="T42">
        <v>3.94271970466664</v>
      </c>
      <c r="U42">
        <v>0</v>
      </c>
      <c r="V42" t="s">
        <v>31</v>
      </c>
      <c r="W42" t="s">
        <v>94</v>
      </c>
      <c r="X42">
        <v>2132.2452336278648</v>
      </c>
      <c r="Y42">
        <v>417.26866107982755</v>
      </c>
    </row>
    <row r="43" spans="1:25" x14ac:dyDescent="0.3">
      <c r="A43" t="s">
        <v>90</v>
      </c>
      <c r="B43">
        <v>30</v>
      </c>
      <c r="D43" t="s">
        <v>33</v>
      </c>
      <c r="E43">
        <v>9</v>
      </c>
      <c r="F43" t="str">
        <f t="shared" si="0"/>
        <v>07/22/2016</v>
      </c>
      <c r="G43" s="1">
        <v>42573.449806550925</v>
      </c>
      <c r="H43" s="1">
        <v>42573.457874155094</v>
      </c>
      <c r="I43" s="2">
        <f t="shared" si="1"/>
        <v>11.617350003216416</v>
      </c>
      <c r="J43" t="s">
        <v>34</v>
      </c>
      <c r="K43">
        <v>445</v>
      </c>
      <c r="L43" t="str">
        <f>MID(O43,1,6)</f>
        <v>True's</v>
      </c>
      <c r="M43" t="s">
        <v>35</v>
      </c>
      <c r="N43" t="s">
        <v>36</v>
      </c>
      <c r="O43" t="s">
        <v>95</v>
      </c>
      <c r="P43" t="s">
        <v>30</v>
      </c>
      <c r="Q43">
        <v>39.961609084435601</v>
      </c>
      <c r="R43">
        <v>-67.465791259401001</v>
      </c>
      <c r="S43">
        <v>966.27441881925699</v>
      </c>
      <c r="T43">
        <v>2.5751515893098098</v>
      </c>
      <c r="U43">
        <v>0</v>
      </c>
      <c r="V43" t="s">
        <v>31</v>
      </c>
      <c r="W43" t="s">
        <v>31</v>
      </c>
      <c r="X43">
        <v>1282.442428792732</v>
      </c>
      <c r="Y43">
        <v>110.18687209796404</v>
      </c>
    </row>
    <row r="44" spans="1:25" x14ac:dyDescent="0.3">
      <c r="A44" t="s">
        <v>90</v>
      </c>
      <c r="B44">
        <v>206</v>
      </c>
      <c r="D44" t="s">
        <v>26</v>
      </c>
      <c r="E44">
        <v>10</v>
      </c>
      <c r="F44" t="str">
        <f t="shared" si="0"/>
        <v>07/22/2016</v>
      </c>
      <c r="G44" s="1">
        <v>42573.453114108794</v>
      </c>
      <c r="H44" s="1">
        <v>42573.453935787038</v>
      </c>
      <c r="I44" s="2">
        <f t="shared" si="1"/>
        <v>1.1832166719250381</v>
      </c>
      <c r="J44" t="s">
        <v>27</v>
      </c>
      <c r="K44">
        <v>7</v>
      </c>
      <c r="L44" t="s">
        <v>28</v>
      </c>
      <c r="M44" t="s">
        <v>28</v>
      </c>
      <c r="N44" t="s">
        <v>36</v>
      </c>
      <c r="O44" t="s">
        <v>28</v>
      </c>
      <c r="P44" t="s">
        <v>30</v>
      </c>
      <c r="Q44">
        <v>39.956057367516898</v>
      </c>
      <c r="R44">
        <v>-67.4587451411725</v>
      </c>
      <c r="S44">
        <v>599.533044384155</v>
      </c>
      <c r="T44">
        <v>49.823939320596097</v>
      </c>
      <c r="U44">
        <v>0</v>
      </c>
      <c r="V44" t="s">
        <v>31</v>
      </c>
      <c r="W44" t="s">
        <v>31</v>
      </c>
    </row>
    <row r="45" spans="1:25" x14ac:dyDescent="0.3">
      <c r="A45" t="s">
        <v>90</v>
      </c>
      <c r="B45">
        <v>30</v>
      </c>
      <c r="C45">
        <f>(H44-G43)*1440</f>
        <v>5.9461000026203692</v>
      </c>
      <c r="D45" t="s">
        <v>33</v>
      </c>
      <c r="E45">
        <v>135</v>
      </c>
      <c r="F45" t="str">
        <f t="shared" si="0"/>
        <v>07/22/2016</v>
      </c>
      <c r="G45" s="1">
        <v>42573.455673009259</v>
      </c>
      <c r="H45" s="1">
        <v>42573.457705231478</v>
      </c>
      <c r="I45" s="2">
        <f t="shared" si="1"/>
        <v>2.9263999953400344</v>
      </c>
      <c r="J45" t="s">
        <v>34</v>
      </c>
      <c r="K45">
        <v>55</v>
      </c>
      <c r="L45" t="str">
        <f>MID(O45,1,6)</f>
        <v>True's</v>
      </c>
      <c r="M45" t="s">
        <v>35</v>
      </c>
      <c r="N45" t="s">
        <v>36</v>
      </c>
      <c r="O45" t="s">
        <v>96</v>
      </c>
      <c r="P45" t="s">
        <v>30</v>
      </c>
      <c r="Q45">
        <v>39.960281488878103</v>
      </c>
      <c r="R45">
        <v>-67.465274176052702</v>
      </c>
      <c r="S45">
        <v>843.82030177271804</v>
      </c>
      <c r="T45">
        <v>3.8547296210071602</v>
      </c>
      <c r="U45">
        <v>0</v>
      </c>
      <c r="V45" t="s">
        <v>31</v>
      </c>
      <c r="W45" t="s">
        <v>97</v>
      </c>
    </row>
    <row r="46" spans="1:25" x14ac:dyDescent="0.3">
      <c r="A46" t="s">
        <v>90</v>
      </c>
      <c r="B46">
        <v>207</v>
      </c>
      <c r="D46" t="s">
        <v>33</v>
      </c>
      <c r="E46">
        <v>12</v>
      </c>
      <c r="F46" t="str">
        <f t="shared" si="0"/>
        <v>07/22/2016</v>
      </c>
      <c r="G46" s="1">
        <v>42573.459130833333</v>
      </c>
      <c r="H46" s="1">
        <v>42573.46960236111</v>
      </c>
      <c r="I46" s="2">
        <f t="shared" si="1"/>
        <v>15.078999999677762</v>
      </c>
      <c r="J46" t="s">
        <v>34</v>
      </c>
      <c r="K46">
        <v>443</v>
      </c>
      <c r="L46" t="s">
        <v>28</v>
      </c>
      <c r="M46" t="s">
        <v>28</v>
      </c>
      <c r="N46" t="s">
        <v>36</v>
      </c>
      <c r="O46" t="s">
        <v>98</v>
      </c>
      <c r="P46" t="s">
        <v>30</v>
      </c>
      <c r="Q46">
        <v>39.926586786469997</v>
      </c>
      <c r="R46">
        <v>-67.415089100704506</v>
      </c>
      <c r="S46">
        <v>1090.9773206791599</v>
      </c>
      <c r="T46">
        <v>2.6453699425989798</v>
      </c>
      <c r="U46">
        <v>0</v>
      </c>
      <c r="V46" t="s">
        <v>31</v>
      </c>
      <c r="W46" t="s">
        <v>99</v>
      </c>
      <c r="X46">
        <v>1661.1958013973715</v>
      </c>
      <c r="Y46">
        <v>137.70090002421051</v>
      </c>
    </row>
    <row r="47" spans="1:25" x14ac:dyDescent="0.3">
      <c r="A47" t="s">
        <v>90</v>
      </c>
      <c r="B47">
        <v>207</v>
      </c>
      <c r="D47" t="s">
        <v>33</v>
      </c>
      <c r="E47">
        <v>11</v>
      </c>
      <c r="F47" t="str">
        <f t="shared" si="0"/>
        <v>07/22/2016</v>
      </c>
      <c r="G47" s="1">
        <v>42573.459752002316</v>
      </c>
      <c r="H47" s="1">
        <v>42573.461962777779</v>
      </c>
      <c r="I47" s="2">
        <f t="shared" si="1"/>
        <v>3.1835166667588055</v>
      </c>
      <c r="J47" t="s">
        <v>34</v>
      </c>
      <c r="K47">
        <v>59</v>
      </c>
      <c r="L47" t="s">
        <v>28</v>
      </c>
      <c r="M47" t="s">
        <v>28</v>
      </c>
      <c r="N47" t="s">
        <v>36</v>
      </c>
      <c r="O47" t="s">
        <v>100</v>
      </c>
      <c r="P47" t="s">
        <v>30</v>
      </c>
      <c r="Q47">
        <v>39.961956810059398</v>
      </c>
      <c r="R47">
        <v>-67.428426477161594</v>
      </c>
      <c r="S47">
        <v>2114.1081700506102</v>
      </c>
      <c r="T47">
        <v>14.331494034729401</v>
      </c>
      <c r="U47">
        <v>0</v>
      </c>
      <c r="V47" t="s">
        <v>31</v>
      </c>
      <c r="W47" t="s">
        <v>101</v>
      </c>
      <c r="X47">
        <v>1861.5823551201295</v>
      </c>
      <c r="Y47">
        <v>457.12370786903028</v>
      </c>
    </row>
    <row r="48" spans="1:25" x14ac:dyDescent="0.3">
      <c r="A48" t="s">
        <v>90</v>
      </c>
      <c r="B48">
        <v>207</v>
      </c>
      <c r="C48">
        <f>(H48-G46)*1440</f>
        <v>17.941750001627952</v>
      </c>
      <c r="D48" t="s">
        <v>33</v>
      </c>
      <c r="E48">
        <v>13</v>
      </c>
      <c r="F48" t="str">
        <f t="shared" si="0"/>
        <v>07/22/2016</v>
      </c>
      <c r="G48" s="1">
        <v>42573.462400902776</v>
      </c>
      <c r="H48" s="1">
        <v>42573.471590381945</v>
      </c>
      <c r="I48" s="2">
        <f t="shared" si="1"/>
        <v>13.232850003987551</v>
      </c>
      <c r="J48" t="s">
        <v>34</v>
      </c>
      <c r="K48">
        <v>469</v>
      </c>
      <c r="L48" t="s">
        <v>28</v>
      </c>
      <c r="M48" t="s">
        <v>28</v>
      </c>
      <c r="N48" t="s">
        <v>36</v>
      </c>
      <c r="O48" t="s">
        <v>55</v>
      </c>
      <c r="P48" t="s">
        <v>30</v>
      </c>
      <c r="Q48">
        <v>39.944679841824303</v>
      </c>
      <c r="R48">
        <v>-67.406756405246</v>
      </c>
      <c r="S48">
        <v>1038.8663444602601</v>
      </c>
      <c r="T48">
        <v>2.20847265077483</v>
      </c>
      <c r="U48">
        <v>0</v>
      </c>
      <c r="V48" t="s">
        <v>31</v>
      </c>
      <c r="W48" t="s">
        <v>31</v>
      </c>
      <c r="X48">
        <v>1526.1126359415593</v>
      </c>
      <c r="Y48">
        <v>62.395966294962896</v>
      </c>
    </row>
    <row r="49" spans="1:25" x14ac:dyDescent="0.3">
      <c r="A49" t="s">
        <v>90</v>
      </c>
      <c r="B49">
        <v>32</v>
      </c>
      <c r="C49">
        <f>(H49-G49)*1440</f>
        <v>10.66053333459422</v>
      </c>
      <c r="D49" t="s">
        <v>33</v>
      </c>
      <c r="E49">
        <v>15</v>
      </c>
      <c r="F49" t="str">
        <f t="shared" si="0"/>
        <v>07/22/2016</v>
      </c>
      <c r="G49" s="1">
        <v>42573.621085613428</v>
      </c>
      <c r="H49" s="1">
        <v>42573.628488761577</v>
      </c>
      <c r="I49" s="2">
        <f t="shared" si="1"/>
        <v>10.66053333459422</v>
      </c>
      <c r="J49" t="s">
        <v>34</v>
      </c>
      <c r="K49">
        <v>61</v>
      </c>
      <c r="L49" t="str">
        <f>MID(O49,1,6)</f>
        <v>True's</v>
      </c>
      <c r="M49" t="s">
        <v>35</v>
      </c>
      <c r="N49" t="s">
        <v>36</v>
      </c>
      <c r="O49" t="s">
        <v>35</v>
      </c>
      <c r="P49" t="s">
        <v>30</v>
      </c>
      <c r="Q49">
        <v>39.708226526652602</v>
      </c>
      <c r="R49">
        <v>-66.724828055809297</v>
      </c>
      <c r="S49">
        <v>1736.8072165297799</v>
      </c>
      <c r="T49">
        <v>7.5717089860117701</v>
      </c>
      <c r="U49">
        <v>0</v>
      </c>
      <c r="V49" t="s">
        <v>31</v>
      </c>
      <c r="W49" t="s">
        <v>102</v>
      </c>
      <c r="X49">
        <v>1797.1558926577043</v>
      </c>
      <c r="Y49">
        <v>193.84122503882685</v>
      </c>
    </row>
    <row r="50" spans="1:25" x14ac:dyDescent="0.3">
      <c r="A50" t="s">
        <v>90</v>
      </c>
      <c r="B50">
        <v>33</v>
      </c>
      <c r="C50">
        <f>(H50-G50)*1440</f>
        <v>10.30323333805427</v>
      </c>
      <c r="D50" t="s">
        <v>33</v>
      </c>
      <c r="E50">
        <v>17</v>
      </c>
      <c r="F50" t="str">
        <f t="shared" si="0"/>
        <v>07/22/2016</v>
      </c>
      <c r="G50" s="1">
        <v>42573.732698032407</v>
      </c>
      <c r="H50" s="1">
        <v>42573.739853055558</v>
      </c>
      <c r="I50" s="2">
        <f t="shared" si="1"/>
        <v>10.30323333805427</v>
      </c>
      <c r="J50" t="s">
        <v>34</v>
      </c>
      <c r="K50">
        <v>143</v>
      </c>
      <c r="L50" t="str">
        <f>MID(O50,1,6)</f>
        <v>True's</v>
      </c>
      <c r="M50" t="s">
        <v>35</v>
      </c>
      <c r="N50" t="s">
        <v>36</v>
      </c>
      <c r="O50" t="s">
        <v>35</v>
      </c>
      <c r="P50" t="s">
        <v>30</v>
      </c>
      <c r="Q50">
        <v>39.634942820431903</v>
      </c>
      <c r="R50">
        <v>-66.384311368163694</v>
      </c>
      <c r="S50">
        <v>1758.51655459833</v>
      </c>
      <c r="T50">
        <v>6.97210464523992</v>
      </c>
      <c r="U50">
        <v>0</v>
      </c>
      <c r="V50" t="s">
        <v>31</v>
      </c>
      <c r="W50" t="s">
        <v>31</v>
      </c>
      <c r="X50">
        <v>1322.191528123122</v>
      </c>
      <c r="Y50">
        <v>336.4742070600073</v>
      </c>
    </row>
    <row r="51" spans="1:25" x14ac:dyDescent="0.3">
      <c r="A51" t="s">
        <v>90</v>
      </c>
      <c r="B51">
        <v>34</v>
      </c>
      <c r="C51">
        <f>(H51-G51)*1440</f>
        <v>0.99218332325108349</v>
      </c>
      <c r="D51" t="s">
        <v>26</v>
      </c>
      <c r="E51">
        <v>18</v>
      </c>
      <c r="F51" t="str">
        <f t="shared" si="0"/>
        <v>07/22/2016</v>
      </c>
      <c r="G51" s="1">
        <v>42573.803459236115</v>
      </c>
      <c r="H51" s="1">
        <v>42573.804148252311</v>
      </c>
      <c r="I51" s="2">
        <f t="shared" si="1"/>
        <v>0.99218332325108349</v>
      </c>
      <c r="J51" t="s">
        <v>27</v>
      </c>
      <c r="K51">
        <v>7</v>
      </c>
      <c r="L51" t="s">
        <v>51</v>
      </c>
      <c r="M51" t="s">
        <v>51</v>
      </c>
      <c r="N51" t="s">
        <v>36</v>
      </c>
      <c r="O51" t="s">
        <v>51</v>
      </c>
      <c r="P51" t="s">
        <v>30</v>
      </c>
      <c r="Q51">
        <v>39.519749188985301</v>
      </c>
      <c r="R51">
        <v>-66.092261682126505</v>
      </c>
      <c r="S51">
        <v>625.84137492183902</v>
      </c>
      <c r="T51">
        <v>8.4915615869037602</v>
      </c>
      <c r="U51">
        <v>0</v>
      </c>
      <c r="V51" t="s">
        <v>31</v>
      </c>
      <c r="W51" t="s">
        <v>31</v>
      </c>
    </row>
    <row r="52" spans="1:25" x14ac:dyDescent="0.3">
      <c r="A52" t="s">
        <v>90</v>
      </c>
      <c r="B52">
        <v>35</v>
      </c>
      <c r="C52">
        <f>(H52-G52)*1440</f>
        <v>5.6383000058121979</v>
      </c>
      <c r="D52" t="s">
        <v>33</v>
      </c>
      <c r="E52">
        <v>21</v>
      </c>
      <c r="F52" t="str">
        <f t="shared" si="0"/>
        <v>07/24/2016</v>
      </c>
      <c r="G52" s="1">
        <v>42575.478208923611</v>
      </c>
      <c r="H52" s="1">
        <v>42575.482124409726</v>
      </c>
      <c r="I52" s="2">
        <f t="shared" si="1"/>
        <v>5.6383000058121979</v>
      </c>
      <c r="J52" t="s">
        <v>34</v>
      </c>
      <c r="K52">
        <v>24</v>
      </c>
      <c r="L52" t="str">
        <f>MID(O52,1,6)</f>
        <v>True's</v>
      </c>
      <c r="M52" t="s">
        <v>35</v>
      </c>
      <c r="N52" t="s">
        <v>36</v>
      </c>
      <c r="O52" t="s">
        <v>35</v>
      </c>
      <c r="P52" t="s">
        <v>30</v>
      </c>
      <c r="Q52">
        <v>40.252687502894602</v>
      </c>
      <c r="R52">
        <v>-67.160544213183499</v>
      </c>
      <c r="S52">
        <v>2232.9370237089001</v>
      </c>
      <c r="T52">
        <v>17.051098694800199</v>
      </c>
      <c r="U52">
        <v>0</v>
      </c>
      <c r="V52" t="s">
        <v>31</v>
      </c>
      <c r="W52" t="s">
        <v>31</v>
      </c>
    </row>
    <row r="53" spans="1:25" x14ac:dyDescent="0.3">
      <c r="A53" t="s">
        <v>90</v>
      </c>
      <c r="B53">
        <v>211</v>
      </c>
      <c r="D53" t="s">
        <v>33</v>
      </c>
      <c r="E53">
        <v>29</v>
      </c>
      <c r="F53" t="str">
        <f t="shared" si="0"/>
        <v>07/24/2016</v>
      </c>
      <c r="G53" s="1">
        <v>42575.775952986114</v>
      </c>
      <c r="H53" s="1">
        <v>42575.776616319446</v>
      </c>
      <c r="I53" s="2">
        <f t="shared" si="1"/>
        <v>0.95519999857060611</v>
      </c>
      <c r="J53" t="s">
        <v>34</v>
      </c>
      <c r="K53">
        <v>23</v>
      </c>
      <c r="L53" t="str">
        <f>MID(O53,1,6)</f>
        <v>True's</v>
      </c>
      <c r="M53" t="s">
        <v>35</v>
      </c>
      <c r="N53" t="s">
        <v>36</v>
      </c>
      <c r="O53" t="s">
        <v>35</v>
      </c>
      <c r="P53" t="s">
        <v>30</v>
      </c>
      <c r="Q53">
        <v>40.772669564672803</v>
      </c>
      <c r="R53">
        <v>-66.530618893816197</v>
      </c>
      <c r="S53">
        <v>85.0761843438966</v>
      </c>
      <c r="T53">
        <v>2.1929347143905198</v>
      </c>
      <c r="U53">
        <v>0</v>
      </c>
      <c r="V53" t="s">
        <v>31</v>
      </c>
      <c r="W53" t="s">
        <v>31</v>
      </c>
    </row>
    <row r="54" spans="1:25" x14ac:dyDescent="0.3">
      <c r="A54" t="s">
        <v>90</v>
      </c>
      <c r="B54">
        <v>211</v>
      </c>
      <c r="D54" t="s">
        <v>33</v>
      </c>
      <c r="E54">
        <v>30</v>
      </c>
      <c r="F54" t="str">
        <f t="shared" si="0"/>
        <v>07/24/2016</v>
      </c>
      <c r="G54" s="1">
        <v>42575.778309733796</v>
      </c>
      <c r="H54" s="1">
        <v>42575.780033078707</v>
      </c>
      <c r="I54" s="2">
        <f t="shared" si="1"/>
        <v>2.481616671429947</v>
      </c>
      <c r="J54" t="s">
        <v>103</v>
      </c>
      <c r="K54">
        <v>2</v>
      </c>
      <c r="L54" t="s">
        <v>35</v>
      </c>
      <c r="M54" t="s">
        <v>35</v>
      </c>
      <c r="N54" t="s">
        <v>36</v>
      </c>
      <c r="O54" t="s">
        <v>104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</row>
    <row r="55" spans="1:25" x14ac:dyDescent="0.3">
      <c r="A55" t="s">
        <v>90</v>
      </c>
      <c r="B55">
        <v>106</v>
      </c>
      <c r="D55" t="s">
        <v>33</v>
      </c>
      <c r="E55">
        <v>31</v>
      </c>
      <c r="F55" t="str">
        <f t="shared" si="0"/>
        <v>07/24/2016</v>
      </c>
      <c r="G55" s="1">
        <v>42575.782337777775</v>
      </c>
      <c r="H55" s="1">
        <v>42575.782366782405</v>
      </c>
      <c r="I55" s="2">
        <f t="shared" si="1"/>
        <v>4.1766667272895575E-2</v>
      </c>
      <c r="J55" t="s">
        <v>103</v>
      </c>
      <c r="K55">
        <v>10</v>
      </c>
      <c r="L55" t="str">
        <f t="shared" ref="L55:L63" si="3">MID(O55,1,6)</f>
        <v>True's</v>
      </c>
      <c r="M55" t="s">
        <v>35</v>
      </c>
      <c r="N55" t="s">
        <v>36</v>
      </c>
      <c r="O55" t="s">
        <v>105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</row>
    <row r="56" spans="1:25" x14ac:dyDescent="0.3">
      <c r="A56" t="s">
        <v>90</v>
      </c>
      <c r="B56">
        <v>106</v>
      </c>
      <c r="D56" t="s">
        <v>33</v>
      </c>
      <c r="E56">
        <v>32</v>
      </c>
      <c r="F56" t="str">
        <f t="shared" si="0"/>
        <v>07/24/2016</v>
      </c>
      <c r="G56" s="1">
        <v>42575.782619606478</v>
      </c>
      <c r="H56" s="1">
        <v>42575.788489479164</v>
      </c>
      <c r="I56" s="2">
        <f t="shared" si="1"/>
        <v>8.4526166680734605</v>
      </c>
      <c r="J56" t="s">
        <v>34</v>
      </c>
      <c r="K56">
        <v>151</v>
      </c>
      <c r="L56" t="str">
        <f t="shared" si="3"/>
        <v>True's</v>
      </c>
      <c r="M56" t="s">
        <v>35</v>
      </c>
      <c r="N56" t="s">
        <v>36</v>
      </c>
      <c r="O56" t="s">
        <v>35</v>
      </c>
      <c r="P56" t="s">
        <v>30</v>
      </c>
      <c r="Q56">
        <v>40.770654204469899</v>
      </c>
      <c r="R56">
        <v>-66.558178319637804</v>
      </c>
      <c r="S56">
        <v>731.11957380494403</v>
      </c>
      <c r="T56">
        <v>2.1600869181960398</v>
      </c>
      <c r="U56">
        <v>0</v>
      </c>
      <c r="V56" t="s">
        <v>31</v>
      </c>
      <c r="W56" t="s">
        <v>106</v>
      </c>
      <c r="X56">
        <v>602.97491893864401</v>
      </c>
      <c r="Y56">
        <v>67.278405747154622</v>
      </c>
    </row>
    <row r="57" spans="1:25" x14ac:dyDescent="0.3">
      <c r="A57" t="s">
        <v>90</v>
      </c>
      <c r="B57">
        <v>106</v>
      </c>
      <c r="D57" t="s">
        <v>33</v>
      </c>
      <c r="E57">
        <v>33</v>
      </c>
      <c r="F57" t="str">
        <f t="shared" si="0"/>
        <v>07/24/2016</v>
      </c>
      <c r="G57" s="1">
        <v>42575.782658750002</v>
      </c>
      <c r="H57" s="1">
        <v>42575.786434641203</v>
      </c>
      <c r="I57" s="2">
        <f t="shared" si="1"/>
        <v>5.4372833285015076</v>
      </c>
      <c r="J57" t="s">
        <v>34</v>
      </c>
      <c r="K57">
        <v>442</v>
      </c>
      <c r="L57" t="str">
        <f t="shared" si="3"/>
        <v>True's</v>
      </c>
      <c r="M57" t="s">
        <v>35</v>
      </c>
      <c r="N57" t="s">
        <v>36</v>
      </c>
      <c r="O57" t="s">
        <v>35</v>
      </c>
      <c r="P57" t="s">
        <v>30</v>
      </c>
      <c r="Q57">
        <v>40.766105540174202</v>
      </c>
      <c r="R57">
        <v>-66.555311514106194</v>
      </c>
      <c r="S57">
        <v>1184.6232574547601</v>
      </c>
      <c r="T57">
        <v>1.9793430700160499</v>
      </c>
      <c r="U57">
        <v>0</v>
      </c>
      <c r="V57" t="s">
        <v>31</v>
      </c>
      <c r="W57" t="s">
        <v>107</v>
      </c>
      <c r="X57">
        <v>853.29956928166712</v>
      </c>
      <c r="Y57">
        <v>40.137227940580317</v>
      </c>
    </row>
    <row r="58" spans="1:25" x14ac:dyDescent="0.3">
      <c r="A58" t="s">
        <v>90</v>
      </c>
      <c r="B58">
        <v>106</v>
      </c>
      <c r="D58" t="s">
        <v>33</v>
      </c>
      <c r="E58" s="3">
        <v>35</v>
      </c>
      <c r="F58" s="3" t="str">
        <f t="shared" si="0"/>
        <v>07/24/2016</v>
      </c>
      <c r="G58" s="4">
        <v>42575.785878807874</v>
      </c>
      <c r="H58" s="4">
        <v>42575.788527881945</v>
      </c>
      <c r="I58" s="2">
        <f t="shared" si="1"/>
        <v>3.8146666623651981</v>
      </c>
      <c r="J58" s="3" t="s">
        <v>34</v>
      </c>
      <c r="K58" s="3">
        <v>58</v>
      </c>
      <c r="L58" s="3" t="str">
        <f t="shared" si="3"/>
        <v>True's</v>
      </c>
      <c r="M58" s="3" t="s">
        <v>35</v>
      </c>
      <c r="N58" s="3" t="s">
        <v>36</v>
      </c>
      <c r="O58" s="3" t="s">
        <v>108</v>
      </c>
      <c r="P58" s="3" t="s">
        <v>63</v>
      </c>
      <c r="Q58" s="3">
        <v>40.777000000000001</v>
      </c>
      <c r="R58" s="3">
        <v>-66.555599999999998</v>
      </c>
      <c r="S58" s="3"/>
      <c r="T58" s="3"/>
      <c r="U58" s="3"/>
      <c r="V58" s="3"/>
      <c r="W58" s="3"/>
    </row>
    <row r="59" spans="1:25" x14ac:dyDescent="0.3">
      <c r="A59" t="s">
        <v>90</v>
      </c>
      <c r="B59">
        <v>106</v>
      </c>
      <c r="D59" t="s">
        <v>33</v>
      </c>
      <c r="E59">
        <v>34</v>
      </c>
      <c r="F59" t="str">
        <f t="shared" si="0"/>
        <v>07/24/2016</v>
      </c>
      <c r="G59" s="1">
        <v>42575.787992523146</v>
      </c>
      <c r="H59" s="1">
        <v>42575.789812662035</v>
      </c>
      <c r="I59" s="2">
        <f t="shared" si="1"/>
        <v>2.6209999993443489</v>
      </c>
      <c r="J59" t="s">
        <v>34</v>
      </c>
      <c r="K59">
        <v>28</v>
      </c>
      <c r="L59" t="str">
        <f t="shared" si="3"/>
        <v>True's</v>
      </c>
      <c r="M59" t="s">
        <v>35</v>
      </c>
      <c r="N59" t="s">
        <v>36</v>
      </c>
      <c r="O59" t="s">
        <v>109</v>
      </c>
      <c r="P59" t="s">
        <v>63</v>
      </c>
      <c r="Q59">
        <v>40.778038333333299</v>
      </c>
      <c r="R59">
        <v>-66.563130000000001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</row>
    <row r="60" spans="1:25" x14ac:dyDescent="0.3">
      <c r="A60" t="s">
        <v>90</v>
      </c>
      <c r="B60">
        <v>106</v>
      </c>
      <c r="D60" t="s">
        <v>33</v>
      </c>
      <c r="E60">
        <v>40</v>
      </c>
      <c r="F60" t="str">
        <f t="shared" si="0"/>
        <v>07/24/2016</v>
      </c>
      <c r="G60" s="1">
        <v>42575.78863166667</v>
      </c>
      <c r="H60" s="1">
        <v>42575.789733541664</v>
      </c>
      <c r="I60" s="2">
        <f t="shared" si="1"/>
        <v>1.5866999910213053</v>
      </c>
      <c r="J60" t="s">
        <v>34</v>
      </c>
      <c r="K60">
        <v>65</v>
      </c>
      <c r="L60" t="str">
        <f t="shared" si="3"/>
        <v>True's</v>
      </c>
      <c r="M60" t="s">
        <v>35</v>
      </c>
      <c r="N60" t="s">
        <v>36</v>
      </c>
      <c r="O60" t="s">
        <v>110</v>
      </c>
      <c r="P60" t="s">
        <v>63</v>
      </c>
      <c r="Q60">
        <v>40.778264999999998</v>
      </c>
      <c r="R60">
        <v>-66.565376666666694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</row>
    <row r="61" spans="1:25" x14ac:dyDescent="0.3">
      <c r="A61" t="s">
        <v>90</v>
      </c>
      <c r="B61">
        <v>106</v>
      </c>
      <c r="D61" t="s">
        <v>33</v>
      </c>
      <c r="E61">
        <v>39</v>
      </c>
      <c r="F61" t="str">
        <f t="shared" si="0"/>
        <v>07/24/2016</v>
      </c>
      <c r="G61" s="1">
        <v>42575.788950381946</v>
      </c>
      <c r="H61" s="1">
        <v>42575.789807905094</v>
      </c>
      <c r="I61" s="2">
        <f t="shared" si="1"/>
        <v>1.2348333327099681</v>
      </c>
      <c r="J61" t="s">
        <v>34</v>
      </c>
      <c r="K61">
        <v>46</v>
      </c>
      <c r="L61" t="str">
        <f t="shared" si="3"/>
        <v>True's</v>
      </c>
      <c r="M61" t="s">
        <v>35</v>
      </c>
      <c r="N61" t="s">
        <v>36</v>
      </c>
      <c r="O61" t="s">
        <v>111</v>
      </c>
      <c r="P61" t="s">
        <v>63</v>
      </c>
      <c r="Q61">
        <v>40.778068333333302</v>
      </c>
      <c r="R61">
        <v>-66.566141666666695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</row>
    <row r="62" spans="1:25" x14ac:dyDescent="0.3">
      <c r="A62" t="s">
        <v>90</v>
      </c>
      <c r="B62">
        <v>106</v>
      </c>
      <c r="D62" t="s">
        <v>33</v>
      </c>
      <c r="E62">
        <v>38</v>
      </c>
      <c r="F62" t="str">
        <f t="shared" si="0"/>
        <v>07/24/2016</v>
      </c>
      <c r="G62" s="1">
        <v>42575.790873310187</v>
      </c>
      <c r="H62" s="1">
        <v>42575.791261863429</v>
      </c>
      <c r="I62" s="2">
        <f t="shared" si="1"/>
        <v>0.55951666901819408</v>
      </c>
      <c r="J62" t="s">
        <v>103</v>
      </c>
      <c r="K62">
        <v>41</v>
      </c>
      <c r="L62" t="str">
        <f t="shared" si="3"/>
        <v>True's</v>
      </c>
      <c r="M62" t="s">
        <v>35</v>
      </c>
      <c r="N62" t="s">
        <v>36</v>
      </c>
      <c r="O62" t="s">
        <v>112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</row>
    <row r="63" spans="1:25" x14ac:dyDescent="0.3">
      <c r="A63" t="s">
        <v>90</v>
      </c>
      <c r="B63">
        <v>106</v>
      </c>
      <c r="C63">
        <f>(H63-G53)*1440</f>
        <v>26.101816665614024</v>
      </c>
      <c r="D63" t="s">
        <v>33</v>
      </c>
      <c r="E63">
        <v>37</v>
      </c>
      <c r="F63" t="str">
        <f t="shared" si="0"/>
        <v>07/24/2016</v>
      </c>
      <c r="G63" s="1">
        <v>42575.79189695602</v>
      </c>
      <c r="H63" s="1">
        <v>42575.794079247687</v>
      </c>
      <c r="I63" s="2">
        <f t="shared" si="1"/>
        <v>3.1425000017043203</v>
      </c>
      <c r="J63" t="s">
        <v>34</v>
      </c>
      <c r="K63">
        <v>97</v>
      </c>
      <c r="L63" t="str">
        <f t="shared" si="3"/>
        <v>True's</v>
      </c>
      <c r="M63" t="s">
        <v>35</v>
      </c>
      <c r="N63" t="s">
        <v>36</v>
      </c>
      <c r="O63" t="s">
        <v>113</v>
      </c>
      <c r="P63" t="s">
        <v>63</v>
      </c>
      <c r="Q63">
        <v>40.776016666666699</v>
      </c>
      <c r="R63">
        <v>-66.557773333333301</v>
      </c>
    </row>
    <row r="64" spans="1:25" x14ac:dyDescent="0.3">
      <c r="A64" t="s">
        <v>90</v>
      </c>
      <c r="B64">
        <v>36</v>
      </c>
      <c r="C64">
        <f>(H64-G64)*1440</f>
        <v>1.8467166647315025</v>
      </c>
      <c r="D64" t="s">
        <v>26</v>
      </c>
      <c r="E64">
        <v>36</v>
      </c>
      <c r="F64" t="str">
        <f t="shared" si="0"/>
        <v>07/24/2016</v>
      </c>
      <c r="G64" s="1">
        <v>42575.797005312503</v>
      </c>
      <c r="H64" s="1">
        <v>42575.798287754631</v>
      </c>
      <c r="I64" s="2">
        <f t="shared" si="1"/>
        <v>1.8467166647315025</v>
      </c>
      <c r="J64" s="1" t="s">
        <v>114</v>
      </c>
      <c r="K64">
        <v>23</v>
      </c>
      <c r="L64" t="s">
        <v>28</v>
      </c>
      <c r="M64" t="s">
        <v>28</v>
      </c>
      <c r="N64" t="s">
        <v>36</v>
      </c>
      <c r="O64" t="s">
        <v>28</v>
      </c>
      <c r="P64" t="s">
        <v>30</v>
      </c>
      <c r="Q64">
        <v>40.797618874663698</v>
      </c>
      <c r="R64">
        <v>-66.515026540767195</v>
      </c>
      <c r="S64">
        <v>2834.6274215807998</v>
      </c>
      <c r="T64">
        <v>27.789380698680901</v>
      </c>
      <c r="U64">
        <v>0</v>
      </c>
      <c r="W64" t="s">
        <v>115</v>
      </c>
    </row>
    <row r="65" spans="1:25" x14ac:dyDescent="0.3">
      <c r="A65" t="s">
        <v>90</v>
      </c>
      <c r="B65">
        <v>107</v>
      </c>
      <c r="C65">
        <f>(H65-G65)*1440</f>
        <v>2.435466666938737</v>
      </c>
      <c r="D65" t="s">
        <v>33</v>
      </c>
      <c r="E65">
        <v>42</v>
      </c>
      <c r="F65" t="str">
        <f t="shared" si="0"/>
        <v>07/24/2016</v>
      </c>
      <c r="G65" s="1">
        <v>42575.875257395834</v>
      </c>
      <c r="H65" s="1">
        <v>42575.87694869213</v>
      </c>
      <c r="I65" s="2">
        <f t="shared" si="1"/>
        <v>2.435466666938737</v>
      </c>
      <c r="J65" t="s">
        <v>34</v>
      </c>
      <c r="K65">
        <v>39</v>
      </c>
      <c r="L65" t="str">
        <f>MID(O65,1,6)</f>
        <v>True's</v>
      </c>
      <c r="M65" t="s">
        <v>35</v>
      </c>
      <c r="N65" t="s">
        <v>36</v>
      </c>
      <c r="O65" t="s">
        <v>35</v>
      </c>
      <c r="P65" t="s">
        <v>30</v>
      </c>
      <c r="Q65">
        <v>40.764589513764797</v>
      </c>
      <c r="R65">
        <v>-66.428080856388604</v>
      </c>
      <c r="S65">
        <v>1631.73878344796</v>
      </c>
      <c r="T65">
        <v>13.2277838182049</v>
      </c>
      <c r="U65">
        <v>0</v>
      </c>
      <c r="V65" t="s">
        <v>31</v>
      </c>
      <c r="W65" t="s">
        <v>116</v>
      </c>
      <c r="X65">
        <v>892.29753351304237</v>
      </c>
      <c r="Y65">
        <v>334.92787910047667</v>
      </c>
    </row>
    <row r="66" spans="1:25" x14ac:dyDescent="0.3">
      <c r="A66" t="s">
        <v>90</v>
      </c>
      <c r="B66">
        <v>-27</v>
      </c>
      <c r="D66" t="s">
        <v>40</v>
      </c>
      <c r="E66">
        <v>44</v>
      </c>
      <c r="F66" t="str">
        <f t="shared" ref="F66:F129" si="4">TEXT(G66,"mm/dd/yyyy")</f>
        <v>07/24/2016</v>
      </c>
      <c r="G66" s="1">
        <v>42575.946583495373</v>
      </c>
      <c r="H66" s="1">
        <v>42575.946625960649</v>
      </c>
      <c r="I66" s="2">
        <f t="shared" ref="I66:I129" si="5">(H66-G66)*1440</f>
        <v>6.1149996472522616E-2</v>
      </c>
      <c r="J66" t="s">
        <v>41</v>
      </c>
      <c r="K66">
        <v>4</v>
      </c>
      <c r="L66" t="str">
        <f>MID(O66,1,6)</f>
        <v>True's</v>
      </c>
      <c r="M66" t="s">
        <v>35</v>
      </c>
      <c r="N66" t="s">
        <v>36</v>
      </c>
      <c r="O66" t="s">
        <v>117</v>
      </c>
      <c r="P66" t="s">
        <v>63</v>
      </c>
      <c r="Q66">
        <v>41.600969999999997</v>
      </c>
      <c r="R66">
        <v>-65.512276666666693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</row>
    <row r="67" spans="1:25" x14ac:dyDescent="0.3">
      <c r="A67" t="s">
        <v>90</v>
      </c>
      <c r="B67">
        <v>-6</v>
      </c>
      <c r="D67" t="s">
        <v>40</v>
      </c>
      <c r="E67">
        <v>137</v>
      </c>
      <c r="F67" t="str">
        <f t="shared" si="4"/>
        <v>07/24/2016</v>
      </c>
      <c r="G67" s="1">
        <v>42575.98592741898</v>
      </c>
      <c r="H67" s="1">
        <v>42575.985934374999</v>
      </c>
      <c r="I67" s="2">
        <f t="shared" si="5"/>
        <v>1.0016667656600475E-2</v>
      </c>
      <c r="J67" t="s">
        <v>41</v>
      </c>
      <c r="K67">
        <v>2</v>
      </c>
      <c r="L67" t="s">
        <v>28</v>
      </c>
      <c r="M67" t="s">
        <v>28</v>
      </c>
      <c r="N67" t="s">
        <v>36</v>
      </c>
      <c r="O67" t="s">
        <v>118</v>
      </c>
      <c r="P67" t="s">
        <v>63</v>
      </c>
      <c r="Q67">
        <v>41.354900000000001</v>
      </c>
      <c r="R67">
        <v>-64.985863333333299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</row>
    <row r="68" spans="1:25" x14ac:dyDescent="0.3">
      <c r="A68" t="s">
        <v>90</v>
      </c>
      <c r="B68">
        <v>-25</v>
      </c>
      <c r="D68" t="s">
        <v>40</v>
      </c>
      <c r="E68">
        <v>50</v>
      </c>
      <c r="F68" t="str">
        <f t="shared" si="4"/>
        <v>07/24/2016</v>
      </c>
      <c r="G68" s="1">
        <v>42575.993639282409</v>
      </c>
      <c r="H68" s="1">
        <v>42575.993639282409</v>
      </c>
      <c r="I68" s="2">
        <f t="shared" si="5"/>
        <v>0</v>
      </c>
      <c r="J68" t="s">
        <v>103</v>
      </c>
      <c r="K68">
        <v>1</v>
      </c>
      <c r="L68" t="str">
        <f>MID(O68,1,6)</f>
        <v>Sowerb</v>
      </c>
      <c r="M68" t="s">
        <v>51</v>
      </c>
      <c r="N68" t="s">
        <v>36</v>
      </c>
      <c r="O68" t="s">
        <v>119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</row>
    <row r="69" spans="1:25" x14ac:dyDescent="0.3">
      <c r="A69" t="s">
        <v>90</v>
      </c>
      <c r="B69">
        <v>-6</v>
      </c>
      <c r="D69" t="s">
        <v>40</v>
      </c>
      <c r="E69">
        <v>49</v>
      </c>
      <c r="F69" t="str">
        <f t="shared" si="4"/>
        <v>07/24/2016</v>
      </c>
      <c r="G69" s="1">
        <v>42575.995706863425</v>
      </c>
      <c r="H69" s="1">
        <v>42575.995790428242</v>
      </c>
      <c r="I69" s="2">
        <f t="shared" si="5"/>
        <v>0.120333336526528</v>
      </c>
      <c r="J69" t="s">
        <v>41</v>
      </c>
      <c r="K69">
        <v>5</v>
      </c>
      <c r="L69" t="s">
        <v>28</v>
      </c>
      <c r="M69" t="s">
        <v>28</v>
      </c>
      <c r="N69" t="s">
        <v>36</v>
      </c>
      <c r="O69" t="s">
        <v>28</v>
      </c>
      <c r="P69" t="s">
        <v>30</v>
      </c>
      <c r="Q69">
        <v>40.786050424709998</v>
      </c>
      <c r="R69">
        <v>-66.393293327427102</v>
      </c>
      <c r="S69">
        <v>142.98887406256699</v>
      </c>
      <c r="T69">
        <v>10.3044451682815</v>
      </c>
      <c r="U69">
        <v>0</v>
      </c>
      <c r="V69" t="s">
        <v>31</v>
      </c>
      <c r="W69" t="s">
        <v>31</v>
      </c>
    </row>
    <row r="70" spans="1:25" x14ac:dyDescent="0.3">
      <c r="A70" t="s">
        <v>90</v>
      </c>
      <c r="B70">
        <v>41</v>
      </c>
      <c r="C70">
        <f>(H70-G70)*1440</f>
        <v>2.1370499907061458</v>
      </c>
      <c r="D70" t="s">
        <v>26</v>
      </c>
      <c r="E70">
        <v>60</v>
      </c>
      <c r="F70" t="str">
        <f t="shared" si="4"/>
        <v>07/26/2016</v>
      </c>
      <c r="G70" s="1">
        <v>42577.485956064818</v>
      </c>
      <c r="H70" s="1">
        <v>42577.487440127312</v>
      </c>
      <c r="I70" s="2">
        <f t="shared" si="5"/>
        <v>2.1370499907061458</v>
      </c>
      <c r="J70" t="s">
        <v>34</v>
      </c>
      <c r="K70">
        <v>20</v>
      </c>
      <c r="L70" t="s">
        <v>28</v>
      </c>
      <c r="M70" t="s">
        <v>28</v>
      </c>
      <c r="N70" t="s">
        <v>36</v>
      </c>
      <c r="O70" t="s">
        <v>28</v>
      </c>
      <c r="P70" t="s">
        <v>30</v>
      </c>
      <c r="Q70">
        <v>42.064027117819002</v>
      </c>
      <c r="R70">
        <v>-65.304902708990198</v>
      </c>
      <c r="S70">
        <v>806.66083865744395</v>
      </c>
      <c r="T70">
        <v>93.5511738438055</v>
      </c>
      <c r="U70">
        <v>0</v>
      </c>
      <c r="V70" t="s">
        <v>31</v>
      </c>
      <c r="W70" t="s">
        <v>121</v>
      </c>
      <c r="X70">
        <v>492.5873804217689</v>
      </c>
      <c r="Y70">
        <v>314.85978417774282</v>
      </c>
    </row>
    <row r="71" spans="1:25" x14ac:dyDescent="0.3">
      <c r="A71" t="s">
        <v>90</v>
      </c>
      <c r="B71">
        <v>42</v>
      </c>
      <c r="D71" t="s">
        <v>33</v>
      </c>
      <c r="E71">
        <v>61</v>
      </c>
      <c r="F71" t="str">
        <f t="shared" si="4"/>
        <v>07/26/2016</v>
      </c>
      <c r="G71" s="1">
        <v>42577.499902824071</v>
      </c>
      <c r="H71" s="1">
        <v>42577.504650891206</v>
      </c>
      <c r="I71" s="2">
        <f t="shared" si="5"/>
        <v>6.8372166738845408</v>
      </c>
      <c r="J71" t="s">
        <v>34</v>
      </c>
      <c r="K71">
        <v>267</v>
      </c>
      <c r="L71" t="s">
        <v>28</v>
      </c>
      <c r="M71" t="s">
        <v>28</v>
      </c>
      <c r="N71" t="s">
        <v>36</v>
      </c>
      <c r="O71" t="s">
        <v>55</v>
      </c>
      <c r="P71" t="s">
        <v>30</v>
      </c>
      <c r="Q71">
        <v>42.033247442609799</v>
      </c>
      <c r="R71">
        <v>-65.2313309000385</v>
      </c>
      <c r="S71">
        <v>1360.4665064857099</v>
      </c>
      <c r="T71">
        <v>3.1410278616901599</v>
      </c>
      <c r="U71">
        <v>0</v>
      </c>
      <c r="V71" t="s">
        <v>31</v>
      </c>
      <c r="W71" t="s">
        <v>122</v>
      </c>
      <c r="X71">
        <v>858.53829723323133</v>
      </c>
      <c r="Y71">
        <v>75.364565351143597</v>
      </c>
    </row>
    <row r="72" spans="1:25" x14ac:dyDescent="0.3">
      <c r="A72" t="s">
        <v>90</v>
      </c>
      <c r="B72">
        <v>42</v>
      </c>
      <c r="C72">
        <f>(H72-G71)*1440</f>
        <v>17.387666670838371</v>
      </c>
      <c r="D72" t="s">
        <v>33</v>
      </c>
      <c r="E72">
        <v>63</v>
      </c>
      <c r="F72" t="str">
        <f t="shared" si="4"/>
        <v>07/26/2016</v>
      </c>
      <c r="G72" s="1">
        <v>42577.504000694447</v>
      </c>
      <c r="H72" s="1">
        <v>42577.511977592592</v>
      </c>
      <c r="I72" s="2">
        <f t="shared" si="5"/>
        <v>11.486733328783885</v>
      </c>
      <c r="J72" t="s">
        <v>34</v>
      </c>
      <c r="K72">
        <v>473</v>
      </c>
      <c r="L72" t="s">
        <v>28</v>
      </c>
      <c r="M72" t="s">
        <v>28</v>
      </c>
      <c r="N72" t="s">
        <v>36</v>
      </c>
      <c r="O72" t="s">
        <v>55</v>
      </c>
      <c r="P72" t="s">
        <v>30</v>
      </c>
      <c r="Q72">
        <v>42.0540673045071</v>
      </c>
      <c r="R72">
        <v>-65.226663544804893</v>
      </c>
      <c r="S72">
        <v>983.50643320672896</v>
      </c>
      <c r="T72">
        <v>1.67611089626946</v>
      </c>
      <c r="U72">
        <v>0</v>
      </c>
      <c r="V72" t="s">
        <v>31</v>
      </c>
      <c r="W72" t="s">
        <v>123</v>
      </c>
      <c r="X72">
        <v>672.76555763816327</v>
      </c>
      <c r="Y72">
        <v>46.98915642983625</v>
      </c>
    </row>
    <row r="73" spans="1:25" x14ac:dyDescent="0.3">
      <c r="A73" t="s">
        <v>90</v>
      </c>
      <c r="B73">
        <v>-8</v>
      </c>
      <c r="D73" t="s">
        <v>40</v>
      </c>
      <c r="E73">
        <v>66</v>
      </c>
      <c r="F73" t="str">
        <f t="shared" si="4"/>
        <v>07/26/2016</v>
      </c>
      <c r="G73" s="1">
        <v>42577.539535821757</v>
      </c>
      <c r="H73" s="1">
        <v>42577.541341956021</v>
      </c>
      <c r="I73" s="2">
        <f t="shared" si="5"/>
        <v>2.6008333393838257</v>
      </c>
      <c r="J73" t="s">
        <v>41</v>
      </c>
      <c r="K73">
        <v>5</v>
      </c>
      <c r="L73" t="s">
        <v>28</v>
      </c>
      <c r="M73" t="s">
        <v>28</v>
      </c>
      <c r="N73" t="s">
        <v>36</v>
      </c>
      <c r="O73" t="s">
        <v>28</v>
      </c>
      <c r="P73" t="s">
        <v>30</v>
      </c>
      <c r="Q73">
        <v>42.029671525305801</v>
      </c>
      <c r="R73">
        <v>-65.0704314515433</v>
      </c>
      <c r="S73">
        <v>753.47346944305195</v>
      </c>
      <c r="T73">
        <v>36.722716423734397</v>
      </c>
      <c r="U73">
        <v>0</v>
      </c>
      <c r="V73" t="s">
        <v>31</v>
      </c>
      <c r="W73" t="s">
        <v>31</v>
      </c>
    </row>
    <row r="74" spans="1:25" x14ac:dyDescent="0.3">
      <c r="A74" t="s">
        <v>90</v>
      </c>
      <c r="B74">
        <v>44</v>
      </c>
      <c r="D74" t="s">
        <v>33</v>
      </c>
      <c r="E74">
        <v>68</v>
      </c>
      <c r="F74" t="str">
        <f t="shared" si="4"/>
        <v>07/26/2016</v>
      </c>
      <c r="G74" s="1">
        <v>42577.619830324074</v>
      </c>
      <c r="H74" s="1">
        <v>42577.619934768518</v>
      </c>
      <c r="I74" s="2">
        <f t="shared" si="5"/>
        <v>0.15039999852888286</v>
      </c>
      <c r="J74" t="s">
        <v>34</v>
      </c>
      <c r="K74">
        <v>13</v>
      </c>
      <c r="L74" t="s">
        <v>28</v>
      </c>
      <c r="M74" t="s">
        <v>28</v>
      </c>
      <c r="N74" t="s">
        <v>36</v>
      </c>
      <c r="O74" t="s">
        <v>124</v>
      </c>
      <c r="P74" t="s">
        <v>30</v>
      </c>
      <c r="Q74">
        <v>41.894713560776196</v>
      </c>
      <c r="R74">
        <v>-64.885186418183594</v>
      </c>
      <c r="S74">
        <v>1429.84414713981</v>
      </c>
      <c r="T74">
        <v>43.857145544987901</v>
      </c>
      <c r="U74">
        <v>0</v>
      </c>
      <c r="V74" t="s">
        <v>31</v>
      </c>
      <c r="W74" t="s">
        <v>31</v>
      </c>
    </row>
    <row r="75" spans="1:25" x14ac:dyDescent="0.3">
      <c r="A75" t="s">
        <v>90</v>
      </c>
      <c r="B75">
        <v>44</v>
      </c>
      <c r="C75">
        <f>(H75-G74)*1440</f>
        <v>9.2431333288550377</v>
      </c>
      <c r="D75" t="s">
        <v>33</v>
      </c>
      <c r="E75">
        <v>67</v>
      </c>
      <c r="F75" t="str">
        <f t="shared" si="4"/>
        <v>07/26/2016</v>
      </c>
      <c r="G75" s="1">
        <v>42577.622436874997</v>
      </c>
      <c r="H75" s="1">
        <v>42577.626249166664</v>
      </c>
      <c r="I75" s="2">
        <f t="shared" si="5"/>
        <v>5.4897000000346452</v>
      </c>
      <c r="J75" t="s">
        <v>34</v>
      </c>
      <c r="K75">
        <v>21</v>
      </c>
      <c r="L75" t="s">
        <v>28</v>
      </c>
      <c r="M75" t="s">
        <v>28</v>
      </c>
      <c r="N75" t="s">
        <v>36</v>
      </c>
      <c r="O75" t="s">
        <v>125</v>
      </c>
      <c r="P75" t="s">
        <v>30</v>
      </c>
      <c r="Q75">
        <v>41.926692568495596</v>
      </c>
      <c r="R75">
        <v>-64.921047881952703</v>
      </c>
      <c r="S75">
        <v>3185.68643091186</v>
      </c>
      <c r="T75">
        <v>39.110105373113399</v>
      </c>
      <c r="U75">
        <v>0</v>
      </c>
      <c r="V75" t="s">
        <v>31</v>
      </c>
      <c r="W75" t="s">
        <v>126</v>
      </c>
      <c r="X75">
        <v>2258.8265755108951</v>
      </c>
      <c r="Y75">
        <v>2763.6019434839372</v>
      </c>
    </row>
    <row r="76" spans="1:25" x14ac:dyDescent="0.3">
      <c r="A76" t="s">
        <v>90</v>
      </c>
      <c r="B76">
        <v>45</v>
      </c>
      <c r="D76" t="s">
        <v>33</v>
      </c>
      <c r="E76">
        <v>69</v>
      </c>
      <c r="F76" t="str">
        <f t="shared" si="4"/>
        <v>07/26/2016</v>
      </c>
      <c r="G76" s="1">
        <v>42577.66593333333</v>
      </c>
      <c r="H76" s="1">
        <v>42577.668672071763</v>
      </c>
      <c r="I76" s="2">
        <f t="shared" si="5"/>
        <v>3.9437833428382874</v>
      </c>
      <c r="J76" t="s">
        <v>27</v>
      </c>
      <c r="K76">
        <v>9</v>
      </c>
      <c r="L76" t="s">
        <v>28</v>
      </c>
      <c r="M76" t="s">
        <v>28</v>
      </c>
      <c r="N76" t="s">
        <v>36</v>
      </c>
      <c r="O76" t="s">
        <v>28</v>
      </c>
      <c r="P76" t="s">
        <v>30</v>
      </c>
      <c r="Q76">
        <v>41.730043456456102</v>
      </c>
      <c r="R76">
        <v>-64.966076596563994</v>
      </c>
      <c r="S76">
        <v>1828.8666357641901</v>
      </c>
      <c r="T76">
        <v>109.26330826580001</v>
      </c>
      <c r="U76">
        <v>0</v>
      </c>
      <c r="V76" t="s">
        <v>31</v>
      </c>
      <c r="W76" t="s">
        <v>127</v>
      </c>
      <c r="X76">
        <v>1650.7590593420189</v>
      </c>
      <c r="Y76">
        <v>104.6018550254726</v>
      </c>
    </row>
    <row r="77" spans="1:25" x14ac:dyDescent="0.3">
      <c r="A77" t="s">
        <v>90</v>
      </c>
      <c r="B77">
        <v>45</v>
      </c>
      <c r="D77" t="s">
        <v>33</v>
      </c>
      <c r="E77">
        <v>70</v>
      </c>
      <c r="F77" t="str">
        <f t="shared" si="4"/>
        <v>07/26/2016</v>
      </c>
      <c r="G77" s="1">
        <v>42577.66881920139</v>
      </c>
      <c r="H77" s="1">
        <v>42577.674194814812</v>
      </c>
      <c r="I77" s="2">
        <f t="shared" si="5"/>
        <v>7.740883327787742</v>
      </c>
      <c r="J77" t="s">
        <v>34</v>
      </c>
      <c r="K77">
        <v>316</v>
      </c>
      <c r="L77" t="s">
        <v>28</v>
      </c>
      <c r="M77" t="s">
        <v>28</v>
      </c>
      <c r="N77" t="s">
        <v>36</v>
      </c>
      <c r="O77" t="s">
        <v>55</v>
      </c>
      <c r="P77" t="s">
        <v>30</v>
      </c>
      <c r="Q77">
        <v>41.746498268634603</v>
      </c>
      <c r="R77">
        <v>-64.958851986624396</v>
      </c>
      <c r="S77">
        <v>1377.8681614142399</v>
      </c>
      <c r="T77">
        <v>3.4710385520665601</v>
      </c>
      <c r="U77">
        <v>0</v>
      </c>
      <c r="V77" t="s">
        <v>31</v>
      </c>
      <c r="W77" t="s">
        <v>128</v>
      </c>
      <c r="X77">
        <v>1629.3030528246929</v>
      </c>
      <c r="Y77">
        <v>80.876540865338924</v>
      </c>
    </row>
    <row r="78" spans="1:25" x14ac:dyDescent="0.3">
      <c r="A78" t="s">
        <v>90</v>
      </c>
      <c r="B78">
        <v>45</v>
      </c>
      <c r="D78" t="s">
        <v>33</v>
      </c>
      <c r="E78">
        <v>71</v>
      </c>
      <c r="F78" t="str">
        <f t="shared" si="4"/>
        <v>07/26/2016</v>
      </c>
      <c r="G78" s="1">
        <v>42577.669937118058</v>
      </c>
      <c r="H78" s="1">
        <v>42577.677612210646</v>
      </c>
      <c r="I78" s="2">
        <f t="shared" si="5"/>
        <v>11.052133325720206</v>
      </c>
      <c r="J78" t="s">
        <v>34</v>
      </c>
      <c r="K78">
        <v>399</v>
      </c>
      <c r="L78" t="s">
        <v>28</v>
      </c>
      <c r="M78" t="s">
        <v>28</v>
      </c>
      <c r="N78" t="s">
        <v>36</v>
      </c>
      <c r="O78" t="s">
        <v>129</v>
      </c>
      <c r="P78" t="s">
        <v>30</v>
      </c>
      <c r="Q78">
        <v>41.747100482558203</v>
      </c>
      <c r="R78">
        <v>-64.960108942493406</v>
      </c>
      <c r="S78">
        <v>1486.44646223788</v>
      </c>
      <c r="T78">
        <v>2.4339263527586801</v>
      </c>
      <c r="U78">
        <v>0</v>
      </c>
      <c r="V78" t="s">
        <v>31</v>
      </c>
      <c r="W78" t="s">
        <v>130</v>
      </c>
    </row>
    <row r="79" spans="1:25" x14ac:dyDescent="0.3">
      <c r="A79" t="s">
        <v>90</v>
      </c>
      <c r="B79">
        <v>45</v>
      </c>
      <c r="D79" t="s">
        <v>33</v>
      </c>
      <c r="E79">
        <v>72</v>
      </c>
      <c r="F79" t="str">
        <f t="shared" si="4"/>
        <v>07/26/2016</v>
      </c>
      <c r="G79" s="1">
        <v>42577.676509803241</v>
      </c>
      <c r="H79" s="1">
        <v>42577.690720474537</v>
      </c>
      <c r="I79" s="2">
        <f t="shared" si="5"/>
        <v>20.463366665644571</v>
      </c>
      <c r="J79" t="s">
        <v>34</v>
      </c>
      <c r="K79">
        <v>37</v>
      </c>
      <c r="L79" t="s">
        <v>28</v>
      </c>
      <c r="M79" t="s">
        <v>28</v>
      </c>
      <c r="N79" t="s">
        <v>36</v>
      </c>
      <c r="O79" t="s">
        <v>28</v>
      </c>
      <c r="P79" t="s">
        <v>30</v>
      </c>
      <c r="Q79">
        <v>41.659090206030903</v>
      </c>
      <c r="R79">
        <v>-65.044578180332607</v>
      </c>
      <c r="S79">
        <v>7692.7016968762</v>
      </c>
      <c r="T79">
        <v>49.609383801053802</v>
      </c>
      <c r="U79">
        <v>0</v>
      </c>
      <c r="V79" t="s">
        <v>31</v>
      </c>
      <c r="W79" t="s">
        <v>50</v>
      </c>
    </row>
    <row r="80" spans="1:25" x14ac:dyDescent="0.3">
      <c r="A80" t="s">
        <v>90</v>
      </c>
      <c r="B80">
        <v>45</v>
      </c>
      <c r="C80">
        <f>(H80-G76)*1440</f>
        <v>53.740983337629586</v>
      </c>
      <c r="D80" t="s">
        <v>33</v>
      </c>
      <c r="E80">
        <v>74</v>
      </c>
      <c r="F80" t="str">
        <f t="shared" si="4"/>
        <v>07/26/2016</v>
      </c>
      <c r="G80" s="1">
        <v>42577.690184143517</v>
      </c>
      <c r="H80" s="1">
        <v>42577.703253460648</v>
      </c>
      <c r="I80" s="2">
        <f t="shared" si="5"/>
        <v>18.819816667819396</v>
      </c>
      <c r="J80" t="s">
        <v>34</v>
      </c>
      <c r="K80">
        <v>94</v>
      </c>
      <c r="L80" t="s">
        <v>28</v>
      </c>
      <c r="M80" t="s">
        <v>28</v>
      </c>
      <c r="N80" t="s">
        <v>36</v>
      </c>
      <c r="O80" t="s">
        <v>28</v>
      </c>
      <c r="P80" t="s">
        <v>30</v>
      </c>
      <c r="Q80">
        <v>41.6757908509963</v>
      </c>
      <c r="R80">
        <v>-64.907139616056497</v>
      </c>
      <c r="S80">
        <v>3530.8320353766399</v>
      </c>
      <c r="T80">
        <v>11.2564258814468</v>
      </c>
      <c r="U80">
        <v>0</v>
      </c>
      <c r="V80" t="s">
        <v>31</v>
      </c>
      <c r="W80" t="s">
        <v>131</v>
      </c>
      <c r="X80">
        <v>2812.8894749485466</v>
      </c>
      <c r="Y80">
        <v>393.83422537555066</v>
      </c>
    </row>
    <row r="81" spans="1:25" x14ac:dyDescent="0.3">
      <c r="A81" t="s">
        <v>90</v>
      </c>
      <c r="B81">
        <v>46</v>
      </c>
      <c r="D81" t="s">
        <v>33</v>
      </c>
      <c r="E81">
        <v>75</v>
      </c>
      <c r="F81" t="str">
        <f t="shared" si="4"/>
        <v>07/26/2016</v>
      </c>
      <c r="G81" s="1">
        <v>42577.736449143522</v>
      </c>
      <c r="H81" s="1">
        <v>42577.746793240738</v>
      </c>
      <c r="I81" s="2">
        <f t="shared" si="5"/>
        <v>14.895499991253018</v>
      </c>
      <c r="J81" t="s">
        <v>41</v>
      </c>
      <c r="K81">
        <v>5</v>
      </c>
      <c r="L81" t="s">
        <v>28</v>
      </c>
      <c r="M81" t="s">
        <v>28</v>
      </c>
      <c r="N81" t="s">
        <v>36</v>
      </c>
      <c r="O81" t="s">
        <v>28</v>
      </c>
      <c r="P81" t="s">
        <v>30</v>
      </c>
      <c r="Q81">
        <v>41.487243772611798</v>
      </c>
      <c r="R81">
        <v>-64.914642635359002</v>
      </c>
      <c r="S81">
        <v>5181.9044757251504</v>
      </c>
      <c r="T81">
        <v>75.563198960993006</v>
      </c>
      <c r="U81">
        <v>0</v>
      </c>
      <c r="V81" t="s">
        <v>31</v>
      </c>
      <c r="W81" t="s">
        <v>31</v>
      </c>
    </row>
    <row r="82" spans="1:25" x14ac:dyDescent="0.3">
      <c r="A82" t="s">
        <v>90</v>
      </c>
      <c r="B82">
        <v>46</v>
      </c>
      <c r="C82">
        <f>(H82-G81)*1440</f>
        <v>7.1016833314206451</v>
      </c>
      <c r="D82" t="s">
        <v>33</v>
      </c>
      <c r="E82">
        <v>76</v>
      </c>
      <c r="F82" t="str">
        <f t="shared" si="4"/>
        <v>07/26/2016</v>
      </c>
      <c r="G82" s="1">
        <v>42577.741062511574</v>
      </c>
      <c r="H82" s="1">
        <v>42577.741380868058</v>
      </c>
      <c r="I82" s="2">
        <f t="shared" si="5"/>
        <v>0.45843333704397082</v>
      </c>
      <c r="J82" t="s">
        <v>34</v>
      </c>
      <c r="K82">
        <v>21</v>
      </c>
      <c r="L82" t="s">
        <v>28</v>
      </c>
      <c r="M82" t="s">
        <v>28</v>
      </c>
      <c r="N82" t="s">
        <v>36</v>
      </c>
      <c r="O82" t="s">
        <v>28</v>
      </c>
      <c r="P82" t="s">
        <v>30</v>
      </c>
      <c r="Q82">
        <v>41.4909260942609</v>
      </c>
      <c r="R82">
        <v>-64.956927380060193</v>
      </c>
      <c r="S82">
        <v>1649.54034266398</v>
      </c>
      <c r="T82">
        <v>9.9571005552130405</v>
      </c>
      <c r="U82">
        <v>0</v>
      </c>
      <c r="V82" t="s">
        <v>31</v>
      </c>
      <c r="W82" t="s">
        <v>31</v>
      </c>
    </row>
    <row r="83" spans="1:25" x14ac:dyDescent="0.3">
      <c r="A83" t="s">
        <v>90</v>
      </c>
      <c r="B83">
        <v>47</v>
      </c>
      <c r="C83">
        <f>(H83-G83)*1440</f>
        <v>2.522949994308874</v>
      </c>
      <c r="D83" t="s">
        <v>33</v>
      </c>
      <c r="E83">
        <v>79</v>
      </c>
      <c r="F83" t="str">
        <f t="shared" si="4"/>
        <v>07/26/2016</v>
      </c>
      <c r="G83" s="1">
        <v>42577.775670555558</v>
      </c>
      <c r="H83" s="1">
        <v>42577.777422604166</v>
      </c>
      <c r="I83" s="2">
        <f t="shared" si="5"/>
        <v>2.522949994308874</v>
      </c>
      <c r="J83" t="s">
        <v>34</v>
      </c>
      <c r="K83">
        <v>41</v>
      </c>
      <c r="L83" t="s">
        <v>28</v>
      </c>
      <c r="M83" t="s">
        <v>28</v>
      </c>
      <c r="N83" t="s">
        <v>36</v>
      </c>
      <c r="O83" t="s">
        <v>132</v>
      </c>
      <c r="P83" t="s">
        <v>63</v>
      </c>
      <c r="Q83">
        <v>41.733571666666698</v>
      </c>
      <c r="R83">
        <v>-65.4306816666667</v>
      </c>
    </row>
    <row r="84" spans="1:25" x14ac:dyDescent="0.3">
      <c r="A84" t="s">
        <v>90</v>
      </c>
      <c r="B84">
        <v>97</v>
      </c>
      <c r="C84">
        <f>(H84-G84)*1440</f>
        <v>0.12631666380912066</v>
      </c>
      <c r="D84" t="s">
        <v>26</v>
      </c>
      <c r="E84">
        <v>80</v>
      </c>
      <c r="F84" t="str">
        <f t="shared" si="4"/>
        <v>07/26/2016</v>
      </c>
      <c r="G84" s="1">
        <v>42577.782937129632</v>
      </c>
      <c r="H84" s="1">
        <v>42577.783024849537</v>
      </c>
      <c r="I84" s="2">
        <f t="shared" si="5"/>
        <v>0.12631666380912066</v>
      </c>
      <c r="J84" t="s">
        <v>34</v>
      </c>
      <c r="K84">
        <v>20</v>
      </c>
      <c r="L84" t="s">
        <v>38</v>
      </c>
      <c r="M84" s="5" t="s">
        <v>66</v>
      </c>
      <c r="N84" t="s">
        <v>36</v>
      </c>
      <c r="O84" t="s">
        <v>133</v>
      </c>
      <c r="P84" t="s">
        <v>30</v>
      </c>
      <c r="Q84">
        <v>41.348750539252897</v>
      </c>
      <c r="R84">
        <v>-64.994398930676098</v>
      </c>
      <c r="S84">
        <v>316.294460852866</v>
      </c>
      <c r="T84">
        <v>16.675911659493799</v>
      </c>
      <c r="U84">
        <v>0</v>
      </c>
      <c r="V84" t="s">
        <v>31</v>
      </c>
      <c r="W84" t="s">
        <v>134</v>
      </c>
    </row>
    <row r="85" spans="1:25" x14ac:dyDescent="0.3">
      <c r="A85" t="s">
        <v>90</v>
      </c>
      <c r="B85">
        <v>-9</v>
      </c>
      <c r="D85" t="s">
        <v>40</v>
      </c>
      <c r="E85">
        <v>81</v>
      </c>
      <c r="F85" t="str">
        <f t="shared" si="4"/>
        <v>07/26/2016</v>
      </c>
      <c r="G85" s="1">
        <v>42577.837090520836</v>
      </c>
      <c r="H85" s="1">
        <v>42577.83711458333</v>
      </c>
      <c r="I85" s="2">
        <f t="shared" si="5"/>
        <v>3.4649991430342197E-2</v>
      </c>
      <c r="J85" t="s">
        <v>41</v>
      </c>
      <c r="K85">
        <v>3</v>
      </c>
      <c r="L85" t="s">
        <v>28</v>
      </c>
      <c r="M85" t="s">
        <v>28</v>
      </c>
      <c r="N85" t="s">
        <v>36</v>
      </c>
      <c r="O85" t="s">
        <v>28</v>
      </c>
      <c r="P85" t="s">
        <v>30</v>
      </c>
      <c r="Q85">
        <v>41.546284091306802</v>
      </c>
      <c r="R85">
        <v>-65.145494456121099</v>
      </c>
      <c r="S85">
        <v>864.89269480141604</v>
      </c>
      <c r="T85">
        <v>35.764058440197203</v>
      </c>
      <c r="U85">
        <v>0</v>
      </c>
      <c r="V85" t="s">
        <v>31</v>
      </c>
      <c r="W85" t="s">
        <v>31</v>
      </c>
    </row>
    <row r="86" spans="1:25" x14ac:dyDescent="0.3">
      <c r="A86" t="s">
        <v>90</v>
      </c>
      <c r="B86">
        <v>109</v>
      </c>
      <c r="D86" t="s">
        <v>33</v>
      </c>
      <c r="E86">
        <v>140</v>
      </c>
      <c r="F86" t="str">
        <f t="shared" si="4"/>
        <v>07/26/2016</v>
      </c>
      <c r="G86" s="1">
        <v>42577.899378668983</v>
      </c>
      <c r="H86" s="1">
        <v>42577.899404016207</v>
      </c>
      <c r="I86" s="2">
        <f t="shared" si="5"/>
        <v>3.6500003188848495E-2</v>
      </c>
      <c r="J86" t="s">
        <v>27</v>
      </c>
      <c r="K86">
        <v>9</v>
      </c>
      <c r="L86" t="str">
        <f>MID(O86,1,6)</f>
        <v>True's</v>
      </c>
      <c r="M86" t="s">
        <v>35</v>
      </c>
      <c r="N86" t="s">
        <v>36</v>
      </c>
      <c r="O86" t="s">
        <v>135</v>
      </c>
      <c r="P86" t="s">
        <v>63</v>
      </c>
      <c r="Q86">
        <v>41.778738333333301</v>
      </c>
      <c r="R86">
        <v>-65.492286666666701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</row>
    <row r="87" spans="1:25" x14ac:dyDescent="0.3">
      <c r="A87" t="s">
        <v>90</v>
      </c>
      <c r="B87">
        <v>210</v>
      </c>
      <c r="C87">
        <f>(H87-G87)*1440</f>
        <v>0.49138333182781935</v>
      </c>
      <c r="D87" t="s">
        <v>26</v>
      </c>
      <c r="E87">
        <v>83</v>
      </c>
      <c r="F87" t="str">
        <f t="shared" si="4"/>
        <v>07/26/2016</v>
      </c>
      <c r="G87" s="1">
        <v>42577.899900902776</v>
      </c>
      <c r="H87" s="1">
        <v>42577.900242141201</v>
      </c>
      <c r="I87" s="2">
        <f t="shared" si="5"/>
        <v>0.49138333182781935</v>
      </c>
      <c r="J87" t="s">
        <v>34</v>
      </c>
      <c r="K87">
        <v>21</v>
      </c>
      <c r="L87" t="s">
        <v>51</v>
      </c>
      <c r="M87" t="s">
        <v>51</v>
      </c>
      <c r="N87" t="s">
        <v>36</v>
      </c>
      <c r="O87" t="s">
        <v>136</v>
      </c>
      <c r="P87" t="s">
        <v>30</v>
      </c>
      <c r="Q87">
        <v>41.731620449243202</v>
      </c>
      <c r="R87">
        <v>-65.407997234032095</v>
      </c>
      <c r="S87">
        <v>1155.5725561433001</v>
      </c>
      <c r="T87">
        <v>15.0542332674775</v>
      </c>
      <c r="U87">
        <v>0</v>
      </c>
      <c r="V87" t="s">
        <v>31</v>
      </c>
      <c r="W87" t="s">
        <v>31</v>
      </c>
    </row>
    <row r="88" spans="1:25" x14ac:dyDescent="0.3">
      <c r="A88" t="s">
        <v>90</v>
      </c>
      <c r="B88">
        <v>49</v>
      </c>
      <c r="D88" t="s">
        <v>33</v>
      </c>
      <c r="E88">
        <v>85</v>
      </c>
      <c r="F88" t="str">
        <f t="shared" si="4"/>
        <v>07/26/2016</v>
      </c>
      <c r="G88" s="1">
        <v>42577.900429363428</v>
      </c>
      <c r="H88" s="1">
        <v>42577.90251320602</v>
      </c>
      <c r="I88" s="2">
        <f t="shared" si="5"/>
        <v>3.000733332009986</v>
      </c>
      <c r="J88" t="s">
        <v>34</v>
      </c>
      <c r="K88">
        <v>12</v>
      </c>
      <c r="L88" t="s">
        <v>28</v>
      </c>
      <c r="M88" t="s">
        <v>28</v>
      </c>
      <c r="N88" t="s">
        <v>36</v>
      </c>
      <c r="O88" t="s">
        <v>137</v>
      </c>
      <c r="P88" t="s">
        <v>63</v>
      </c>
      <c r="Q88">
        <v>41.114409999999999</v>
      </c>
      <c r="R88">
        <v>-65.013954999999996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</row>
    <row r="89" spans="1:25" x14ac:dyDescent="0.3">
      <c r="A89" t="s">
        <v>90</v>
      </c>
      <c r="B89">
        <v>49</v>
      </c>
      <c r="C89">
        <f>(H88-G88)*1440</f>
        <v>3.000733332009986</v>
      </c>
      <c r="D89" t="s">
        <v>33</v>
      </c>
      <c r="E89">
        <v>84</v>
      </c>
      <c r="F89" t="str">
        <f t="shared" si="4"/>
        <v>07/26/2016</v>
      </c>
      <c r="G89" s="1">
        <v>42577.901224212961</v>
      </c>
      <c r="H89" s="1">
        <v>42577.901283935185</v>
      </c>
      <c r="I89" s="2">
        <f t="shared" si="5"/>
        <v>8.6000002920627594E-2</v>
      </c>
      <c r="J89" t="s">
        <v>41</v>
      </c>
      <c r="K89">
        <v>4</v>
      </c>
      <c r="L89" t="s">
        <v>28</v>
      </c>
      <c r="M89" t="s">
        <v>28</v>
      </c>
      <c r="N89" t="s">
        <v>36</v>
      </c>
      <c r="O89" t="s">
        <v>28</v>
      </c>
      <c r="P89" t="s">
        <v>30</v>
      </c>
      <c r="Q89">
        <v>41.741050255285501</v>
      </c>
      <c r="R89">
        <v>-65.434427872374201</v>
      </c>
      <c r="S89">
        <v>368.30362795421701</v>
      </c>
      <c r="T89">
        <v>12.6740100699178</v>
      </c>
      <c r="U89">
        <v>0</v>
      </c>
      <c r="V89" t="s">
        <v>31</v>
      </c>
      <c r="W89" t="s">
        <v>31</v>
      </c>
    </row>
    <row r="90" spans="1:25" x14ac:dyDescent="0.3">
      <c r="A90" t="s">
        <v>90</v>
      </c>
      <c r="B90">
        <v>109</v>
      </c>
      <c r="C90">
        <f>(H90-G89)*1440</f>
        <v>1.3381666713394225</v>
      </c>
      <c r="D90" t="s">
        <v>33</v>
      </c>
      <c r="E90">
        <v>82</v>
      </c>
      <c r="F90" t="str">
        <f t="shared" si="4"/>
        <v>07/26/2016</v>
      </c>
      <c r="G90" s="1">
        <v>42577.901783483794</v>
      </c>
      <c r="H90" s="1">
        <v>42577.902153495372</v>
      </c>
      <c r="I90" s="2">
        <f t="shared" si="5"/>
        <v>0.53281667176634073</v>
      </c>
      <c r="J90" t="s">
        <v>34</v>
      </c>
      <c r="K90">
        <v>13</v>
      </c>
      <c r="L90" t="str">
        <f>MID(O90,1,6)</f>
        <v>True's</v>
      </c>
      <c r="M90" t="s">
        <v>35</v>
      </c>
      <c r="N90" t="s">
        <v>36</v>
      </c>
      <c r="O90" t="s">
        <v>138</v>
      </c>
      <c r="P90" t="s">
        <v>30</v>
      </c>
      <c r="Q90">
        <v>41.7408953181152</v>
      </c>
      <c r="R90">
        <v>-65.427687102277105</v>
      </c>
      <c r="S90">
        <v>755.34622160288598</v>
      </c>
      <c r="T90">
        <v>38.985764217357698</v>
      </c>
      <c r="U90">
        <v>0</v>
      </c>
      <c r="V90" t="s">
        <v>31</v>
      </c>
      <c r="W90" t="s">
        <v>139</v>
      </c>
    </row>
    <row r="91" spans="1:25" x14ac:dyDescent="0.3">
      <c r="A91" t="s">
        <v>90</v>
      </c>
      <c r="B91">
        <v>-10</v>
      </c>
      <c r="D91" t="s">
        <v>40</v>
      </c>
      <c r="E91">
        <v>87</v>
      </c>
      <c r="F91" t="str">
        <f t="shared" si="4"/>
        <v>07/26/2016</v>
      </c>
      <c r="G91" s="1">
        <v>42577.916670023151</v>
      </c>
      <c r="H91" s="1">
        <v>42577.916789212963</v>
      </c>
      <c r="I91" s="2">
        <f t="shared" si="5"/>
        <v>0.17163332900963724</v>
      </c>
      <c r="J91" t="s">
        <v>41</v>
      </c>
      <c r="K91">
        <v>4</v>
      </c>
      <c r="L91" t="s">
        <v>28</v>
      </c>
      <c r="M91" t="s">
        <v>28</v>
      </c>
      <c r="N91" t="s">
        <v>36</v>
      </c>
      <c r="O91" t="s">
        <v>140</v>
      </c>
      <c r="P91" t="s">
        <v>63</v>
      </c>
      <c r="Q91">
        <v>41.721728333333303</v>
      </c>
      <c r="R91">
        <v>-65.408428333333305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</row>
    <row r="92" spans="1:25" x14ac:dyDescent="0.3">
      <c r="A92" t="s">
        <v>90</v>
      </c>
      <c r="B92">
        <v>51</v>
      </c>
      <c r="D92" t="s">
        <v>26</v>
      </c>
      <c r="E92">
        <v>90</v>
      </c>
      <c r="F92" t="str">
        <f t="shared" si="4"/>
        <v>07/26/2016</v>
      </c>
      <c r="G92" s="1">
        <v>42577.936643935187</v>
      </c>
      <c r="H92" s="1">
        <v>42577.936678194441</v>
      </c>
      <c r="I92" s="2">
        <f t="shared" si="5"/>
        <v>4.9333325587213039E-2</v>
      </c>
      <c r="J92" t="s">
        <v>27</v>
      </c>
      <c r="K92">
        <v>6</v>
      </c>
      <c r="L92" t="s">
        <v>28</v>
      </c>
      <c r="M92" t="s">
        <v>28</v>
      </c>
      <c r="N92" t="s">
        <v>36</v>
      </c>
      <c r="O92" t="s">
        <v>28</v>
      </c>
      <c r="P92" t="s">
        <v>30</v>
      </c>
      <c r="Q92">
        <v>41.780602090231902</v>
      </c>
      <c r="R92">
        <v>-65.484734261914099</v>
      </c>
      <c r="S92">
        <v>587.38894263802104</v>
      </c>
      <c r="T92">
        <v>12.5921590635734</v>
      </c>
      <c r="U92">
        <v>0</v>
      </c>
      <c r="V92" t="s">
        <v>31</v>
      </c>
      <c r="W92" t="s">
        <v>31</v>
      </c>
    </row>
    <row r="93" spans="1:25" x14ac:dyDescent="0.3">
      <c r="A93" t="s">
        <v>90</v>
      </c>
      <c r="B93">
        <v>51</v>
      </c>
      <c r="C93">
        <f>(H93-G92)*1440</f>
        <v>1.5021166659425944</v>
      </c>
      <c r="D93" t="s">
        <v>26</v>
      </c>
      <c r="E93">
        <v>91</v>
      </c>
      <c r="F93" t="str">
        <f t="shared" si="4"/>
        <v>07/26/2016</v>
      </c>
      <c r="G93" s="1">
        <v>42577.937667118058</v>
      </c>
      <c r="H93" s="1">
        <v>42577.937687071761</v>
      </c>
      <c r="I93" s="2">
        <f t="shared" si="5"/>
        <v>2.8733331710100174E-2</v>
      </c>
      <c r="J93" t="s">
        <v>41</v>
      </c>
      <c r="K93">
        <v>4</v>
      </c>
      <c r="L93" t="s">
        <v>28</v>
      </c>
      <c r="M93" t="s">
        <v>28</v>
      </c>
      <c r="N93" t="s">
        <v>36</v>
      </c>
      <c r="O93" t="s">
        <v>42</v>
      </c>
      <c r="P93" t="s">
        <v>63</v>
      </c>
      <c r="Q93">
        <v>39.815601666666701</v>
      </c>
      <c r="R93">
        <v>-68.174868333333293</v>
      </c>
    </row>
    <row r="94" spans="1:25" x14ac:dyDescent="0.3">
      <c r="A94" t="s">
        <v>90</v>
      </c>
      <c r="B94">
        <v>99</v>
      </c>
      <c r="C94">
        <f>(H94-G94)*1440</f>
        <v>8.3647166658192873</v>
      </c>
      <c r="D94" t="s">
        <v>33</v>
      </c>
      <c r="E94">
        <v>95</v>
      </c>
      <c r="F94" t="str">
        <f t="shared" si="4"/>
        <v>07/28/2016</v>
      </c>
      <c r="G94" s="1">
        <v>42579.475176527776</v>
      </c>
      <c r="H94" s="1">
        <v>42579.480985358794</v>
      </c>
      <c r="I94" s="2">
        <f t="shared" si="5"/>
        <v>8.3647166658192873</v>
      </c>
      <c r="J94" t="s">
        <v>34</v>
      </c>
      <c r="K94">
        <v>32</v>
      </c>
      <c r="L94" t="s">
        <v>38</v>
      </c>
      <c r="M94" s="5" t="s">
        <v>66</v>
      </c>
      <c r="N94" t="s">
        <v>36</v>
      </c>
      <c r="O94" t="s">
        <v>142</v>
      </c>
      <c r="P94" t="s">
        <v>30</v>
      </c>
      <c r="Q94">
        <v>40.721169383675502</v>
      </c>
      <c r="R94">
        <v>-65.064891054179597</v>
      </c>
      <c r="S94">
        <v>1349.81079942837</v>
      </c>
      <c r="T94">
        <v>10.1818146867069</v>
      </c>
      <c r="U94">
        <v>0</v>
      </c>
      <c r="V94" t="s">
        <v>31</v>
      </c>
      <c r="W94" t="s">
        <v>143</v>
      </c>
    </row>
    <row r="95" spans="1:25" x14ac:dyDescent="0.3">
      <c r="A95" t="s">
        <v>90</v>
      </c>
      <c r="B95">
        <v>100</v>
      </c>
      <c r="C95">
        <f>(H95-G95)*1440</f>
        <v>10.776366668287665</v>
      </c>
      <c r="D95" t="s">
        <v>33</v>
      </c>
      <c r="E95">
        <v>96</v>
      </c>
      <c r="F95" t="str">
        <f t="shared" si="4"/>
        <v>07/28/2016</v>
      </c>
      <c r="G95" s="1">
        <v>42579.513096921299</v>
      </c>
      <c r="H95" s="1">
        <v>42579.520580509263</v>
      </c>
      <c r="I95" s="2">
        <f t="shared" si="5"/>
        <v>10.776366668287665</v>
      </c>
      <c r="J95" t="s">
        <v>34</v>
      </c>
      <c r="K95">
        <v>132</v>
      </c>
      <c r="L95" t="s">
        <v>38</v>
      </c>
      <c r="M95" s="5" t="s">
        <v>66</v>
      </c>
      <c r="N95" t="s">
        <v>36</v>
      </c>
      <c r="O95" t="s">
        <v>144</v>
      </c>
      <c r="P95" t="s">
        <v>30</v>
      </c>
      <c r="Q95">
        <v>40.554441724073797</v>
      </c>
      <c r="R95">
        <v>-65.078312249698797</v>
      </c>
      <c r="S95">
        <v>1053.1677499172499</v>
      </c>
      <c r="T95">
        <v>4.4116839654332303</v>
      </c>
      <c r="U95">
        <v>0</v>
      </c>
      <c r="V95" t="s">
        <v>31</v>
      </c>
      <c r="W95" t="s">
        <v>145</v>
      </c>
      <c r="X95">
        <v>911.59806664605583</v>
      </c>
      <c r="Y95">
        <v>694.601824673632</v>
      </c>
    </row>
    <row r="96" spans="1:25" x14ac:dyDescent="0.3">
      <c r="A96" t="s">
        <v>90</v>
      </c>
      <c r="B96">
        <v>110</v>
      </c>
      <c r="C96">
        <f>(H96-G96)*1440</f>
        <v>3.0773500038776547</v>
      </c>
      <c r="D96" t="s">
        <v>33</v>
      </c>
      <c r="E96">
        <v>97</v>
      </c>
      <c r="F96" t="str">
        <f t="shared" si="4"/>
        <v>07/28/2016</v>
      </c>
      <c r="G96" s="1">
        <v>42579.522141064816</v>
      </c>
      <c r="H96" s="1">
        <v>42579.524278113429</v>
      </c>
      <c r="I96" s="2">
        <f t="shared" si="5"/>
        <v>3.0773500038776547</v>
      </c>
      <c r="J96" t="s">
        <v>34</v>
      </c>
      <c r="K96">
        <v>106</v>
      </c>
      <c r="L96" t="str">
        <f>MID(O96,1,6)</f>
        <v>True's</v>
      </c>
      <c r="M96" t="s">
        <v>35</v>
      </c>
      <c r="N96" t="s">
        <v>36</v>
      </c>
      <c r="O96" t="s">
        <v>35</v>
      </c>
      <c r="P96" t="s">
        <v>30</v>
      </c>
      <c r="Q96">
        <v>40.521417925594399</v>
      </c>
      <c r="R96">
        <v>-65.083553330572499</v>
      </c>
      <c r="S96">
        <v>1197.05258878222</v>
      </c>
      <c r="T96">
        <v>3.4557069042805999</v>
      </c>
      <c r="U96">
        <v>0</v>
      </c>
      <c r="V96" t="s">
        <v>31</v>
      </c>
      <c r="W96" t="s">
        <v>146</v>
      </c>
      <c r="X96">
        <v>1258.1121180043758</v>
      </c>
      <c r="Y96">
        <v>275.99573704277748</v>
      </c>
    </row>
    <row r="97" spans="1:25" x14ac:dyDescent="0.3">
      <c r="A97" t="s">
        <v>90</v>
      </c>
      <c r="B97">
        <v>52</v>
      </c>
      <c r="C97">
        <f>(H97-G97)*1440</f>
        <v>7.6581000059377402</v>
      </c>
      <c r="D97" t="s">
        <v>33</v>
      </c>
      <c r="E97">
        <v>98</v>
      </c>
      <c r="F97" t="str">
        <f t="shared" si="4"/>
        <v>07/28/2016</v>
      </c>
      <c r="G97" s="1">
        <v>42579.540757118055</v>
      </c>
      <c r="H97" s="1">
        <v>42579.546075243059</v>
      </c>
      <c r="I97" s="2">
        <f t="shared" si="5"/>
        <v>7.6581000059377402</v>
      </c>
      <c r="J97" t="s">
        <v>34</v>
      </c>
      <c r="K97">
        <v>32</v>
      </c>
      <c r="L97" t="s">
        <v>28</v>
      </c>
      <c r="M97" t="s">
        <v>28</v>
      </c>
      <c r="N97" t="s">
        <v>36</v>
      </c>
      <c r="O97" t="s">
        <v>28</v>
      </c>
      <c r="P97" t="s">
        <v>30</v>
      </c>
      <c r="Q97">
        <v>40.449668470805697</v>
      </c>
      <c r="R97">
        <v>-65.037519007752707</v>
      </c>
      <c r="S97">
        <v>3409.2277724989299</v>
      </c>
      <c r="T97">
        <v>18.7862444092567</v>
      </c>
      <c r="U97">
        <v>0</v>
      </c>
      <c r="V97" t="s">
        <v>31</v>
      </c>
      <c r="W97" t="s">
        <v>147</v>
      </c>
      <c r="X97">
        <v>1316.5831680826436</v>
      </c>
      <c r="Y97">
        <v>771.20617063558245</v>
      </c>
    </row>
    <row r="98" spans="1:25" x14ac:dyDescent="0.3">
      <c r="A98" t="s">
        <v>90</v>
      </c>
      <c r="B98">
        <v>96</v>
      </c>
      <c r="C98">
        <f>(H98-G98)*1440</f>
        <v>3.083399998722598</v>
      </c>
      <c r="D98" t="s">
        <v>33</v>
      </c>
      <c r="E98">
        <v>99</v>
      </c>
      <c r="F98" t="str">
        <f t="shared" si="4"/>
        <v>07/28/2016</v>
      </c>
      <c r="G98" s="1">
        <v>42579.810725451389</v>
      </c>
      <c r="H98" s="1">
        <v>42579.812866701388</v>
      </c>
      <c r="I98" s="2">
        <f t="shared" si="5"/>
        <v>3.083399998722598</v>
      </c>
      <c r="J98" t="s">
        <v>34</v>
      </c>
      <c r="K98">
        <v>47</v>
      </c>
      <c r="L98" t="s">
        <v>65</v>
      </c>
      <c r="M98" t="s">
        <v>68</v>
      </c>
      <c r="N98" t="s">
        <v>36</v>
      </c>
      <c r="O98" t="s">
        <v>148</v>
      </c>
      <c r="P98" t="s">
        <v>30</v>
      </c>
      <c r="Q98">
        <v>39.634909258678803</v>
      </c>
      <c r="R98">
        <v>-65.145035986272305</v>
      </c>
      <c r="S98">
        <v>1379.3640977013199</v>
      </c>
      <c r="T98">
        <v>5.8886038420490303</v>
      </c>
      <c r="U98">
        <v>0</v>
      </c>
      <c r="V98" t="s">
        <v>31</v>
      </c>
      <c r="W98" t="s">
        <v>149</v>
      </c>
      <c r="X98">
        <v>1301.2774193240812</v>
      </c>
      <c r="Y98">
        <v>46.96103675755171</v>
      </c>
    </row>
    <row r="99" spans="1:25" x14ac:dyDescent="0.3">
      <c r="A99" t="s">
        <v>90</v>
      </c>
      <c r="B99">
        <v>53</v>
      </c>
      <c r="D99" t="s">
        <v>33</v>
      </c>
      <c r="E99">
        <v>101</v>
      </c>
      <c r="F99" t="str">
        <f t="shared" si="4"/>
        <v>07/30/2016</v>
      </c>
      <c r="G99" s="1">
        <v>42581.471327372688</v>
      </c>
      <c r="H99" s="1">
        <v>42581.479699421296</v>
      </c>
      <c r="I99" s="2">
        <f t="shared" si="5"/>
        <v>12.055749994469807</v>
      </c>
      <c r="J99" t="s">
        <v>34</v>
      </c>
      <c r="K99">
        <v>93</v>
      </c>
      <c r="L99" t="s">
        <v>28</v>
      </c>
      <c r="M99" t="s">
        <v>28</v>
      </c>
      <c r="N99" t="s">
        <v>36</v>
      </c>
      <c r="O99" t="s">
        <v>28</v>
      </c>
      <c r="P99" t="s">
        <v>30</v>
      </c>
      <c r="Q99">
        <v>39.8620668124532</v>
      </c>
      <c r="R99">
        <v>-68.121669527163107</v>
      </c>
      <c r="S99">
        <v>1232.75061888768</v>
      </c>
      <c r="T99">
        <v>6.6835923001513997</v>
      </c>
      <c r="U99">
        <v>0</v>
      </c>
      <c r="V99" t="s">
        <v>31</v>
      </c>
      <c r="W99" t="s">
        <v>31</v>
      </c>
      <c r="X99">
        <v>1023.2311649929919</v>
      </c>
      <c r="Y99">
        <v>244.67895225273048</v>
      </c>
    </row>
    <row r="100" spans="1:25" x14ac:dyDescent="0.3">
      <c r="A100" t="s">
        <v>90</v>
      </c>
      <c r="B100">
        <v>53</v>
      </c>
      <c r="C100">
        <f>(H100-G99)*1440</f>
        <v>5.2364666643552482</v>
      </c>
      <c r="D100" t="s">
        <v>33</v>
      </c>
      <c r="E100">
        <v>102</v>
      </c>
      <c r="F100" t="str">
        <f t="shared" si="4"/>
        <v>07/30/2016</v>
      </c>
      <c r="G100" s="1">
        <v>42581.474819247684</v>
      </c>
      <c r="H100" s="1">
        <v>42581.474963807872</v>
      </c>
      <c r="I100" s="2">
        <f t="shared" si="5"/>
        <v>0.20816667121835053</v>
      </c>
      <c r="J100" t="s">
        <v>34</v>
      </c>
      <c r="K100">
        <v>17</v>
      </c>
      <c r="L100" t="s">
        <v>28</v>
      </c>
      <c r="M100" t="s">
        <v>28</v>
      </c>
      <c r="N100" t="s">
        <v>36</v>
      </c>
      <c r="O100" t="s">
        <v>150</v>
      </c>
      <c r="P100" t="s">
        <v>30</v>
      </c>
      <c r="Q100">
        <v>39.870608840581703</v>
      </c>
      <c r="R100">
        <v>-68.123362780928105</v>
      </c>
      <c r="S100">
        <v>620.78643189962804</v>
      </c>
      <c r="T100">
        <v>48.488455284861402</v>
      </c>
      <c r="U100">
        <v>0</v>
      </c>
      <c r="V100" t="s">
        <v>31</v>
      </c>
      <c r="W100" t="s">
        <v>151</v>
      </c>
    </row>
    <row r="101" spans="1:25" x14ac:dyDescent="0.3">
      <c r="A101" t="s">
        <v>90</v>
      </c>
      <c r="B101">
        <v>54</v>
      </c>
      <c r="D101" t="s">
        <v>33</v>
      </c>
      <c r="E101">
        <v>103</v>
      </c>
      <c r="F101" t="str">
        <f t="shared" si="4"/>
        <v>07/30/2016</v>
      </c>
      <c r="G101" s="1">
        <v>42581.488842060186</v>
      </c>
      <c r="H101" s="1">
        <v>42581.494052615744</v>
      </c>
      <c r="I101" s="2">
        <f t="shared" si="5"/>
        <v>7.5032000045757741</v>
      </c>
      <c r="J101" t="s">
        <v>34</v>
      </c>
      <c r="K101">
        <v>192</v>
      </c>
      <c r="L101" t="s">
        <v>28</v>
      </c>
      <c r="M101" t="s">
        <v>28</v>
      </c>
      <c r="N101" t="s">
        <v>36</v>
      </c>
      <c r="O101" t="s">
        <v>28</v>
      </c>
      <c r="P101" t="s">
        <v>30</v>
      </c>
      <c r="Q101">
        <v>39.786113516344003</v>
      </c>
      <c r="R101">
        <v>-68.173281686492899</v>
      </c>
      <c r="S101">
        <v>1788.1140557287499</v>
      </c>
      <c r="T101">
        <v>13.8615656220456</v>
      </c>
      <c r="U101">
        <v>0</v>
      </c>
      <c r="V101" t="s">
        <v>31</v>
      </c>
      <c r="W101" t="s">
        <v>152</v>
      </c>
      <c r="X101">
        <v>2059.8973650934759</v>
      </c>
      <c r="Y101">
        <v>279.17318862124159</v>
      </c>
    </row>
    <row r="102" spans="1:25" x14ac:dyDescent="0.3">
      <c r="A102" t="s">
        <v>90</v>
      </c>
      <c r="B102">
        <v>54</v>
      </c>
      <c r="D102" t="s">
        <v>33</v>
      </c>
      <c r="E102">
        <v>105</v>
      </c>
      <c r="F102" t="str">
        <f t="shared" si="4"/>
        <v>07/30/2016</v>
      </c>
      <c r="G102" s="1">
        <v>42581.492735856482</v>
      </c>
      <c r="H102" s="1">
        <v>42581.49372337963</v>
      </c>
      <c r="I102" s="2">
        <f t="shared" si="5"/>
        <v>1.4220333332195878</v>
      </c>
      <c r="J102" t="s">
        <v>34</v>
      </c>
      <c r="K102">
        <v>20</v>
      </c>
      <c r="L102" t="s">
        <v>28</v>
      </c>
      <c r="M102" t="s">
        <v>28</v>
      </c>
      <c r="N102" t="s">
        <v>36</v>
      </c>
      <c r="O102" t="s">
        <v>153</v>
      </c>
      <c r="P102" t="s">
        <v>63</v>
      </c>
      <c r="Q102">
        <v>39.878104999999998</v>
      </c>
      <c r="R102">
        <v>-68.882101666666699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</row>
    <row r="103" spans="1:25" x14ac:dyDescent="0.3">
      <c r="A103" t="s">
        <v>90</v>
      </c>
      <c r="B103">
        <v>54</v>
      </c>
      <c r="C103">
        <f>(H103-G101)*1440</f>
        <v>21.232283329591155</v>
      </c>
      <c r="D103" t="s">
        <v>33</v>
      </c>
      <c r="E103">
        <v>106</v>
      </c>
      <c r="F103" t="str">
        <f t="shared" si="4"/>
        <v>07/30/2016</v>
      </c>
      <c r="G103" s="1">
        <v>42581.499259363423</v>
      </c>
      <c r="H103" s="1">
        <v>42581.503586701387</v>
      </c>
      <c r="I103" s="2">
        <f t="shared" si="5"/>
        <v>6.2313666671980172</v>
      </c>
      <c r="J103" t="s">
        <v>34</v>
      </c>
      <c r="K103">
        <v>91</v>
      </c>
      <c r="L103" t="s">
        <v>28</v>
      </c>
      <c r="M103" t="s">
        <v>28</v>
      </c>
      <c r="N103" t="s">
        <v>36</v>
      </c>
      <c r="O103" t="s">
        <v>28</v>
      </c>
      <c r="P103" t="s">
        <v>30</v>
      </c>
      <c r="Q103">
        <v>39.764241149719403</v>
      </c>
      <c r="R103">
        <v>-68.198032080340994</v>
      </c>
      <c r="S103">
        <v>1187.24722577439</v>
      </c>
      <c r="T103">
        <v>14.790808881529401</v>
      </c>
      <c r="U103">
        <v>0</v>
      </c>
      <c r="V103" t="s">
        <v>31</v>
      </c>
      <c r="W103" t="s">
        <v>31</v>
      </c>
      <c r="X103">
        <v>2154.1512629596814</v>
      </c>
      <c r="Y103">
        <v>309.61371769681051</v>
      </c>
    </row>
    <row r="104" spans="1:25" x14ac:dyDescent="0.3">
      <c r="A104" t="s">
        <v>90</v>
      </c>
      <c r="B104">
        <v>111</v>
      </c>
      <c r="D104" t="s">
        <v>33</v>
      </c>
      <c r="E104">
        <v>108</v>
      </c>
      <c r="F104" t="str">
        <f t="shared" si="4"/>
        <v>07/30/2016</v>
      </c>
      <c r="G104" s="1">
        <v>42581.545988171296</v>
      </c>
      <c r="H104" s="1">
        <v>42581.550213171293</v>
      </c>
      <c r="I104" s="2">
        <f t="shared" si="5"/>
        <v>6.0839999956078827</v>
      </c>
      <c r="J104" t="s">
        <v>34</v>
      </c>
      <c r="K104">
        <v>72</v>
      </c>
      <c r="L104" t="str">
        <f t="shared" ref="L104:L109" si="6">MID(O104,1,6)</f>
        <v>True's</v>
      </c>
      <c r="M104" t="s">
        <v>35</v>
      </c>
      <c r="N104" t="s">
        <v>36</v>
      </c>
      <c r="O104" t="s">
        <v>35</v>
      </c>
      <c r="P104" t="s">
        <v>30</v>
      </c>
      <c r="Q104">
        <v>39.632727640504399</v>
      </c>
      <c r="R104">
        <v>-68.3270727997443</v>
      </c>
      <c r="S104">
        <v>783.08015186364798</v>
      </c>
      <c r="T104">
        <v>4.4853893600971499</v>
      </c>
      <c r="U104">
        <v>0</v>
      </c>
      <c r="V104" t="s">
        <v>31</v>
      </c>
      <c r="W104" t="s">
        <v>154</v>
      </c>
      <c r="X104">
        <v>723.12023923715992</v>
      </c>
      <c r="Y104">
        <v>439.13170485845683</v>
      </c>
    </row>
    <row r="105" spans="1:25" x14ac:dyDescent="0.3">
      <c r="A105" t="s">
        <v>90</v>
      </c>
      <c r="B105">
        <v>111</v>
      </c>
      <c r="C105">
        <f>(H105-G104)*1440</f>
        <v>13.040550003061071</v>
      </c>
      <c r="D105" t="s">
        <v>33</v>
      </c>
      <c r="E105">
        <v>110</v>
      </c>
      <c r="F105" t="str">
        <f t="shared" si="4"/>
        <v>07/30/2016</v>
      </c>
      <c r="G105" s="1">
        <v>42581.554721516201</v>
      </c>
      <c r="H105" s="1">
        <v>42581.555044108798</v>
      </c>
      <c r="I105" s="2">
        <f t="shared" si="5"/>
        <v>0.4645333404187113</v>
      </c>
      <c r="J105" t="s">
        <v>34</v>
      </c>
      <c r="K105">
        <v>10</v>
      </c>
      <c r="L105" t="str">
        <f t="shared" si="6"/>
        <v>True's</v>
      </c>
      <c r="M105" t="s">
        <v>35</v>
      </c>
      <c r="N105" t="s">
        <v>36</v>
      </c>
      <c r="O105" t="s">
        <v>35</v>
      </c>
      <c r="P105" t="s">
        <v>30</v>
      </c>
      <c r="Q105">
        <v>39.614973823126299</v>
      </c>
      <c r="R105">
        <v>-68.325905082059904</v>
      </c>
      <c r="S105">
        <v>294.63418426721103</v>
      </c>
      <c r="T105">
        <v>6.2435408799001797</v>
      </c>
      <c r="U105">
        <v>0</v>
      </c>
      <c r="V105" t="s">
        <v>31</v>
      </c>
      <c r="W105" t="s">
        <v>31</v>
      </c>
    </row>
    <row r="106" spans="1:25" x14ac:dyDescent="0.3">
      <c r="A106" t="s">
        <v>90</v>
      </c>
      <c r="B106">
        <v>112</v>
      </c>
      <c r="D106" t="s">
        <v>33</v>
      </c>
      <c r="E106">
        <v>111</v>
      </c>
      <c r="F106" t="str">
        <f t="shared" si="4"/>
        <v>07/30/2016</v>
      </c>
      <c r="G106" s="1">
        <v>42581.569586215279</v>
      </c>
      <c r="H106" s="1">
        <v>42581.569590659725</v>
      </c>
      <c r="I106" s="2">
        <f t="shared" si="5"/>
        <v>6.4000021666288376E-3</v>
      </c>
      <c r="J106" t="s">
        <v>41</v>
      </c>
      <c r="K106">
        <v>3</v>
      </c>
      <c r="L106" t="str">
        <f t="shared" si="6"/>
        <v>True's</v>
      </c>
      <c r="M106" t="s">
        <v>35</v>
      </c>
      <c r="N106" t="s">
        <v>36</v>
      </c>
      <c r="O106" t="s">
        <v>155</v>
      </c>
      <c r="P106" t="s">
        <v>30</v>
      </c>
      <c r="Q106">
        <v>39.591369729140297</v>
      </c>
      <c r="R106">
        <v>-68.343699609360399</v>
      </c>
      <c r="S106">
        <v>82.479398607571994</v>
      </c>
      <c r="T106">
        <v>6.7546949992040002</v>
      </c>
      <c r="U106">
        <v>0</v>
      </c>
      <c r="V106" t="s">
        <v>31</v>
      </c>
      <c r="W106" t="s">
        <v>31</v>
      </c>
    </row>
    <row r="107" spans="1:25" x14ac:dyDescent="0.3">
      <c r="A107" t="s">
        <v>90</v>
      </c>
      <c r="B107">
        <v>112</v>
      </c>
      <c r="D107" t="s">
        <v>33</v>
      </c>
      <c r="E107">
        <v>113</v>
      </c>
      <c r="F107" t="str">
        <f t="shared" si="4"/>
        <v>07/30/2016</v>
      </c>
      <c r="G107" s="1">
        <v>42581.571671736114</v>
      </c>
      <c r="H107" s="1">
        <v>42581.574760497686</v>
      </c>
      <c r="I107" s="2">
        <f t="shared" si="5"/>
        <v>4.4478166638873518</v>
      </c>
      <c r="J107" t="s">
        <v>34</v>
      </c>
      <c r="K107">
        <v>136</v>
      </c>
      <c r="L107" t="str">
        <f t="shared" si="6"/>
        <v>True's</v>
      </c>
      <c r="M107" t="s">
        <v>35</v>
      </c>
      <c r="N107" t="s">
        <v>36</v>
      </c>
      <c r="O107" t="s">
        <v>156</v>
      </c>
      <c r="P107" t="s">
        <v>63</v>
      </c>
      <c r="Q107">
        <v>39.598875</v>
      </c>
      <c r="R107">
        <v>-68.341896666666699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</row>
    <row r="108" spans="1:25" x14ac:dyDescent="0.3">
      <c r="A108" t="s">
        <v>90</v>
      </c>
      <c r="B108">
        <v>112</v>
      </c>
      <c r="D108" t="s">
        <v>33</v>
      </c>
      <c r="E108">
        <v>112</v>
      </c>
      <c r="F108" t="str">
        <f t="shared" si="4"/>
        <v>07/30/2016</v>
      </c>
      <c r="G108" s="1">
        <v>42581.575638645831</v>
      </c>
      <c r="H108" s="1">
        <v>42581.577191018521</v>
      </c>
      <c r="I108" s="2">
        <f t="shared" si="5"/>
        <v>2.2354166745208204</v>
      </c>
      <c r="J108" t="s">
        <v>34</v>
      </c>
      <c r="K108">
        <v>276</v>
      </c>
      <c r="L108" t="str">
        <f t="shared" si="6"/>
        <v>True's</v>
      </c>
      <c r="M108" t="s">
        <v>35</v>
      </c>
      <c r="N108" t="s">
        <v>36</v>
      </c>
      <c r="O108" t="s">
        <v>157</v>
      </c>
      <c r="P108" t="s">
        <v>30</v>
      </c>
      <c r="Q108">
        <v>39.600071402929998</v>
      </c>
      <c r="R108">
        <v>-68.353961296196204</v>
      </c>
      <c r="S108">
        <v>667.91749695117403</v>
      </c>
      <c r="T108">
        <v>3.6711134758780202</v>
      </c>
      <c r="U108">
        <v>0</v>
      </c>
      <c r="V108" t="s">
        <v>31</v>
      </c>
      <c r="W108" t="s">
        <v>158</v>
      </c>
      <c r="X108">
        <v>557.17399863273988</v>
      </c>
      <c r="Y108">
        <v>70.092741347492648</v>
      </c>
    </row>
    <row r="109" spans="1:25" x14ac:dyDescent="0.3">
      <c r="A109" t="s">
        <v>90</v>
      </c>
      <c r="B109">
        <v>112</v>
      </c>
      <c r="C109">
        <f>(H109-G106)*1440</f>
        <v>13.176400002557784</v>
      </c>
      <c r="D109" t="s">
        <v>33</v>
      </c>
      <c r="E109">
        <v>114</v>
      </c>
      <c r="F109" t="str">
        <f t="shared" si="4"/>
        <v>07/30/2016</v>
      </c>
      <c r="G109" s="1">
        <v>42581.576666712965</v>
      </c>
      <c r="H109" s="1">
        <v>42581.578736493058</v>
      </c>
      <c r="I109" s="2">
        <f t="shared" si="5"/>
        <v>2.9804833349771798</v>
      </c>
      <c r="J109" t="s">
        <v>34</v>
      </c>
      <c r="K109">
        <v>122</v>
      </c>
      <c r="L109" t="str">
        <f t="shared" si="6"/>
        <v>True's</v>
      </c>
      <c r="M109" t="s">
        <v>35</v>
      </c>
      <c r="N109" t="s">
        <v>36</v>
      </c>
      <c r="O109" t="s">
        <v>159</v>
      </c>
      <c r="P109" t="s">
        <v>30</v>
      </c>
      <c r="Q109">
        <v>39.599123582863598</v>
      </c>
      <c r="R109">
        <v>-68.356495158045703</v>
      </c>
      <c r="S109">
        <v>815.01950468942698</v>
      </c>
      <c r="T109">
        <v>17.993657063838501</v>
      </c>
      <c r="U109">
        <v>0</v>
      </c>
      <c r="V109" t="s">
        <v>31</v>
      </c>
      <c r="W109" t="s">
        <v>160</v>
      </c>
      <c r="X109">
        <v>1248.7680000336152</v>
      </c>
      <c r="Y109">
        <v>124.88718218365776</v>
      </c>
    </row>
    <row r="110" spans="1:25" x14ac:dyDescent="0.3">
      <c r="A110" t="s">
        <v>90</v>
      </c>
      <c r="B110">
        <v>55</v>
      </c>
      <c r="D110" t="s">
        <v>33</v>
      </c>
      <c r="E110">
        <v>115</v>
      </c>
      <c r="F110" t="str">
        <f t="shared" si="4"/>
        <v>07/30/2016</v>
      </c>
      <c r="G110" s="1">
        <v>42581.582769050925</v>
      </c>
      <c r="H110" s="1">
        <v>42581.59047195602</v>
      </c>
      <c r="I110" s="2">
        <f t="shared" si="5"/>
        <v>11.092183337314054</v>
      </c>
      <c r="J110" t="s">
        <v>34</v>
      </c>
      <c r="K110">
        <v>30</v>
      </c>
      <c r="L110" t="s">
        <v>28</v>
      </c>
      <c r="M110" t="s">
        <v>28</v>
      </c>
      <c r="N110" t="s">
        <v>36</v>
      </c>
      <c r="O110" t="s">
        <v>28</v>
      </c>
      <c r="P110" t="s">
        <v>30</v>
      </c>
      <c r="Q110">
        <v>39.574397061021998</v>
      </c>
      <c r="R110">
        <v>-68.399832958752697</v>
      </c>
      <c r="S110">
        <v>2824.6737543044901</v>
      </c>
      <c r="T110">
        <v>22.197830917747002</v>
      </c>
      <c r="U110">
        <v>0</v>
      </c>
      <c r="V110" t="s">
        <v>31</v>
      </c>
      <c r="W110" t="s">
        <v>161</v>
      </c>
      <c r="X110">
        <v>1997.1309007603431</v>
      </c>
      <c r="Y110">
        <v>781.75116826061742</v>
      </c>
    </row>
    <row r="111" spans="1:25" x14ac:dyDescent="0.3">
      <c r="A111" t="s">
        <v>90</v>
      </c>
      <c r="B111">
        <v>113</v>
      </c>
      <c r="C111">
        <f>(H111-G111)*1440</f>
        <v>8.0100002232939005E-2</v>
      </c>
      <c r="D111" t="s">
        <v>26</v>
      </c>
      <c r="E111">
        <v>117</v>
      </c>
      <c r="F111" t="str">
        <f t="shared" si="4"/>
        <v>07/30/2016</v>
      </c>
      <c r="G111" s="1">
        <v>42581.587562048611</v>
      </c>
      <c r="H111" s="1">
        <v>42581.587617673613</v>
      </c>
      <c r="I111" s="2">
        <f t="shared" si="5"/>
        <v>8.0100002232939005E-2</v>
      </c>
      <c r="J111" t="s">
        <v>27</v>
      </c>
      <c r="K111">
        <v>10</v>
      </c>
      <c r="L111" t="str">
        <f>MID(O111,1,6)</f>
        <v>True's</v>
      </c>
      <c r="M111" t="s">
        <v>35</v>
      </c>
      <c r="N111" t="s">
        <v>36</v>
      </c>
      <c r="O111" t="s">
        <v>162</v>
      </c>
      <c r="P111" t="s">
        <v>63</v>
      </c>
      <c r="Q111">
        <v>39.557906666666703</v>
      </c>
      <c r="R111">
        <v>-68.373874999999998</v>
      </c>
    </row>
    <row r="112" spans="1:25" x14ac:dyDescent="0.3">
      <c r="A112" t="s">
        <v>90</v>
      </c>
      <c r="B112">
        <v>55</v>
      </c>
      <c r="C112">
        <f>(H112-G111)*1440</f>
        <v>8.2442666636779904</v>
      </c>
      <c r="D112" t="s">
        <v>33</v>
      </c>
      <c r="E112">
        <v>118</v>
      </c>
      <c r="F112" t="str">
        <f t="shared" si="4"/>
        <v>07/30/2016</v>
      </c>
      <c r="G112" s="1">
        <v>42581.588510023146</v>
      </c>
      <c r="H112" s="1">
        <v>42581.593287233794</v>
      </c>
      <c r="I112" s="2">
        <f t="shared" si="5"/>
        <v>6.8791833333671093</v>
      </c>
      <c r="J112" t="s">
        <v>34</v>
      </c>
      <c r="K112">
        <v>60</v>
      </c>
      <c r="L112" t="s">
        <v>28</v>
      </c>
      <c r="M112" t="s">
        <v>28</v>
      </c>
      <c r="N112" t="s">
        <v>36</v>
      </c>
      <c r="O112" t="s">
        <v>28</v>
      </c>
      <c r="P112" t="s">
        <v>30</v>
      </c>
      <c r="Q112">
        <v>39.5384218711514</v>
      </c>
      <c r="R112">
        <v>-68.420504223138394</v>
      </c>
      <c r="S112">
        <v>2436.03196439679</v>
      </c>
      <c r="T112">
        <v>12.557651564325299</v>
      </c>
      <c r="U112">
        <v>0</v>
      </c>
      <c r="V112" t="s">
        <v>31</v>
      </c>
      <c r="W112" t="s">
        <v>163</v>
      </c>
      <c r="X112">
        <v>2295.6509258092688</v>
      </c>
      <c r="Y112">
        <v>320.09654876567191</v>
      </c>
    </row>
    <row r="113" spans="1:25" x14ac:dyDescent="0.3">
      <c r="A113" t="s">
        <v>90</v>
      </c>
      <c r="B113">
        <v>114</v>
      </c>
      <c r="C113">
        <f>(H113-G113)*1440</f>
        <v>4.2488000029698014</v>
      </c>
      <c r="D113" t="s">
        <v>33</v>
      </c>
      <c r="E113">
        <v>121</v>
      </c>
      <c r="F113" t="str">
        <f t="shared" si="4"/>
        <v>07/30/2016</v>
      </c>
      <c r="G113" s="1">
        <v>42581.746552951387</v>
      </c>
      <c r="H113" s="1">
        <v>42581.749503506944</v>
      </c>
      <c r="I113" s="2">
        <f t="shared" si="5"/>
        <v>4.2488000029698014</v>
      </c>
      <c r="J113" t="s">
        <v>34</v>
      </c>
      <c r="K113">
        <v>103</v>
      </c>
      <c r="L113" t="str">
        <f>MID(O113,1,6)</f>
        <v>True's</v>
      </c>
      <c r="M113" t="s">
        <v>35</v>
      </c>
      <c r="N113" t="s">
        <v>36</v>
      </c>
      <c r="O113" t="s">
        <v>35</v>
      </c>
      <c r="P113" t="s">
        <v>30</v>
      </c>
      <c r="Q113">
        <v>39.147595422472399</v>
      </c>
      <c r="R113">
        <v>-68.709352128682298</v>
      </c>
      <c r="S113">
        <v>1909.1242488236601</v>
      </c>
      <c r="T113">
        <v>9.2379164488648104</v>
      </c>
      <c r="U113">
        <v>0</v>
      </c>
      <c r="V113" t="s">
        <v>31</v>
      </c>
      <c r="W113" t="s">
        <v>164</v>
      </c>
      <c r="X113">
        <v>1805.346878329743</v>
      </c>
      <c r="Y113">
        <v>1022.2633839386136</v>
      </c>
    </row>
    <row r="114" spans="1:25" x14ac:dyDescent="0.3">
      <c r="A114" t="s">
        <v>90</v>
      </c>
      <c r="B114">
        <v>56</v>
      </c>
      <c r="D114" t="s">
        <v>33</v>
      </c>
      <c r="E114">
        <v>122</v>
      </c>
      <c r="F114" t="str">
        <f t="shared" si="4"/>
        <v>07/30/2016</v>
      </c>
      <c r="G114" s="1">
        <v>42581.760818993054</v>
      </c>
      <c r="H114" s="1">
        <v>42581.762310740742</v>
      </c>
      <c r="I114" s="2">
        <f t="shared" si="5"/>
        <v>2.1481166698504239</v>
      </c>
      <c r="J114" t="s">
        <v>34</v>
      </c>
      <c r="K114">
        <v>88</v>
      </c>
      <c r="L114" t="s">
        <v>28</v>
      </c>
      <c r="M114" t="s">
        <v>28</v>
      </c>
      <c r="N114" t="s">
        <v>36</v>
      </c>
      <c r="O114" t="s">
        <v>55</v>
      </c>
      <c r="P114" t="s">
        <v>30</v>
      </c>
      <c r="Q114">
        <v>39.099135061763199</v>
      </c>
      <c r="R114">
        <v>-68.741357091599198</v>
      </c>
      <c r="S114">
        <v>1624.12859354753</v>
      </c>
      <c r="T114">
        <v>20.725816917320302</v>
      </c>
      <c r="U114">
        <v>0</v>
      </c>
      <c r="V114" t="s">
        <v>31</v>
      </c>
      <c r="W114" t="s">
        <v>165</v>
      </c>
      <c r="X114">
        <v>2578.4017671131246</v>
      </c>
      <c r="Y114">
        <v>613.74483213727206</v>
      </c>
    </row>
    <row r="115" spans="1:25" x14ac:dyDescent="0.3">
      <c r="A115" t="s">
        <v>90</v>
      </c>
      <c r="B115">
        <v>56</v>
      </c>
      <c r="C115">
        <f>(H115-G114)*1440</f>
        <v>10.933600002899766</v>
      </c>
      <c r="D115" t="s">
        <v>33</v>
      </c>
      <c r="E115">
        <v>123</v>
      </c>
      <c r="F115" t="str">
        <f t="shared" si="4"/>
        <v>07/30/2016</v>
      </c>
      <c r="G115" s="1">
        <v>42581.761537523147</v>
      </c>
      <c r="H115" s="1">
        <v>42581.768411770834</v>
      </c>
      <c r="I115" s="2">
        <f t="shared" si="5"/>
        <v>9.89891666918993</v>
      </c>
      <c r="J115" t="s">
        <v>34</v>
      </c>
      <c r="K115">
        <v>163</v>
      </c>
      <c r="L115" t="s">
        <v>28</v>
      </c>
      <c r="M115" t="s">
        <v>28</v>
      </c>
      <c r="N115" t="s">
        <v>36</v>
      </c>
      <c r="O115" t="s">
        <v>166</v>
      </c>
      <c r="P115" t="s">
        <v>30</v>
      </c>
      <c r="Q115">
        <v>39.0855926705607</v>
      </c>
      <c r="R115">
        <v>-68.707694457699901</v>
      </c>
      <c r="S115">
        <v>1643.9182408233501</v>
      </c>
      <c r="T115">
        <v>5.1070058338854603</v>
      </c>
      <c r="U115">
        <v>0</v>
      </c>
      <c r="V115" t="s">
        <v>31</v>
      </c>
      <c r="W115" t="s">
        <v>167</v>
      </c>
      <c r="X115">
        <v>2179.4129164073825</v>
      </c>
      <c r="Y115">
        <v>609.58724131060012</v>
      </c>
    </row>
    <row r="116" spans="1:25" x14ac:dyDescent="0.3">
      <c r="A116" t="s">
        <v>90</v>
      </c>
      <c r="B116">
        <v>-11</v>
      </c>
      <c r="D116" t="s">
        <v>40</v>
      </c>
      <c r="E116">
        <v>127</v>
      </c>
      <c r="F116" t="str">
        <f t="shared" si="4"/>
        <v>08/03/2016</v>
      </c>
      <c r="G116" s="1">
        <v>42585.427280324075</v>
      </c>
      <c r="H116" s="1">
        <v>42585.427286446757</v>
      </c>
      <c r="I116" s="2">
        <f t="shared" si="5"/>
        <v>8.8166620116680861E-3</v>
      </c>
      <c r="J116" t="s">
        <v>41</v>
      </c>
      <c r="K116">
        <v>2</v>
      </c>
      <c r="L116" t="s">
        <v>28</v>
      </c>
      <c r="M116" t="s">
        <v>28</v>
      </c>
      <c r="N116" t="s">
        <v>36</v>
      </c>
      <c r="O116" t="s">
        <v>42</v>
      </c>
      <c r="P116" t="s">
        <v>63</v>
      </c>
      <c r="Q116">
        <v>39.878104999999998</v>
      </c>
      <c r="R116">
        <v>-68.882101666666699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</row>
    <row r="117" spans="1:25" x14ac:dyDescent="0.3">
      <c r="A117" t="s">
        <v>90</v>
      </c>
      <c r="B117">
        <v>115</v>
      </c>
      <c r="C117">
        <f>(H117-G117)*1440</f>
        <v>9.4207500061020255</v>
      </c>
      <c r="D117" t="s">
        <v>33</v>
      </c>
      <c r="E117">
        <v>128</v>
      </c>
      <c r="F117" t="str">
        <f t="shared" si="4"/>
        <v>08/03/2016</v>
      </c>
      <c r="G117" s="1">
        <v>42585.460007581016</v>
      </c>
      <c r="H117" s="1">
        <v>42585.46654976852</v>
      </c>
      <c r="I117" s="2">
        <f t="shared" si="5"/>
        <v>9.4207500061020255</v>
      </c>
      <c r="J117" t="s">
        <v>34</v>
      </c>
      <c r="K117">
        <v>157</v>
      </c>
      <c r="L117" t="str">
        <f>MID(O117,1,6)</f>
        <v>True's</v>
      </c>
      <c r="M117" t="s">
        <v>35</v>
      </c>
      <c r="N117" t="s">
        <v>36</v>
      </c>
      <c r="O117" t="s">
        <v>35</v>
      </c>
      <c r="P117" t="s">
        <v>30</v>
      </c>
      <c r="Q117">
        <v>39.749122508950101</v>
      </c>
      <c r="R117">
        <v>-68.945784629743599</v>
      </c>
      <c r="S117">
        <v>1199.81977080044</v>
      </c>
      <c r="T117">
        <v>5.4288062001835504</v>
      </c>
      <c r="U117">
        <v>0</v>
      </c>
      <c r="V117" t="s">
        <v>31</v>
      </c>
      <c r="W117" t="s">
        <v>168</v>
      </c>
      <c r="X117">
        <v>1048.4231546387143</v>
      </c>
      <c r="Y117">
        <v>269.93785151897498</v>
      </c>
    </row>
    <row r="118" spans="1:25" x14ac:dyDescent="0.3">
      <c r="A118" t="s">
        <v>90</v>
      </c>
      <c r="B118">
        <v>101</v>
      </c>
      <c r="C118">
        <f>(H118-G118)*1440</f>
        <v>3.9718666579574347</v>
      </c>
      <c r="D118" t="s">
        <v>33</v>
      </c>
      <c r="E118">
        <v>130</v>
      </c>
      <c r="F118" t="str">
        <f t="shared" si="4"/>
        <v>08/03/2016</v>
      </c>
      <c r="G118" s="1">
        <v>42585.495546909726</v>
      </c>
      <c r="H118" s="1">
        <v>42585.498305150461</v>
      </c>
      <c r="I118" s="2">
        <f t="shared" si="5"/>
        <v>3.9718666579574347</v>
      </c>
      <c r="J118" t="s">
        <v>34</v>
      </c>
      <c r="K118">
        <v>22</v>
      </c>
      <c r="L118" t="s">
        <v>38</v>
      </c>
      <c r="M118" s="5" t="s">
        <v>66</v>
      </c>
      <c r="N118" t="s">
        <v>36</v>
      </c>
      <c r="O118" t="s">
        <v>144</v>
      </c>
      <c r="P118" t="s">
        <v>30</v>
      </c>
      <c r="Q118">
        <v>39.833558528102103</v>
      </c>
      <c r="R118">
        <v>-69.074852364451203</v>
      </c>
      <c r="S118">
        <v>1318.1679292388201</v>
      </c>
      <c r="T118">
        <v>12.6304156220039</v>
      </c>
      <c r="U118">
        <v>0</v>
      </c>
      <c r="V118" t="s">
        <v>31</v>
      </c>
      <c r="W118" t="s">
        <v>169</v>
      </c>
    </row>
    <row r="119" spans="1:25" x14ac:dyDescent="0.3">
      <c r="A119" t="s">
        <v>90</v>
      </c>
      <c r="B119">
        <v>59</v>
      </c>
      <c r="C119">
        <f>(H119-G119)*1440</f>
        <v>3.549349996028468</v>
      </c>
      <c r="D119" t="s">
        <v>33</v>
      </c>
      <c r="E119">
        <v>132</v>
      </c>
      <c r="F119" t="str">
        <f t="shared" si="4"/>
        <v>08/03/2016</v>
      </c>
      <c r="G119" s="1">
        <v>42585.852291388888</v>
      </c>
      <c r="H119" s="1">
        <v>42585.854756215274</v>
      </c>
      <c r="I119" s="2">
        <f t="shared" si="5"/>
        <v>3.549349996028468</v>
      </c>
      <c r="J119" t="s">
        <v>27</v>
      </c>
      <c r="K119">
        <v>9</v>
      </c>
      <c r="L119" t="s">
        <v>28</v>
      </c>
      <c r="M119" t="s">
        <v>28</v>
      </c>
      <c r="N119" t="s">
        <v>36</v>
      </c>
      <c r="O119" t="s">
        <v>28</v>
      </c>
      <c r="P119" t="s">
        <v>30</v>
      </c>
      <c r="Q119">
        <v>39.776814065109001</v>
      </c>
      <c r="R119">
        <v>-70.202722309907998</v>
      </c>
      <c r="S119">
        <v>1246.8740831283601</v>
      </c>
      <c r="T119">
        <v>32.101187863825402</v>
      </c>
      <c r="U119">
        <v>0</v>
      </c>
      <c r="V119" t="s">
        <v>31</v>
      </c>
      <c r="W119" t="s">
        <v>31</v>
      </c>
    </row>
    <row r="120" spans="1:25" x14ac:dyDescent="0.3">
      <c r="A120" t="s">
        <v>170</v>
      </c>
      <c r="B120">
        <v>116</v>
      </c>
      <c r="C120">
        <f>(H120-G120)*1440</f>
        <v>6.1383166664745659</v>
      </c>
      <c r="D120" t="s">
        <v>33</v>
      </c>
      <c r="E120">
        <v>5</v>
      </c>
      <c r="F120" t="str">
        <f t="shared" si="4"/>
        <v>08/11/2016</v>
      </c>
      <c r="G120" s="1">
        <v>42593.530842673608</v>
      </c>
      <c r="H120" s="1">
        <v>42593.535105393516</v>
      </c>
      <c r="I120" s="2">
        <f t="shared" si="5"/>
        <v>6.1383166664745659</v>
      </c>
      <c r="J120" t="s">
        <v>34</v>
      </c>
      <c r="K120">
        <v>67</v>
      </c>
      <c r="L120" t="str">
        <f>MID(O120,1,6)</f>
        <v>True's</v>
      </c>
      <c r="M120" t="s">
        <v>35</v>
      </c>
      <c r="N120" t="s">
        <v>36</v>
      </c>
      <c r="O120" t="s">
        <v>171</v>
      </c>
      <c r="P120" t="s">
        <v>30</v>
      </c>
      <c r="Q120">
        <v>40.170263660225501</v>
      </c>
      <c r="R120">
        <v>-68.048488170648199</v>
      </c>
      <c r="S120">
        <v>1495.61268992586</v>
      </c>
      <c r="T120">
        <v>15.5267205355873</v>
      </c>
      <c r="U120">
        <v>0</v>
      </c>
      <c r="V120" t="s">
        <v>31</v>
      </c>
      <c r="W120" t="s">
        <v>172</v>
      </c>
      <c r="X120">
        <v>1058.556094035707</v>
      </c>
      <c r="Y120">
        <v>328.64635210773525</v>
      </c>
    </row>
    <row r="121" spans="1:25" x14ac:dyDescent="0.3">
      <c r="A121" t="s">
        <v>170</v>
      </c>
      <c r="B121">
        <v>-20</v>
      </c>
      <c r="D121" t="s">
        <v>40</v>
      </c>
      <c r="E121">
        <v>7</v>
      </c>
      <c r="F121" t="str">
        <f t="shared" si="4"/>
        <v>08/11/2016</v>
      </c>
      <c r="G121" s="1">
        <v>42593.542854652776</v>
      </c>
      <c r="H121" s="1">
        <v>42593.542861481481</v>
      </c>
      <c r="I121" s="2">
        <f t="shared" si="5"/>
        <v>9.8333344794809818E-3</v>
      </c>
      <c r="J121" t="s">
        <v>41</v>
      </c>
      <c r="K121">
        <v>2</v>
      </c>
      <c r="L121" t="s">
        <v>28</v>
      </c>
      <c r="M121" t="s">
        <v>28</v>
      </c>
      <c r="N121" t="s">
        <v>36</v>
      </c>
      <c r="O121" t="s">
        <v>173</v>
      </c>
      <c r="P121" t="s">
        <v>63</v>
      </c>
      <c r="Q121">
        <v>40.133826669999998</v>
      </c>
      <c r="R121">
        <v>-68.018093329999999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</row>
    <row r="122" spans="1:25" x14ac:dyDescent="0.3">
      <c r="A122" t="s">
        <v>170</v>
      </c>
      <c r="B122">
        <v>-20</v>
      </c>
      <c r="C122">
        <f>(H122-G121)*1440</f>
        <v>4.5733666664455086</v>
      </c>
      <c r="D122" t="s">
        <v>40</v>
      </c>
      <c r="E122">
        <v>6</v>
      </c>
      <c r="F122" t="str">
        <f t="shared" si="4"/>
        <v>08/11/2016</v>
      </c>
      <c r="G122" s="1">
        <v>42593.544521284719</v>
      </c>
      <c r="H122" s="1">
        <v>42593.54603060185</v>
      </c>
      <c r="I122" s="2">
        <f t="shared" si="5"/>
        <v>2.173416669247672</v>
      </c>
      <c r="J122" t="s">
        <v>27</v>
      </c>
      <c r="K122">
        <v>5</v>
      </c>
      <c r="L122" t="s">
        <v>28</v>
      </c>
      <c r="M122" t="s">
        <v>28</v>
      </c>
      <c r="N122" t="s">
        <v>36</v>
      </c>
      <c r="O122" t="s">
        <v>28</v>
      </c>
      <c r="P122" t="s">
        <v>30</v>
      </c>
      <c r="Q122">
        <v>40.1512403226847</v>
      </c>
      <c r="R122">
        <v>-67.9624734589312</v>
      </c>
      <c r="S122">
        <v>4559.2447594723199</v>
      </c>
      <c r="T122">
        <v>176.38491163738101</v>
      </c>
      <c r="U122">
        <v>0</v>
      </c>
      <c r="V122" t="s">
        <v>31</v>
      </c>
      <c r="W122" t="s">
        <v>174</v>
      </c>
    </row>
    <row r="123" spans="1:25" x14ac:dyDescent="0.3">
      <c r="A123" t="s">
        <v>170</v>
      </c>
      <c r="B123">
        <v>61</v>
      </c>
      <c r="D123" t="s">
        <v>33</v>
      </c>
      <c r="E123">
        <v>8</v>
      </c>
      <c r="F123" t="str">
        <f t="shared" si="4"/>
        <v>08/11/2016</v>
      </c>
      <c r="G123" s="1">
        <v>42593.587737615744</v>
      </c>
      <c r="H123" s="1">
        <v>42593.587995046299</v>
      </c>
      <c r="I123" s="2">
        <f t="shared" si="5"/>
        <v>0.37069999845698476</v>
      </c>
      <c r="J123" t="s">
        <v>27</v>
      </c>
      <c r="K123">
        <v>8</v>
      </c>
      <c r="L123" t="s">
        <v>28</v>
      </c>
      <c r="M123" t="s">
        <v>28</v>
      </c>
      <c r="N123" t="s">
        <v>36</v>
      </c>
      <c r="O123" t="s">
        <v>175</v>
      </c>
      <c r="P123" t="s">
        <v>63</v>
      </c>
      <c r="Q123">
        <v>40.034260000000003</v>
      </c>
      <c r="R123">
        <v>-67.836708329999993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</row>
    <row r="124" spans="1:25" x14ac:dyDescent="0.3">
      <c r="A124" t="s">
        <v>170</v>
      </c>
      <c r="B124">
        <v>61</v>
      </c>
      <c r="C124">
        <f>(H124-G123)*1440</f>
        <v>6.5810999949462712</v>
      </c>
      <c r="D124" t="s">
        <v>33</v>
      </c>
      <c r="E124">
        <v>9</v>
      </c>
      <c r="F124" t="str">
        <f t="shared" si="4"/>
        <v>08/11/2016</v>
      </c>
      <c r="G124" s="1">
        <v>42593.592251030095</v>
      </c>
      <c r="H124" s="1">
        <v>42593.592307824074</v>
      </c>
      <c r="I124" s="2">
        <f t="shared" si="5"/>
        <v>8.1783329369500279E-2</v>
      </c>
      <c r="J124" t="s">
        <v>27</v>
      </c>
      <c r="K124">
        <v>5</v>
      </c>
      <c r="L124" t="s">
        <v>28</v>
      </c>
      <c r="M124" t="s">
        <v>28</v>
      </c>
      <c r="N124" t="s">
        <v>36</v>
      </c>
      <c r="O124" t="s">
        <v>28</v>
      </c>
      <c r="P124" t="s">
        <v>30</v>
      </c>
      <c r="Q124">
        <v>40.038333533855599</v>
      </c>
      <c r="R124">
        <v>-67.8176713367248</v>
      </c>
      <c r="S124">
        <v>1159.8269359886999</v>
      </c>
      <c r="T124">
        <v>489.38387046004601</v>
      </c>
      <c r="U124">
        <v>0</v>
      </c>
      <c r="V124" t="s">
        <v>31</v>
      </c>
      <c r="W124" t="s">
        <v>31</v>
      </c>
    </row>
    <row r="125" spans="1:25" x14ac:dyDescent="0.3">
      <c r="A125" t="s">
        <v>170</v>
      </c>
      <c r="B125">
        <v>117</v>
      </c>
      <c r="D125" t="s">
        <v>33</v>
      </c>
      <c r="E125">
        <v>10</v>
      </c>
      <c r="F125" t="str">
        <f t="shared" si="4"/>
        <v>08/11/2016</v>
      </c>
      <c r="G125" s="1">
        <v>42593.60609645833</v>
      </c>
      <c r="H125" s="1">
        <v>42593.60653420139</v>
      </c>
      <c r="I125" s="2">
        <f t="shared" si="5"/>
        <v>0.63035000581294298</v>
      </c>
      <c r="J125" t="s">
        <v>34</v>
      </c>
      <c r="K125">
        <v>19</v>
      </c>
      <c r="L125" t="str">
        <f>MID(O125,1,6)</f>
        <v>True's</v>
      </c>
      <c r="M125" t="s">
        <v>35</v>
      </c>
      <c r="N125" t="s">
        <v>36</v>
      </c>
      <c r="O125" t="s">
        <v>35</v>
      </c>
      <c r="P125" t="s">
        <v>30</v>
      </c>
      <c r="Q125">
        <v>40.100768726220302</v>
      </c>
      <c r="R125">
        <v>-67.804663330214595</v>
      </c>
      <c r="S125">
        <v>1281.6806135403699</v>
      </c>
      <c r="T125">
        <v>13.468543461534001</v>
      </c>
      <c r="U125">
        <v>0</v>
      </c>
      <c r="V125" t="s">
        <v>31</v>
      </c>
      <c r="W125" t="s">
        <v>31</v>
      </c>
    </row>
    <row r="126" spans="1:25" x14ac:dyDescent="0.3">
      <c r="A126" t="s">
        <v>170</v>
      </c>
      <c r="B126">
        <v>117</v>
      </c>
      <c r="C126">
        <f>(H126-G125)*1440</f>
        <v>5.9888333338312805</v>
      </c>
      <c r="D126" t="s">
        <v>33</v>
      </c>
      <c r="E126">
        <v>11</v>
      </c>
      <c r="F126" t="str">
        <f t="shared" si="4"/>
        <v>08/11/2016</v>
      </c>
      <c r="G126" s="1">
        <v>42593.606847337964</v>
      </c>
      <c r="H126" s="1">
        <v>42593.610255370368</v>
      </c>
      <c r="I126" s="2">
        <f t="shared" si="5"/>
        <v>4.9075666617136449</v>
      </c>
      <c r="J126" t="s">
        <v>34</v>
      </c>
      <c r="K126">
        <v>23</v>
      </c>
      <c r="L126" t="str">
        <f>MID(O126,1,6)</f>
        <v>True's</v>
      </c>
      <c r="M126" t="s">
        <v>35</v>
      </c>
      <c r="N126" t="s">
        <v>36</v>
      </c>
      <c r="O126" t="s">
        <v>176</v>
      </c>
      <c r="P126" t="s">
        <v>30</v>
      </c>
      <c r="Q126">
        <v>40.090997961489599</v>
      </c>
      <c r="R126">
        <v>-67.772222921900706</v>
      </c>
      <c r="S126">
        <v>1657.77406588898</v>
      </c>
      <c r="T126">
        <v>29.9433559922049</v>
      </c>
      <c r="U126">
        <v>0</v>
      </c>
      <c r="V126" t="s">
        <v>31</v>
      </c>
      <c r="W126" t="s">
        <v>177</v>
      </c>
    </row>
    <row r="127" spans="1:25" x14ac:dyDescent="0.3">
      <c r="A127" t="s">
        <v>170</v>
      </c>
      <c r="B127">
        <v>62</v>
      </c>
      <c r="C127">
        <f>(H127-G127)*1440</f>
        <v>1.8774166633374989</v>
      </c>
      <c r="D127" t="s">
        <v>26</v>
      </c>
      <c r="E127">
        <v>12</v>
      </c>
      <c r="F127" t="str">
        <f t="shared" si="4"/>
        <v>08/11/2016</v>
      </c>
      <c r="G127" s="1">
        <v>42593.610885590278</v>
      </c>
      <c r="H127" s="1">
        <v>42593.61218935185</v>
      </c>
      <c r="I127" s="2">
        <f t="shared" si="5"/>
        <v>1.8774166633374989</v>
      </c>
      <c r="J127" t="s">
        <v>27</v>
      </c>
      <c r="K127">
        <v>6</v>
      </c>
      <c r="L127" t="s">
        <v>28</v>
      </c>
      <c r="M127" t="s">
        <v>28</v>
      </c>
      <c r="N127" t="s">
        <v>36</v>
      </c>
      <c r="O127" t="s">
        <v>28</v>
      </c>
      <c r="P127" t="s">
        <v>30</v>
      </c>
      <c r="Q127">
        <v>40.094089933842902</v>
      </c>
      <c r="R127">
        <v>-67.772563738872904</v>
      </c>
      <c r="S127">
        <v>1471.2075757246701</v>
      </c>
      <c r="T127">
        <v>99.495407210534296</v>
      </c>
      <c r="U127">
        <v>0</v>
      </c>
      <c r="V127" t="s">
        <v>31</v>
      </c>
      <c r="W127" t="s">
        <v>31</v>
      </c>
    </row>
    <row r="128" spans="1:25" x14ac:dyDescent="0.3">
      <c r="A128" t="s">
        <v>170</v>
      </c>
      <c r="B128">
        <v>-12</v>
      </c>
      <c r="D128" t="s">
        <v>40</v>
      </c>
      <c r="E128">
        <v>15</v>
      </c>
      <c r="F128" t="str">
        <f t="shared" si="4"/>
        <v>08/12/2016</v>
      </c>
      <c r="G128" s="1">
        <v>42594.028408576392</v>
      </c>
      <c r="H128" s="1">
        <v>42594.028408576392</v>
      </c>
      <c r="I128" s="2">
        <f t="shared" si="5"/>
        <v>0</v>
      </c>
      <c r="J128" t="s">
        <v>41</v>
      </c>
      <c r="K128">
        <v>1</v>
      </c>
      <c r="L128" t="s">
        <v>28</v>
      </c>
      <c r="M128" t="s">
        <v>28</v>
      </c>
      <c r="N128" t="s">
        <v>36</v>
      </c>
      <c r="O128" t="s">
        <v>178</v>
      </c>
      <c r="P128" t="s">
        <v>63</v>
      </c>
      <c r="Q128">
        <v>40.509408329999999</v>
      </c>
      <c r="R128">
        <v>-66.968856669999994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</row>
    <row r="129" spans="1:25" x14ac:dyDescent="0.3">
      <c r="A129" t="s">
        <v>170</v>
      </c>
      <c r="B129">
        <v>-13</v>
      </c>
      <c r="D129" t="s">
        <v>40</v>
      </c>
      <c r="E129">
        <v>16</v>
      </c>
      <c r="F129" t="str">
        <f t="shared" si="4"/>
        <v>08/12/2016</v>
      </c>
      <c r="G129" s="1">
        <v>42594.037050949075</v>
      </c>
      <c r="H129" s="1">
        <v>42594.037057407404</v>
      </c>
      <c r="I129" s="2">
        <f t="shared" si="5"/>
        <v>9.2999939806759357E-3</v>
      </c>
      <c r="J129" t="s">
        <v>41</v>
      </c>
      <c r="K129">
        <v>2</v>
      </c>
      <c r="L129" t="s">
        <v>28</v>
      </c>
      <c r="M129" t="s">
        <v>28</v>
      </c>
      <c r="N129" t="s">
        <v>36</v>
      </c>
      <c r="O129" t="s">
        <v>179</v>
      </c>
      <c r="P129" t="s">
        <v>63</v>
      </c>
      <c r="Q129">
        <v>40.494973330000001</v>
      </c>
      <c r="R129">
        <v>-66.93159833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</row>
    <row r="130" spans="1:25" x14ac:dyDescent="0.3">
      <c r="A130" t="s">
        <v>170</v>
      </c>
      <c r="B130">
        <v>118</v>
      </c>
      <c r="D130" t="s">
        <v>33</v>
      </c>
      <c r="E130">
        <v>18</v>
      </c>
      <c r="F130" t="str">
        <f t="shared" ref="F130:F193" si="7">TEXT(G130,"mm/dd/yyyy")</f>
        <v>08/12/2016</v>
      </c>
      <c r="G130" s="1">
        <v>42594.043727673612</v>
      </c>
      <c r="H130" s="1">
        <v>42594.044696608798</v>
      </c>
      <c r="I130" s="2">
        <f t="shared" ref="I130:I193" si="8">(H130-G130)*1440</f>
        <v>1.3952666684053838</v>
      </c>
      <c r="J130" t="s">
        <v>34</v>
      </c>
      <c r="K130">
        <v>140</v>
      </c>
      <c r="L130" t="str">
        <f>MID(O130,1,6)</f>
        <v>True's</v>
      </c>
      <c r="M130" t="s">
        <v>35</v>
      </c>
      <c r="N130" t="s">
        <v>36</v>
      </c>
      <c r="O130" t="s">
        <v>180</v>
      </c>
      <c r="P130" t="s">
        <v>30</v>
      </c>
      <c r="Q130">
        <v>40.488922524773002</v>
      </c>
      <c r="R130">
        <v>-66.893998008797496</v>
      </c>
      <c r="S130">
        <v>873.84121831243999</v>
      </c>
      <c r="T130">
        <v>9.7781991462956697</v>
      </c>
      <c r="U130">
        <v>0</v>
      </c>
      <c r="V130" t="s">
        <v>31</v>
      </c>
      <c r="W130" t="s">
        <v>31</v>
      </c>
    </row>
    <row r="131" spans="1:25" x14ac:dyDescent="0.3">
      <c r="A131" t="s">
        <v>170</v>
      </c>
      <c r="B131">
        <v>118</v>
      </c>
      <c r="C131">
        <f>(H131-G130)*1440</f>
        <v>5.0779999955557287</v>
      </c>
      <c r="D131" t="s">
        <v>33</v>
      </c>
      <c r="E131">
        <v>19</v>
      </c>
      <c r="F131" t="str">
        <f t="shared" si="7"/>
        <v>08/12/2016</v>
      </c>
      <c r="G131" s="1">
        <v>42594.044349143522</v>
      </c>
      <c r="H131" s="1">
        <v>42594.047254062498</v>
      </c>
      <c r="I131" s="2">
        <f t="shared" si="8"/>
        <v>4.1830833256244659</v>
      </c>
      <c r="J131" t="s">
        <v>34</v>
      </c>
      <c r="K131">
        <v>232</v>
      </c>
      <c r="L131" t="str">
        <f>MID(O131,1,6)</f>
        <v>True's</v>
      </c>
      <c r="M131" t="s">
        <v>35</v>
      </c>
      <c r="N131" t="s">
        <v>36</v>
      </c>
      <c r="O131" t="s">
        <v>181</v>
      </c>
      <c r="P131" t="s">
        <v>30</v>
      </c>
      <c r="Q131">
        <v>40.4892679054213</v>
      </c>
      <c r="R131">
        <v>-66.895183859406799</v>
      </c>
      <c r="S131">
        <v>863.04533837145505</v>
      </c>
      <c r="T131">
        <v>2.40262220968338</v>
      </c>
      <c r="U131">
        <v>0</v>
      </c>
      <c r="V131" t="s">
        <v>31</v>
      </c>
      <c r="W131" t="s">
        <v>182</v>
      </c>
      <c r="X131">
        <v>754.06840104621836</v>
      </c>
      <c r="Y131">
        <v>140.77991771339751</v>
      </c>
    </row>
    <row r="132" spans="1:25" x14ac:dyDescent="0.3">
      <c r="A132" t="s">
        <v>170</v>
      </c>
      <c r="B132">
        <v>-14</v>
      </c>
      <c r="D132" t="s">
        <v>40</v>
      </c>
      <c r="E132">
        <v>17</v>
      </c>
      <c r="F132" t="str">
        <f t="shared" si="7"/>
        <v>08/12/2016</v>
      </c>
      <c r="G132" s="1">
        <v>42594.044836493056</v>
      </c>
      <c r="H132" s="1">
        <v>42594.045885740743</v>
      </c>
      <c r="I132" s="2">
        <f t="shared" si="8"/>
        <v>1.5109166689217091</v>
      </c>
      <c r="J132" t="s">
        <v>41</v>
      </c>
      <c r="K132">
        <v>4</v>
      </c>
      <c r="L132" t="s">
        <v>28</v>
      </c>
      <c r="M132" t="s">
        <v>28</v>
      </c>
      <c r="N132" t="s">
        <v>36</v>
      </c>
      <c r="O132" t="s">
        <v>28</v>
      </c>
      <c r="P132" t="s">
        <v>30</v>
      </c>
      <c r="Q132">
        <v>40.479038021758399</v>
      </c>
      <c r="R132">
        <v>-66.924999848240205</v>
      </c>
      <c r="S132">
        <v>1309.6233709963301</v>
      </c>
      <c r="T132">
        <v>88.3869649747907</v>
      </c>
      <c r="U132">
        <v>0</v>
      </c>
      <c r="V132" t="s">
        <v>31</v>
      </c>
      <c r="W132" t="s">
        <v>31</v>
      </c>
    </row>
    <row r="133" spans="1:25" x14ac:dyDescent="0.3">
      <c r="A133" t="s">
        <v>170</v>
      </c>
      <c r="B133">
        <v>66</v>
      </c>
      <c r="C133">
        <f>(H133-G133)*1440</f>
        <v>0.6486666644923389</v>
      </c>
      <c r="D133" t="s">
        <v>26</v>
      </c>
      <c r="E133">
        <v>22</v>
      </c>
      <c r="F133" t="str">
        <f t="shared" si="7"/>
        <v>08/12/2016</v>
      </c>
      <c r="G133" s="1">
        <v>42594.084066388888</v>
      </c>
      <c r="H133" s="1">
        <v>42594.08451685185</v>
      </c>
      <c r="I133" s="2">
        <f t="shared" si="8"/>
        <v>0.6486666644923389</v>
      </c>
      <c r="J133" t="s">
        <v>27</v>
      </c>
      <c r="K133">
        <v>8</v>
      </c>
      <c r="L133" t="s">
        <v>28</v>
      </c>
      <c r="M133" t="s">
        <v>28</v>
      </c>
      <c r="N133" t="s">
        <v>36</v>
      </c>
      <c r="O133" t="s">
        <v>28</v>
      </c>
      <c r="P133" t="s">
        <v>30</v>
      </c>
      <c r="Q133">
        <v>40.443988647434601</v>
      </c>
      <c r="R133">
        <v>-66.720886110382594</v>
      </c>
      <c r="S133">
        <v>464.65560383558199</v>
      </c>
      <c r="T133">
        <v>15.825808740729</v>
      </c>
      <c r="U133">
        <v>0</v>
      </c>
      <c r="V133" t="s">
        <v>31</v>
      </c>
      <c r="W133" t="s">
        <v>183</v>
      </c>
    </row>
    <row r="134" spans="1:25" x14ac:dyDescent="0.3">
      <c r="A134" t="s">
        <v>170</v>
      </c>
      <c r="B134">
        <v>67</v>
      </c>
      <c r="D134" t="s">
        <v>26</v>
      </c>
      <c r="E134">
        <v>23</v>
      </c>
      <c r="F134" t="str">
        <f t="shared" si="7"/>
        <v>08/12/2016</v>
      </c>
      <c r="G134" s="1">
        <v>42594.092642824071</v>
      </c>
      <c r="H134" s="1">
        <v>42594.092829062502</v>
      </c>
      <c r="I134" s="2">
        <f t="shared" si="8"/>
        <v>0.26818334008567035</v>
      </c>
      <c r="J134" t="s">
        <v>34</v>
      </c>
      <c r="K134">
        <v>14</v>
      </c>
      <c r="L134" t="s">
        <v>28</v>
      </c>
      <c r="M134" t="s">
        <v>28</v>
      </c>
      <c r="N134" t="s">
        <v>36</v>
      </c>
      <c r="O134" t="s">
        <v>184</v>
      </c>
      <c r="P134" t="s">
        <v>30</v>
      </c>
      <c r="Q134">
        <v>40.469187561041998</v>
      </c>
      <c r="R134">
        <v>-66.712716369066996</v>
      </c>
      <c r="S134">
        <v>537.25179391173106</v>
      </c>
      <c r="T134">
        <v>4.2443455200014197</v>
      </c>
      <c r="U134">
        <v>0</v>
      </c>
      <c r="V134" t="s">
        <v>31</v>
      </c>
      <c r="W134" t="s">
        <v>185</v>
      </c>
    </row>
    <row r="135" spans="1:25" x14ac:dyDescent="0.3">
      <c r="A135" t="s">
        <v>170</v>
      </c>
      <c r="B135">
        <v>68</v>
      </c>
      <c r="D135" t="s">
        <v>33</v>
      </c>
      <c r="E135">
        <v>24</v>
      </c>
      <c r="F135" t="str">
        <f t="shared" si="7"/>
        <v>08/12/2016</v>
      </c>
      <c r="G135" s="1">
        <v>42594.125996331015</v>
      </c>
      <c r="H135" s="1">
        <v>42594.127295081016</v>
      </c>
      <c r="I135" s="2">
        <f t="shared" si="8"/>
        <v>1.870200001867488</v>
      </c>
      <c r="J135" t="s">
        <v>34</v>
      </c>
      <c r="K135">
        <v>37</v>
      </c>
      <c r="L135" t="s">
        <v>28</v>
      </c>
      <c r="M135" t="s">
        <v>28</v>
      </c>
      <c r="N135" t="s">
        <v>36</v>
      </c>
      <c r="O135" t="s">
        <v>186</v>
      </c>
      <c r="P135" t="s">
        <v>30</v>
      </c>
      <c r="Q135">
        <v>40.605518028437601</v>
      </c>
      <c r="R135">
        <v>-66.595674272185306</v>
      </c>
      <c r="S135">
        <v>7456.5848609982904</v>
      </c>
      <c r="T135">
        <v>34.9332600734718</v>
      </c>
      <c r="U135">
        <v>0</v>
      </c>
      <c r="V135" t="s">
        <v>31</v>
      </c>
      <c r="W135" t="s">
        <v>187</v>
      </c>
    </row>
    <row r="136" spans="1:25" x14ac:dyDescent="0.3">
      <c r="A136" t="s">
        <v>170</v>
      </c>
      <c r="B136">
        <v>68</v>
      </c>
      <c r="D136" t="s">
        <v>33</v>
      </c>
      <c r="E136">
        <v>25</v>
      </c>
      <c r="F136" t="str">
        <f t="shared" si="7"/>
        <v>08/12/2016</v>
      </c>
      <c r="G136" s="1">
        <v>42594.130608495369</v>
      </c>
      <c r="H136" s="1">
        <v>42594.131142673614</v>
      </c>
      <c r="I136" s="2">
        <f t="shared" si="8"/>
        <v>0.76921667321585119</v>
      </c>
      <c r="J136" t="s">
        <v>34</v>
      </c>
      <c r="K136">
        <v>21</v>
      </c>
      <c r="L136" t="s">
        <v>28</v>
      </c>
      <c r="M136" t="s">
        <v>28</v>
      </c>
      <c r="N136" t="s">
        <v>36</v>
      </c>
      <c r="O136" t="s">
        <v>28</v>
      </c>
      <c r="P136" t="s">
        <v>30</v>
      </c>
      <c r="Q136">
        <v>40.618302383505501</v>
      </c>
      <c r="R136">
        <v>-66.671176463561295</v>
      </c>
      <c r="S136">
        <v>935.13379590150203</v>
      </c>
      <c r="T136">
        <v>6.2392504818925403</v>
      </c>
      <c r="U136">
        <v>0</v>
      </c>
      <c r="V136" t="s">
        <v>31</v>
      </c>
      <c r="W136" t="s">
        <v>188</v>
      </c>
    </row>
    <row r="137" spans="1:25" x14ac:dyDescent="0.3">
      <c r="A137" t="s">
        <v>170</v>
      </c>
      <c r="B137">
        <v>119</v>
      </c>
      <c r="C137">
        <f>(H137-G137)*1440</f>
        <v>3.3906499959994107</v>
      </c>
      <c r="D137" t="s">
        <v>33</v>
      </c>
      <c r="E137">
        <v>29</v>
      </c>
      <c r="F137" t="str">
        <f t="shared" si="7"/>
        <v>08/12/2016</v>
      </c>
      <c r="G137" s="1">
        <v>42594.133762962963</v>
      </c>
      <c r="H137" s="1">
        <v>42594.136117581016</v>
      </c>
      <c r="I137" s="2">
        <f t="shared" si="8"/>
        <v>3.3906499959994107</v>
      </c>
      <c r="J137" t="s">
        <v>34</v>
      </c>
      <c r="K137">
        <v>44</v>
      </c>
      <c r="L137" t="str">
        <f>MID(O137,1,6)</f>
        <v>True's</v>
      </c>
      <c r="M137" t="s">
        <v>35</v>
      </c>
      <c r="N137" t="s">
        <v>36</v>
      </c>
      <c r="O137" t="s">
        <v>35</v>
      </c>
      <c r="P137" t="s">
        <v>30</v>
      </c>
      <c r="Q137">
        <v>40.633982003977302</v>
      </c>
      <c r="R137">
        <v>-66.664710885695399</v>
      </c>
      <c r="S137">
        <v>1158.5844451465</v>
      </c>
      <c r="T137">
        <v>6.4598183852657103</v>
      </c>
      <c r="U137">
        <v>0</v>
      </c>
      <c r="V137" t="s">
        <v>31</v>
      </c>
      <c r="W137" t="s">
        <v>189</v>
      </c>
      <c r="X137">
        <v>874.26360417470755</v>
      </c>
      <c r="Y137">
        <v>607.00486770029602</v>
      </c>
    </row>
    <row r="138" spans="1:25" x14ac:dyDescent="0.3">
      <c r="A138" t="s">
        <v>170</v>
      </c>
      <c r="B138">
        <v>68</v>
      </c>
      <c r="D138" t="s">
        <v>33</v>
      </c>
      <c r="E138">
        <v>30</v>
      </c>
      <c r="F138" t="str">
        <f t="shared" si="7"/>
        <v>08/12/2016</v>
      </c>
      <c r="G138" s="1">
        <v>42594.136172685183</v>
      </c>
      <c r="H138" s="1">
        <v>42594.136717349538</v>
      </c>
      <c r="I138" s="2">
        <f t="shared" si="8"/>
        <v>0.78431667177937925</v>
      </c>
      <c r="J138" t="s">
        <v>27</v>
      </c>
      <c r="K138">
        <v>10</v>
      </c>
      <c r="L138" t="s">
        <v>28</v>
      </c>
      <c r="M138" t="s">
        <v>28</v>
      </c>
      <c r="N138" t="s">
        <v>36</v>
      </c>
      <c r="O138" t="s">
        <v>42</v>
      </c>
      <c r="P138" t="s">
        <v>63</v>
      </c>
      <c r="Q138">
        <v>40.644688330000001</v>
      </c>
      <c r="R138">
        <v>-66.676091670000005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</row>
    <row r="139" spans="1:25" x14ac:dyDescent="0.3">
      <c r="A139" t="s">
        <v>170</v>
      </c>
      <c r="B139">
        <v>68</v>
      </c>
      <c r="C139">
        <f>(H139-G136)*1440</f>
        <v>15.603833338245749</v>
      </c>
      <c r="D139" t="s">
        <v>33</v>
      </c>
      <c r="E139">
        <v>31</v>
      </c>
      <c r="F139" t="str">
        <f t="shared" si="7"/>
        <v>08/12/2016</v>
      </c>
      <c r="G139" s="1">
        <v>42594.139570370367</v>
      </c>
      <c r="H139" s="1">
        <v>42594.141444490742</v>
      </c>
      <c r="I139" s="2">
        <f t="shared" si="8"/>
        <v>2.6987333397846669</v>
      </c>
      <c r="J139" t="s">
        <v>27</v>
      </c>
      <c r="K139">
        <v>9</v>
      </c>
      <c r="L139" t="s">
        <v>28</v>
      </c>
      <c r="M139" t="s">
        <v>28</v>
      </c>
      <c r="N139" t="s">
        <v>36</v>
      </c>
      <c r="O139" t="s">
        <v>28</v>
      </c>
      <c r="P139" t="s">
        <v>30</v>
      </c>
      <c r="Q139">
        <v>40.669351235667399</v>
      </c>
      <c r="R139">
        <v>-66.689494570714899</v>
      </c>
      <c r="S139">
        <v>1592.4533509165601</v>
      </c>
      <c r="T139">
        <v>26.6768418378002</v>
      </c>
      <c r="U139">
        <v>0</v>
      </c>
      <c r="V139" t="s">
        <v>31</v>
      </c>
      <c r="W139" t="s">
        <v>31</v>
      </c>
    </row>
    <row r="140" spans="1:25" x14ac:dyDescent="0.3">
      <c r="A140" t="s">
        <v>170</v>
      </c>
      <c r="B140">
        <v>37</v>
      </c>
      <c r="C140">
        <f>(H140-G140)*1440</f>
        <v>2.68743333988823</v>
      </c>
      <c r="D140" t="s">
        <v>33</v>
      </c>
      <c r="E140">
        <v>34</v>
      </c>
      <c r="F140" t="str">
        <f t="shared" si="7"/>
        <v>08/12/2016</v>
      </c>
      <c r="G140" s="1">
        <v>42594.345814976848</v>
      </c>
      <c r="H140" s="1">
        <v>42594.347681250001</v>
      </c>
      <c r="I140" s="2">
        <f t="shared" si="8"/>
        <v>2.68743333988823</v>
      </c>
      <c r="J140" t="s">
        <v>34</v>
      </c>
      <c r="K140">
        <v>33</v>
      </c>
      <c r="L140" t="s">
        <v>51</v>
      </c>
      <c r="M140" t="s">
        <v>51</v>
      </c>
      <c r="N140" t="s">
        <v>36</v>
      </c>
      <c r="O140" t="s">
        <v>190</v>
      </c>
      <c r="P140" t="s">
        <v>30</v>
      </c>
      <c r="Q140">
        <v>41.116245565973401</v>
      </c>
      <c r="R140">
        <v>-66.2276907237611</v>
      </c>
      <c r="S140">
        <v>2463.8582256459299</v>
      </c>
      <c r="T140">
        <v>13.4995852766067</v>
      </c>
      <c r="U140">
        <v>0</v>
      </c>
      <c r="V140" t="s">
        <v>31</v>
      </c>
      <c r="W140" t="s">
        <v>191</v>
      </c>
      <c r="X140">
        <v>908.66458682442953</v>
      </c>
      <c r="Y140">
        <v>392.28490536255305</v>
      </c>
    </row>
    <row r="141" spans="1:25" x14ac:dyDescent="0.3">
      <c r="A141" t="s">
        <v>170</v>
      </c>
      <c r="B141">
        <v>102</v>
      </c>
      <c r="C141">
        <f>(H141-G141)*1440</f>
        <v>2.1220166597049683</v>
      </c>
      <c r="D141" t="s">
        <v>33</v>
      </c>
      <c r="E141">
        <v>37</v>
      </c>
      <c r="F141" t="str">
        <f t="shared" si="7"/>
        <v>08/12/2016</v>
      </c>
      <c r="G141" s="1">
        <v>42594.354729421299</v>
      </c>
      <c r="H141" s="1">
        <v>42594.356203043979</v>
      </c>
      <c r="I141" s="2">
        <f t="shared" si="8"/>
        <v>2.1220166597049683</v>
      </c>
      <c r="J141" t="s">
        <v>34</v>
      </c>
      <c r="K141">
        <v>139</v>
      </c>
      <c r="L141" t="s">
        <v>65</v>
      </c>
      <c r="M141" t="s">
        <v>66</v>
      </c>
      <c r="N141" t="s">
        <v>36</v>
      </c>
      <c r="O141" t="s">
        <v>192</v>
      </c>
      <c r="P141" t="s">
        <v>30</v>
      </c>
      <c r="Q141">
        <v>41.095072054185103</v>
      </c>
      <c r="R141">
        <v>-66.160027593196602</v>
      </c>
      <c r="S141">
        <v>765.08244105423898</v>
      </c>
      <c r="T141">
        <v>19.988258917783401</v>
      </c>
      <c r="U141">
        <v>0</v>
      </c>
      <c r="V141" t="s">
        <v>31</v>
      </c>
      <c r="W141" t="s">
        <v>31</v>
      </c>
      <c r="X141">
        <v>1494.1570926943568</v>
      </c>
      <c r="Y141">
        <v>854.79709921351673</v>
      </c>
    </row>
    <row r="142" spans="1:25" x14ac:dyDescent="0.3">
      <c r="A142" t="s">
        <v>170</v>
      </c>
      <c r="B142">
        <v>-15</v>
      </c>
      <c r="D142" t="s">
        <v>40</v>
      </c>
      <c r="E142">
        <v>42</v>
      </c>
      <c r="F142" t="str">
        <f t="shared" si="7"/>
        <v>08/13/2016</v>
      </c>
      <c r="G142" s="1">
        <v>42595.506471099536</v>
      </c>
      <c r="H142" s="1">
        <v>42595.510954328704</v>
      </c>
      <c r="I142" s="2">
        <f t="shared" si="8"/>
        <v>6.4558500016573817</v>
      </c>
      <c r="J142" t="s">
        <v>41</v>
      </c>
      <c r="K142">
        <v>4</v>
      </c>
      <c r="L142" t="s">
        <v>28</v>
      </c>
      <c r="M142" t="s">
        <v>28</v>
      </c>
      <c r="N142" t="s">
        <v>36</v>
      </c>
      <c r="O142" t="s">
        <v>193</v>
      </c>
      <c r="P142" t="s">
        <v>30</v>
      </c>
      <c r="Q142">
        <v>41.918598776028603</v>
      </c>
      <c r="R142">
        <v>-65.485239222342102</v>
      </c>
      <c r="S142">
        <v>1339.5814765515599</v>
      </c>
      <c r="T142">
        <v>26.788363358280499</v>
      </c>
      <c r="U142">
        <v>0</v>
      </c>
      <c r="V142" t="s">
        <v>31</v>
      </c>
      <c r="W142" t="s">
        <v>31</v>
      </c>
    </row>
    <row r="143" spans="1:25" x14ac:dyDescent="0.3">
      <c r="A143" t="s">
        <v>170</v>
      </c>
      <c r="B143">
        <v>70</v>
      </c>
      <c r="C143">
        <f>(H143-G143)*1440</f>
        <v>0.30776666826568544</v>
      </c>
      <c r="D143" t="s">
        <v>26</v>
      </c>
      <c r="E143">
        <v>44</v>
      </c>
      <c r="F143" t="str">
        <f t="shared" si="7"/>
        <v>08/13/2016</v>
      </c>
      <c r="G143" s="1">
        <v>42595.546629444441</v>
      </c>
      <c r="H143" s="1">
        <v>42595.546843171294</v>
      </c>
      <c r="I143" s="2">
        <f t="shared" si="8"/>
        <v>0.30776666826568544</v>
      </c>
      <c r="J143" t="s">
        <v>34</v>
      </c>
      <c r="K143">
        <v>29</v>
      </c>
      <c r="L143" t="s">
        <v>28</v>
      </c>
      <c r="M143" t="s">
        <v>28</v>
      </c>
      <c r="N143" t="s">
        <v>36</v>
      </c>
      <c r="O143" t="s">
        <v>28</v>
      </c>
      <c r="P143" t="s">
        <v>30</v>
      </c>
      <c r="Q143">
        <v>41.820111745514502</v>
      </c>
      <c r="R143">
        <v>-65.502366531476795</v>
      </c>
      <c r="S143">
        <v>199.66889432574399</v>
      </c>
      <c r="T143">
        <v>1.84403348479384</v>
      </c>
      <c r="U143">
        <v>0</v>
      </c>
      <c r="V143" t="s">
        <v>31</v>
      </c>
      <c r="W143" t="s">
        <v>194</v>
      </c>
    </row>
    <row r="144" spans="1:25" x14ac:dyDescent="0.3">
      <c r="A144" t="s">
        <v>170</v>
      </c>
      <c r="B144">
        <v>103</v>
      </c>
      <c r="C144">
        <f>(H144-G144)*1440</f>
        <v>4.3043666670564562</v>
      </c>
      <c r="D144" t="s">
        <v>33</v>
      </c>
      <c r="E144">
        <v>46</v>
      </c>
      <c r="F144" t="str">
        <f t="shared" si="7"/>
        <v>08/13/2016</v>
      </c>
      <c r="G144" s="1">
        <v>42595.588853576388</v>
      </c>
      <c r="H144" s="1">
        <v>42595.591842719907</v>
      </c>
      <c r="I144" s="2">
        <f t="shared" si="8"/>
        <v>4.3043666670564562</v>
      </c>
      <c r="J144" t="s">
        <v>34</v>
      </c>
      <c r="K144">
        <v>13</v>
      </c>
      <c r="L144" t="s">
        <v>38</v>
      </c>
      <c r="M144" s="5" t="s">
        <v>66</v>
      </c>
      <c r="N144" t="s">
        <v>36</v>
      </c>
      <c r="O144" t="s">
        <v>195</v>
      </c>
      <c r="P144" t="s">
        <v>30</v>
      </c>
      <c r="Q144">
        <v>41.7076341980992</v>
      </c>
      <c r="R144">
        <v>-65.513630399560597</v>
      </c>
      <c r="S144">
        <v>705.57785137760504</v>
      </c>
      <c r="T144">
        <v>27.6241147173026</v>
      </c>
      <c r="U144">
        <v>0</v>
      </c>
      <c r="V144" t="s">
        <v>31</v>
      </c>
      <c r="W144" t="s">
        <v>196</v>
      </c>
    </row>
    <row r="145" spans="1:25" x14ac:dyDescent="0.3">
      <c r="A145" t="s">
        <v>170</v>
      </c>
      <c r="B145">
        <v>120</v>
      </c>
      <c r="C145">
        <f>(H145-G145)*1440</f>
        <v>10.013266667956486</v>
      </c>
      <c r="D145" t="s">
        <v>33</v>
      </c>
      <c r="E145">
        <v>47</v>
      </c>
      <c r="F145" t="str">
        <f t="shared" si="7"/>
        <v>08/13/2016</v>
      </c>
      <c r="G145" s="1">
        <v>42595.617399722221</v>
      </c>
      <c r="H145" s="1">
        <v>42595.62435337963</v>
      </c>
      <c r="I145" s="2">
        <f t="shared" si="8"/>
        <v>10.013266667956486</v>
      </c>
      <c r="J145" t="s">
        <v>34</v>
      </c>
      <c r="K145">
        <v>177</v>
      </c>
      <c r="L145" t="str">
        <f>MID(O145,1,6)</f>
        <v>True's</v>
      </c>
      <c r="M145" t="s">
        <v>35</v>
      </c>
      <c r="N145" t="s">
        <v>36</v>
      </c>
      <c r="O145" t="s">
        <v>197</v>
      </c>
      <c r="P145" t="s">
        <v>30</v>
      </c>
      <c r="Q145">
        <v>41.659556088315803</v>
      </c>
      <c r="R145">
        <v>-65.500429899503402</v>
      </c>
      <c r="S145">
        <v>547.69572030033498</v>
      </c>
      <c r="T145">
        <v>1.5311093116383101</v>
      </c>
      <c r="U145">
        <v>0</v>
      </c>
      <c r="V145" t="s">
        <v>31</v>
      </c>
      <c r="W145" t="s">
        <v>198</v>
      </c>
      <c r="X145">
        <v>435.89759313228325</v>
      </c>
      <c r="Y145">
        <v>82.964785151416507</v>
      </c>
    </row>
    <row r="146" spans="1:25" x14ac:dyDescent="0.3">
      <c r="A146" t="s">
        <v>170</v>
      </c>
      <c r="B146">
        <v>71</v>
      </c>
      <c r="C146">
        <f>(H146-G146)*1440</f>
        <v>1.9885833305306733</v>
      </c>
      <c r="D146" t="s">
        <v>26</v>
      </c>
      <c r="E146">
        <v>49</v>
      </c>
      <c r="F146" t="str">
        <f t="shared" si="7"/>
        <v>08/13/2016</v>
      </c>
      <c r="G146" s="1">
        <v>42595.637978530096</v>
      </c>
      <c r="H146" s="1">
        <v>42595.639359490742</v>
      </c>
      <c r="I146" s="2">
        <f t="shared" si="8"/>
        <v>1.9885833305306733</v>
      </c>
      <c r="J146" t="s">
        <v>27</v>
      </c>
      <c r="K146">
        <v>9</v>
      </c>
      <c r="L146" t="s">
        <v>28</v>
      </c>
      <c r="M146" t="s">
        <v>28</v>
      </c>
      <c r="N146" t="s">
        <v>36</v>
      </c>
      <c r="O146" t="s">
        <v>28</v>
      </c>
      <c r="P146" t="s">
        <v>30</v>
      </c>
      <c r="Q146">
        <v>41.607725049516503</v>
      </c>
      <c r="R146">
        <v>-65.542811982766395</v>
      </c>
      <c r="S146">
        <v>2765.0669335687599</v>
      </c>
      <c r="T146">
        <v>25.4784112667664</v>
      </c>
      <c r="U146">
        <v>0</v>
      </c>
      <c r="V146" t="s">
        <v>31</v>
      </c>
      <c r="W146" t="s">
        <v>31</v>
      </c>
    </row>
    <row r="147" spans="1:25" x14ac:dyDescent="0.3">
      <c r="A147" t="s">
        <v>170</v>
      </c>
      <c r="B147">
        <v>72</v>
      </c>
      <c r="C147">
        <f>(H147-G147)*1440</f>
        <v>4.0094000031240284</v>
      </c>
      <c r="D147" t="s">
        <v>33</v>
      </c>
      <c r="E147">
        <v>51</v>
      </c>
      <c r="F147" t="str">
        <f t="shared" si="7"/>
        <v>08/13/2016</v>
      </c>
      <c r="G147" s="1">
        <v>42595.714950231479</v>
      </c>
      <c r="H147" s="1">
        <v>42595.717734537036</v>
      </c>
      <c r="I147" s="2">
        <f t="shared" si="8"/>
        <v>4.0094000031240284</v>
      </c>
      <c r="J147" t="s">
        <v>34</v>
      </c>
      <c r="K147">
        <v>52</v>
      </c>
      <c r="L147" t="s">
        <v>28</v>
      </c>
      <c r="M147" t="s">
        <v>28</v>
      </c>
      <c r="N147" t="s">
        <v>36</v>
      </c>
      <c r="O147" t="s">
        <v>28</v>
      </c>
      <c r="P147" t="s">
        <v>30</v>
      </c>
      <c r="Q147">
        <v>41.459789111831199</v>
      </c>
      <c r="R147">
        <v>-65.533277971054105</v>
      </c>
      <c r="S147">
        <v>1716.71000911186</v>
      </c>
      <c r="T147">
        <v>43.391594832861998</v>
      </c>
      <c r="U147">
        <v>0</v>
      </c>
      <c r="V147" t="s">
        <v>31</v>
      </c>
      <c r="W147" t="s">
        <v>199</v>
      </c>
      <c r="X147">
        <v>1127.9554673217206</v>
      </c>
      <c r="Y147">
        <v>263.59201521529008</v>
      </c>
    </row>
    <row r="148" spans="1:25" x14ac:dyDescent="0.3">
      <c r="A148" t="s">
        <v>170</v>
      </c>
      <c r="B148">
        <v>73</v>
      </c>
      <c r="D148" t="s">
        <v>33</v>
      </c>
      <c r="E148">
        <v>53</v>
      </c>
      <c r="F148" t="str">
        <f t="shared" si="7"/>
        <v>08/13/2016</v>
      </c>
      <c r="G148" s="1">
        <v>42595.798198576391</v>
      </c>
      <c r="H148" s="1">
        <v>42595.798835208334</v>
      </c>
      <c r="I148" s="2">
        <f t="shared" si="8"/>
        <v>0.91674999799579382</v>
      </c>
      <c r="J148" t="s">
        <v>34</v>
      </c>
      <c r="K148">
        <v>16</v>
      </c>
      <c r="L148" t="s">
        <v>28</v>
      </c>
      <c r="M148" t="s">
        <v>28</v>
      </c>
      <c r="N148" t="s">
        <v>36</v>
      </c>
      <c r="O148" t="s">
        <v>200</v>
      </c>
      <c r="P148" t="s">
        <v>30</v>
      </c>
      <c r="Q148">
        <v>41.402606373420397</v>
      </c>
      <c r="R148">
        <v>-65.698131364232097</v>
      </c>
      <c r="S148">
        <v>881.98774192622204</v>
      </c>
      <c r="T148">
        <v>6.6012658688063697</v>
      </c>
      <c r="U148">
        <v>0</v>
      </c>
      <c r="V148" t="s">
        <v>31</v>
      </c>
      <c r="W148" t="s">
        <v>81</v>
      </c>
    </row>
    <row r="149" spans="1:25" x14ac:dyDescent="0.3">
      <c r="A149" t="s">
        <v>170</v>
      </c>
      <c r="B149">
        <v>73</v>
      </c>
      <c r="C149">
        <f>(H149-G148)*1440</f>
        <v>9.0852833271492273</v>
      </c>
      <c r="D149" t="s">
        <v>33</v>
      </c>
      <c r="E149">
        <v>55</v>
      </c>
      <c r="F149" t="str">
        <f t="shared" si="7"/>
        <v>08/13/2016</v>
      </c>
      <c r="G149" s="1">
        <v>42595.804043032411</v>
      </c>
      <c r="H149" s="1">
        <v>42595.804507800924</v>
      </c>
      <c r="I149" s="2">
        <f t="shared" si="8"/>
        <v>0.66926665836945176</v>
      </c>
      <c r="J149" t="s">
        <v>34</v>
      </c>
      <c r="K149">
        <v>21</v>
      </c>
      <c r="L149" t="s">
        <v>28</v>
      </c>
      <c r="M149" t="s">
        <v>28</v>
      </c>
      <c r="N149" t="s">
        <v>36</v>
      </c>
      <c r="O149" t="s">
        <v>201</v>
      </c>
      <c r="P149" t="s">
        <v>30</v>
      </c>
      <c r="Q149">
        <v>41.393491648339698</v>
      </c>
      <c r="R149">
        <v>-65.724220835936606</v>
      </c>
      <c r="S149">
        <v>316.802268737139</v>
      </c>
      <c r="T149">
        <v>6.1568965119327803</v>
      </c>
      <c r="U149">
        <v>0</v>
      </c>
      <c r="V149" t="s">
        <v>31</v>
      </c>
      <c r="W149" t="s">
        <v>202</v>
      </c>
    </row>
    <row r="150" spans="1:25" x14ac:dyDescent="0.3">
      <c r="A150" t="s">
        <v>170</v>
      </c>
      <c r="B150">
        <v>104</v>
      </c>
      <c r="C150">
        <f>(H150-G150)*1440</f>
        <v>0.26398333604447544</v>
      </c>
      <c r="D150" t="s">
        <v>26</v>
      </c>
      <c r="E150">
        <v>58</v>
      </c>
      <c r="F150" t="str">
        <f t="shared" si="7"/>
        <v>08/14/2016</v>
      </c>
      <c r="G150" s="1">
        <v>42596.096122835646</v>
      </c>
      <c r="H150" s="1">
        <v>42596.096306157408</v>
      </c>
      <c r="I150" s="2">
        <f t="shared" si="8"/>
        <v>0.26398333604447544</v>
      </c>
      <c r="J150" t="s">
        <v>27</v>
      </c>
      <c r="K150">
        <v>9</v>
      </c>
      <c r="L150" t="s">
        <v>65</v>
      </c>
      <c r="M150" t="s">
        <v>66</v>
      </c>
      <c r="N150" t="s">
        <v>36</v>
      </c>
      <c r="O150" t="s">
        <v>65</v>
      </c>
      <c r="P150" t="s">
        <v>30</v>
      </c>
      <c r="Q150">
        <v>41.066245261717199</v>
      </c>
      <c r="R150">
        <v>-66.270784382485999</v>
      </c>
      <c r="S150">
        <v>115.10688509402701</v>
      </c>
      <c r="T150">
        <v>4.2394795016726503</v>
      </c>
      <c r="U150">
        <v>0</v>
      </c>
      <c r="V150" t="s">
        <v>31</v>
      </c>
      <c r="W150" t="s">
        <v>31</v>
      </c>
    </row>
    <row r="151" spans="1:25" x14ac:dyDescent="0.3">
      <c r="A151" t="s">
        <v>170</v>
      </c>
      <c r="B151">
        <v>74</v>
      </c>
      <c r="C151">
        <f>(H151-G151)*1440</f>
        <v>10.253449998563156</v>
      </c>
      <c r="D151" t="s">
        <v>33</v>
      </c>
      <c r="E151">
        <v>60</v>
      </c>
      <c r="F151" t="str">
        <f t="shared" si="7"/>
        <v>08/14/2016</v>
      </c>
      <c r="G151" s="1">
        <v>42596.109389409721</v>
      </c>
      <c r="H151" s="1">
        <v>42596.116509861109</v>
      </c>
      <c r="I151" s="2">
        <f t="shared" si="8"/>
        <v>10.253449998563156</v>
      </c>
      <c r="J151" t="s">
        <v>34</v>
      </c>
      <c r="K151">
        <v>46</v>
      </c>
      <c r="L151" t="s">
        <v>28</v>
      </c>
      <c r="M151" t="s">
        <v>28</v>
      </c>
      <c r="N151" t="s">
        <v>36</v>
      </c>
      <c r="O151" t="s">
        <v>28</v>
      </c>
      <c r="P151" t="s">
        <v>30</v>
      </c>
      <c r="Q151">
        <v>41.005957792035403</v>
      </c>
      <c r="R151">
        <v>-66.299628238096602</v>
      </c>
      <c r="S151">
        <v>1879.7056579702901</v>
      </c>
      <c r="T151">
        <v>8.9856005773696506</v>
      </c>
      <c r="U151">
        <v>0</v>
      </c>
      <c r="V151" t="s">
        <v>31</v>
      </c>
      <c r="W151" t="s">
        <v>203</v>
      </c>
    </row>
    <row r="152" spans="1:25" x14ac:dyDescent="0.3">
      <c r="A152" t="s">
        <v>170</v>
      </c>
      <c r="B152">
        <v>105</v>
      </c>
      <c r="C152">
        <f>(H152-G152)*1440</f>
        <v>1.3910833338741213</v>
      </c>
      <c r="D152" t="s">
        <v>26</v>
      </c>
      <c r="E152">
        <v>61</v>
      </c>
      <c r="F152" t="str">
        <f t="shared" si="7"/>
        <v>08/14/2016</v>
      </c>
      <c r="G152" s="1">
        <v>42596.116810405096</v>
      </c>
      <c r="H152" s="1">
        <v>42596.117776435189</v>
      </c>
      <c r="I152" s="2">
        <f t="shared" si="8"/>
        <v>1.3910833338741213</v>
      </c>
      <c r="J152" t="s">
        <v>34</v>
      </c>
      <c r="K152">
        <v>22</v>
      </c>
      <c r="L152" t="s">
        <v>38</v>
      </c>
      <c r="M152" s="5" t="s">
        <v>66</v>
      </c>
      <c r="N152" t="s">
        <v>36</v>
      </c>
      <c r="O152" t="s">
        <v>204</v>
      </c>
      <c r="P152" t="s">
        <v>30</v>
      </c>
      <c r="Q152">
        <v>40.995012331204897</v>
      </c>
      <c r="R152">
        <v>-66.2902425937272</v>
      </c>
      <c r="S152">
        <v>962.75614556912001</v>
      </c>
      <c r="T152">
        <v>10.252364777284701</v>
      </c>
      <c r="U152">
        <v>0</v>
      </c>
      <c r="V152" t="s">
        <v>31</v>
      </c>
      <c r="W152" t="s">
        <v>205</v>
      </c>
    </row>
    <row r="153" spans="1:25" x14ac:dyDescent="0.3">
      <c r="A153" t="s">
        <v>170</v>
      </c>
      <c r="B153">
        <v>75</v>
      </c>
      <c r="D153" t="s">
        <v>33</v>
      </c>
      <c r="E153">
        <v>121</v>
      </c>
      <c r="F153" t="str">
        <f t="shared" si="7"/>
        <v>08/14/2016</v>
      </c>
      <c r="G153" s="1">
        <v>42596.118778935182</v>
      </c>
      <c r="H153" s="1">
        <v>42596.122180011575</v>
      </c>
      <c r="I153" s="2">
        <f t="shared" si="8"/>
        <v>4.8975500045344234</v>
      </c>
      <c r="J153" t="s">
        <v>27</v>
      </c>
      <c r="K153">
        <v>9</v>
      </c>
      <c r="L153" t="s">
        <v>28</v>
      </c>
      <c r="M153" t="s">
        <v>28</v>
      </c>
      <c r="N153" t="s">
        <v>36</v>
      </c>
      <c r="O153" t="s">
        <v>28</v>
      </c>
      <c r="P153" t="s">
        <v>30</v>
      </c>
      <c r="Q153">
        <v>40.961405068626298</v>
      </c>
      <c r="R153">
        <v>-66.256944687804904</v>
      </c>
      <c r="S153">
        <v>2272.0494792149698</v>
      </c>
      <c r="T153">
        <v>103.921767596724</v>
      </c>
      <c r="U153">
        <v>0</v>
      </c>
      <c r="V153" t="s">
        <v>31</v>
      </c>
      <c r="W153" t="s">
        <v>31</v>
      </c>
    </row>
    <row r="154" spans="1:25" x14ac:dyDescent="0.3">
      <c r="A154" t="s">
        <v>170</v>
      </c>
      <c r="B154">
        <v>75</v>
      </c>
      <c r="D154" t="s">
        <v>33</v>
      </c>
      <c r="E154">
        <v>63</v>
      </c>
      <c r="F154" t="str">
        <f t="shared" si="7"/>
        <v>08/14/2016</v>
      </c>
      <c r="G154" s="1">
        <v>42596.124806145832</v>
      </c>
      <c r="H154" s="1">
        <v>42596.129005173614</v>
      </c>
      <c r="I154" s="2">
        <f t="shared" si="8"/>
        <v>6.0466000065207481</v>
      </c>
      <c r="J154" t="s">
        <v>34</v>
      </c>
      <c r="K154">
        <v>213</v>
      </c>
      <c r="L154" t="s">
        <v>28</v>
      </c>
      <c r="M154" t="s">
        <v>28</v>
      </c>
      <c r="N154" t="s">
        <v>36</v>
      </c>
      <c r="O154" t="s">
        <v>206</v>
      </c>
      <c r="P154" t="s">
        <v>30</v>
      </c>
      <c r="Q154">
        <v>40.9713657205643</v>
      </c>
      <c r="R154">
        <v>-66.269842529440893</v>
      </c>
      <c r="S154">
        <v>1073.8682218389299</v>
      </c>
      <c r="T154">
        <v>2.4997248402253001</v>
      </c>
      <c r="U154">
        <v>0</v>
      </c>
      <c r="V154" t="s">
        <v>31</v>
      </c>
      <c r="W154" t="s">
        <v>207</v>
      </c>
      <c r="X154">
        <v>1661.8155028702977</v>
      </c>
      <c r="Y154">
        <v>341.49468841659416</v>
      </c>
    </row>
    <row r="155" spans="1:25" x14ac:dyDescent="0.3">
      <c r="A155" t="s">
        <v>170</v>
      </c>
      <c r="B155">
        <v>75</v>
      </c>
      <c r="C155">
        <f>(H155-G153)*1440</f>
        <v>10.802949999924749</v>
      </c>
      <c r="D155" t="s">
        <v>33</v>
      </c>
      <c r="E155">
        <v>65</v>
      </c>
      <c r="F155" t="str">
        <f t="shared" si="7"/>
        <v>08/14/2016</v>
      </c>
      <c r="G155" s="1">
        <v>42596.124932893516</v>
      </c>
      <c r="H155" s="1">
        <v>42596.126280983794</v>
      </c>
      <c r="I155" s="2">
        <f t="shared" si="8"/>
        <v>1.9412500003818423</v>
      </c>
      <c r="J155" t="s">
        <v>34</v>
      </c>
      <c r="K155">
        <v>14</v>
      </c>
      <c r="L155" t="s">
        <v>28</v>
      </c>
      <c r="M155" t="s">
        <v>28</v>
      </c>
      <c r="N155" t="s">
        <v>36</v>
      </c>
      <c r="O155" t="s">
        <v>208</v>
      </c>
      <c r="P155" t="s">
        <v>30</v>
      </c>
      <c r="Q155">
        <v>40.962892522330698</v>
      </c>
      <c r="R155">
        <v>-66.243190249168407</v>
      </c>
      <c r="S155">
        <v>3402.9610168142899</v>
      </c>
      <c r="T155">
        <v>33.709613132857498</v>
      </c>
      <c r="U155">
        <v>0</v>
      </c>
      <c r="V155" t="s">
        <v>31</v>
      </c>
      <c r="W155" t="s">
        <v>31</v>
      </c>
    </row>
    <row r="156" spans="1:25" x14ac:dyDescent="0.3">
      <c r="A156" t="s">
        <v>170</v>
      </c>
      <c r="B156">
        <v>121</v>
      </c>
      <c r="C156">
        <f t="shared" ref="C156:C161" si="9">(H156-G156)*1440</f>
        <v>0.59868333279155195</v>
      </c>
      <c r="D156" t="s">
        <v>26</v>
      </c>
      <c r="E156">
        <v>66</v>
      </c>
      <c r="F156" t="str">
        <f t="shared" si="7"/>
        <v>08/14/2016</v>
      </c>
      <c r="G156" s="1">
        <v>42596.145179016203</v>
      </c>
      <c r="H156" s="1">
        <v>42596.145594768517</v>
      </c>
      <c r="I156" s="2">
        <f t="shared" si="8"/>
        <v>0.59868333279155195</v>
      </c>
      <c r="J156" t="s">
        <v>34</v>
      </c>
      <c r="K156">
        <v>10</v>
      </c>
      <c r="L156" t="str">
        <f>MID(O156,1,6)</f>
        <v>True's</v>
      </c>
      <c r="M156" t="s">
        <v>35</v>
      </c>
      <c r="N156" t="s">
        <v>36</v>
      </c>
      <c r="O156" t="s">
        <v>35</v>
      </c>
      <c r="P156" t="s">
        <v>30</v>
      </c>
      <c r="Q156">
        <v>40.929981008419297</v>
      </c>
      <c r="R156">
        <v>-66.275755978504705</v>
      </c>
      <c r="S156">
        <v>238.893258040973</v>
      </c>
      <c r="T156">
        <v>5.4617664576335301</v>
      </c>
      <c r="U156">
        <v>0</v>
      </c>
      <c r="V156" t="s">
        <v>31</v>
      </c>
      <c r="W156" t="s">
        <v>31</v>
      </c>
    </row>
    <row r="157" spans="1:25" x14ac:dyDescent="0.3">
      <c r="A157" t="s">
        <v>170</v>
      </c>
      <c r="B157">
        <v>76</v>
      </c>
      <c r="C157">
        <f t="shared" si="9"/>
        <v>3.4062999940942973</v>
      </c>
      <c r="D157" t="s">
        <v>33</v>
      </c>
      <c r="E157">
        <v>67</v>
      </c>
      <c r="F157" t="str">
        <f t="shared" si="7"/>
        <v>08/14/2016</v>
      </c>
      <c r="G157" s="1">
        <v>42596.145869490741</v>
      </c>
      <c r="H157" s="1">
        <v>42596.148234976848</v>
      </c>
      <c r="I157" s="2">
        <f t="shared" si="8"/>
        <v>3.4062999940942973</v>
      </c>
      <c r="J157" t="s">
        <v>27</v>
      </c>
      <c r="K157">
        <v>11</v>
      </c>
      <c r="L157" t="s">
        <v>28</v>
      </c>
      <c r="M157" t="s">
        <v>28</v>
      </c>
      <c r="N157" t="s">
        <v>36</v>
      </c>
      <c r="O157" t="s">
        <v>209</v>
      </c>
      <c r="P157" t="s">
        <v>63</v>
      </c>
      <c r="Q157">
        <v>40.931343329999997</v>
      </c>
      <c r="R157">
        <v>-66.277968329999993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</row>
    <row r="158" spans="1:25" x14ac:dyDescent="0.3">
      <c r="A158" t="s">
        <v>170</v>
      </c>
      <c r="B158">
        <v>122</v>
      </c>
      <c r="C158">
        <f t="shared" si="9"/>
        <v>0.78066666726954281</v>
      </c>
      <c r="D158" t="s">
        <v>33</v>
      </c>
      <c r="E158">
        <v>68</v>
      </c>
      <c r="F158" t="str">
        <f t="shared" si="7"/>
        <v>08/14/2016</v>
      </c>
      <c r="G158" s="1">
        <v>42596.150480497687</v>
      </c>
      <c r="H158" s="1">
        <v>42596.151022627317</v>
      </c>
      <c r="I158" s="2">
        <f t="shared" si="8"/>
        <v>0.78066666726954281</v>
      </c>
      <c r="J158" t="s">
        <v>34</v>
      </c>
      <c r="K158">
        <v>106</v>
      </c>
      <c r="L158" t="str">
        <f>MID(O158,1,6)</f>
        <v>True's</v>
      </c>
      <c r="M158" t="s">
        <v>35</v>
      </c>
      <c r="N158" t="s">
        <v>36</v>
      </c>
      <c r="O158" t="s">
        <v>210</v>
      </c>
      <c r="P158" t="s">
        <v>63</v>
      </c>
      <c r="Q158">
        <v>41.397261669999999</v>
      </c>
      <c r="R158">
        <v>-65.793116670000003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</row>
    <row r="159" spans="1:25" x14ac:dyDescent="0.3">
      <c r="A159" t="s">
        <v>170</v>
      </c>
      <c r="B159">
        <v>123</v>
      </c>
      <c r="C159">
        <f t="shared" si="9"/>
        <v>7.1215166640467942</v>
      </c>
      <c r="D159" t="s">
        <v>33</v>
      </c>
      <c r="E159">
        <v>69</v>
      </c>
      <c r="F159" t="str">
        <f t="shared" si="7"/>
        <v>08/14/2016</v>
      </c>
      <c r="G159" s="1">
        <v>42596.173428541668</v>
      </c>
      <c r="H159" s="1">
        <v>42596.178374039351</v>
      </c>
      <c r="I159" s="2">
        <f t="shared" si="8"/>
        <v>7.1215166640467942</v>
      </c>
      <c r="J159" t="s">
        <v>34</v>
      </c>
      <c r="K159">
        <v>209</v>
      </c>
      <c r="L159" t="str">
        <f>MID(O159,1,6)</f>
        <v>True's</v>
      </c>
      <c r="M159" t="s">
        <v>35</v>
      </c>
      <c r="N159" t="s">
        <v>36</v>
      </c>
      <c r="O159" t="s">
        <v>211</v>
      </c>
      <c r="P159" t="s">
        <v>30</v>
      </c>
      <c r="Q159">
        <v>41.016284062557403</v>
      </c>
      <c r="R159">
        <v>-66.194311374801302</v>
      </c>
      <c r="S159">
        <v>875.49145956274299</v>
      </c>
      <c r="T159">
        <v>2.8619336905018802</v>
      </c>
      <c r="U159">
        <v>0</v>
      </c>
      <c r="V159" t="s">
        <v>31</v>
      </c>
      <c r="W159" t="s">
        <v>31</v>
      </c>
      <c r="X159">
        <v>1576.0647917941371</v>
      </c>
      <c r="Y159">
        <v>212.54957379001246</v>
      </c>
    </row>
    <row r="160" spans="1:25" x14ac:dyDescent="0.3">
      <c r="A160" t="s">
        <v>170</v>
      </c>
      <c r="B160">
        <v>77</v>
      </c>
      <c r="C160">
        <f t="shared" si="9"/>
        <v>0.35798333119601011</v>
      </c>
      <c r="D160" t="s">
        <v>26</v>
      </c>
      <c r="E160">
        <v>70</v>
      </c>
      <c r="F160" t="str">
        <f t="shared" si="7"/>
        <v>08/14/2016</v>
      </c>
      <c r="G160" s="1">
        <v>42596.175127303242</v>
      </c>
      <c r="H160" s="1">
        <v>42596.175375902778</v>
      </c>
      <c r="I160" s="2">
        <f t="shared" si="8"/>
        <v>0.35798333119601011</v>
      </c>
      <c r="J160" t="s">
        <v>34</v>
      </c>
      <c r="K160">
        <v>19</v>
      </c>
      <c r="L160" t="s">
        <v>28</v>
      </c>
      <c r="M160" t="s">
        <v>28</v>
      </c>
      <c r="N160" t="s">
        <v>36</v>
      </c>
      <c r="O160" t="s">
        <v>212</v>
      </c>
      <c r="P160" t="s">
        <v>30</v>
      </c>
      <c r="Q160">
        <v>41.008400613716901</v>
      </c>
      <c r="R160">
        <v>-66.211515444843897</v>
      </c>
      <c r="S160">
        <v>163.78187772142499</v>
      </c>
      <c r="T160">
        <v>1.7513307189771801</v>
      </c>
      <c r="U160">
        <v>0</v>
      </c>
      <c r="V160" t="s">
        <v>31</v>
      </c>
      <c r="W160" t="s">
        <v>31</v>
      </c>
    </row>
    <row r="161" spans="1:25" x14ac:dyDescent="0.3">
      <c r="A161" t="s">
        <v>170</v>
      </c>
      <c r="B161">
        <v>124</v>
      </c>
      <c r="C161">
        <f t="shared" si="9"/>
        <v>1.7278166650794446</v>
      </c>
      <c r="D161" t="s">
        <v>33</v>
      </c>
      <c r="E161">
        <v>71</v>
      </c>
      <c r="F161" t="str">
        <f t="shared" si="7"/>
        <v>08/14/2016</v>
      </c>
      <c r="G161" s="1">
        <v>42596.188654548612</v>
      </c>
      <c r="H161" s="1">
        <v>42596.189854421296</v>
      </c>
      <c r="I161" s="2">
        <f t="shared" si="8"/>
        <v>1.7278166650794446</v>
      </c>
      <c r="J161" t="s">
        <v>34</v>
      </c>
      <c r="K161">
        <v>284</v>
      </c>
      <c r="L161" t="str">
        <f>MID(O161,1,6)</f>
        <v>True's</v>
      </c>
      <c r="M161" t="s">
        <v>35</v>
      </c>
      <c r="N161" t="s">
        <v>36</v>
      </c>
      <c r="O161" t="s">
        <v>213</v>
      </c>
      <c r="P161" t="s">
        <v>30</v>
      </c>
      <c r="Q161">
        <v>41.043957214788399</v>
      </c>
      <c r="R161">
        <v>-66.156139187254198</v>
      </c>
      <c r="S161">
        <v>1642.3220210982799</v>
      </c>
      <c r="T161">
        <v>4.1220327252267799</v>
      </c>
      <c r="U161">
        <v>0</v>
      </c>
      <c r="V161" t="s">
        <v>31</v>
      </c>
      <c r="W161" t="s">
        <v>214</v>
      </c>
    </row>
    <row r="162" spans="1:25" x14ac:dyDescent="0.3">
      <c r="A162" t="s">
        <v>170</v>
      </c>
      <c r="B162">
        <v>78</v>
      </c>
      <c r="D162" t="s">
        <v>33</v>
      </c>
      <c r="E162">
        <v>72</v>
      </c>
      <c r="F162" t="str">
        <f t="shared" si="7"/>
        <v>08/14/2016</v>
      </c>
      <c r="G162" s="1">
        <v>42596.250242326387</v>
      </c>
      <c r="H162" s="1">
        <v>42596.250294826386</v>
      </c>
      <c r="I162" s="2">
        <f t="shared" si="8"/>
        <v>7.5599999399855733E-2</v>
      </c>
      <c r="J162" t="s">
        <v>27</v>
      </c>
      <c r="K162">
        <v>7</v>
      </c>
      <c r="L162" t="s">
        <v>28</v>
      </c>
      <c r="M162" t="s">
        <v>28</v>
      </c>
      <c r="N162" t="s">
        <v>36</v>
      </c>
      <c r="O162" t="s">
        <v>28</v>
      </c>
      <c r="P162" t="s">
        <v>30</v>
      </c>
      <c r="Q162">
        <v>41.209060139194101</v>
      </c>
      <c r="R162">
        <v>-66.040814225531605</v>
      </c>
      <c r="S162">
        <v>120.975195783023</v>
      </c>
      <c r="T162">
        <v>1.96916489535976</v>
      </c>
      <c r="U162">
        <v>0</v>
      </c>
      <c r="V162" t="s">
        <v>31</v>
      </c>
      <c r="W162" t="s">
        <v>31</v>
      </c>
    </row>
    <row r="163" spans="1:25" x14ac:dyDescent="0.3">
      <c r="A163" t="s">
        <v>170</v>
      </c>
      <c r="B163">
        <v>78</v>
      </c>
      <c r="D163" t="s">
        <v>33</v>
      </c>
      <c r="E163">
        <v>75</v>
      </c>
      <c r="F163" t="str">
        <f t="shared" si="7"/>
        <v>08/14/2016</v>
      </c>
      <c r="G163" s="1">
        <v>42596.253511921299</v>
      </c>
      <c r="H163" s="1">
        <v>42596.253511921299</v>
      </c>
      <c r="I163" s="2">
        <f t="shared" si="8"/>
        <v>0</v>
      </c>
      <c r="J163" t="s">
        <v>41</v>
      </c>
      <c r="K163">
        <v>1</v>
      </c>
      <c r="L163" t="s">
        <v>28</v>
      </c>
      <c r="M163" t="s">
        <v>28</v>
      </c>
      <c r="N163" t="s">
        <v>36</v>
      </c>
      <c r="O163" t="s">
        <v>28</v>
      </c>
      <c r="P163" t="s">
        <v>63</v>
      </c>
      <c r="Q163">
        <v>41.219916670000003</v>
      </c>
      <c r="R163">
        <v>-66.033991670000006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</row>
    <row r="164" spans="1:25" x14ac:dyDescent="0.3">
      <c r="A164" t="s">
        <v>170</v>
      </c>
      <c r="B164">
        <v>78</v>
      </c>
      <c r="C164">
        <f>(H164-G162)*1400</f>
        <v>9.7838611152837984</v>
      </c>
      <c r="D164" t="s">
        <v>33</v>
      </c>
      <c r="E164">
        <v>76</v>
      </c>
      <c r="F164" t="str">
        <f t="shared" si="7"/>
        <v>08/14/2016</v>
      </c>
      <c r="G164" s="1">
        <v>42596.256603993053</v>
      </c>
      <c r="H164" s="1">
        <v>42596.257230798612</v>
      </c>
      <c r="I164" s="2">
        <f t="shared" si="8"/>
        <v>0.90260000433772802</v>
      </c>
      <c r="J164" t="s">
        <v>41</v>
      </c>
      <c r="K164">
        <v>6</v>
      </c>
      <c r="L164" t="s">
        <v>28</v>
      </c>
      <c r="M164" t="s">
        <v>28</v>
      </c>
      <c r="N164" t="s">
        <v>36</v>
      </c>
      <c r="O164" t="s">
        <v>215</v>
      </c>
      <c r="P164" t="s">
        <v>30</v>
      </c>
      <c r="Q164">
        <v>41.205289210685798</v>
      </c>
      <c r="R164">
        <v>-66.021380221349204</v>
      </c>
      <c r="S164">
        <v>1735.4212393259199</v>
      </c>
      <c r="T164">
        <v>96.676988430639796</v>
      </c>
      <c r="U164">
        <v>0</v>
      </c>
      <c r="V164" t="s">
        <v>31</v>
      </c>
      <c r="W164" t="s">
        <v>31</v>
      </c>
    </row>
    <row r="165" spans="1:25" x14ac:dyDescent="0.3">
      <c r="A165" t="s">
        <v>170</v>
      </c>
      <c r="B165">
        <v>79</v>
      </c>
      <c r="D165" t="s">
        <v>33</v>
      </c>
      <c r="E165">
        <v>79</v>
      </c>
      <c r="F165" t="str">
        <f t="shared" si="7"/>
        <v>08/14/2016</v>
      </c>
      <c r="G165" s="1">
        <v>42596.266763298612</v>
      </c>
      <c r="H165" s="1">
        <v>42596.269165752317</v>
      </c>
      <c r="I165" s="2">
        <f t="shared" si="8"/>
        <v>3.4595333354081959</v>
      </c>
      <c r="J165" t="s">
        <v>34</v>
      </c>
      <c r="K165">
        <v>31</v>
      </c>
      <c r="L165" t="s">
        <v>28</v>
      </c>
      <c r="M165" t="s">
        <v>28</v>
      </c>
      <c r="N165" t="s">
        <v>36</v>
      </c>
      <c r="O165" t="s">
        <v>216</v>
      </c>
      <c r="P165" t="s">
        <v>30</v>
      </c>
      <c r="Q165">
        <v>41.281265148589497</v>
      </c>
      <c r="R165">
        <v>-66.027782071444804</v>
      </c>
      <c r="S165">
        <v>3213.7696573297499</v>
      </c>
      <c r="T165">
        <v>226.865864036277</v>
      </c>
      <c r="U165">
        <v>0</v>
      </c>
      <c r="V165" t="s">
        <v>31</v>
      </c>
      <c r="W165" t="s">
        <v>217</v>
      </c>
      <c r="X165">
        <v>1674.8832660114058</v>
      </c>
      <c r="Y165">
        <v>288.74062872088558</v>
      </c>
    </row>
    <row r="166" spans="1:25" x14ac:dyDescent="0.3">
      <c r="A166" t="s">
        <v>170</v>
      </c>
      <c r="B166">
        <v>79</v>
      </c>
      <c r="C166">
        <f>(H166-G165)*1440</f>
        <v>8.8514333311468363</v>
      </c>
      <c r="D166" t="s">
        <v>33</v>
      </c>
      <c r="E166">
        <v>78</v>
      </c>
      <c r="F166" t="str">
        <f t="shared" si="7"/>
        <v>08/14/2016</v>
      </c>
      <c r="G166" s="1">
        <v>42596.27145734954</v>
      </c>
      <c r="H166" s="1">
        <v>42596.272910127314</v>
      </c>
      <c r="I166" s="2">
        <f t="shared" si="8"/>
        <v>2.0919999957550317</v>
      </c>
      <c r="J166" t="s">
        <v>34</v>
      </c>
      <c r="K166">
        <v>30</v>
      </c>
      <c r="L166" t="s">
        <v>28</v>
      </c>
      <c r="M166" t="s">
        <v>28</v>
      </c>
      <c r="N166" t="s">
        <v>36</v>
      </c>
      <c r="O166" t="s">
        <v>28</v>
      </c>
      <c r="P166" t="s">
        <v>30</v>
      </c>
      <c r="Q166">
        <v>41.253503302119597</v>
      </c>
      <c r="R166">
        <v>-65.972114115017703</v>
      </c>
      <c r="S166">
        <v>2364.7722493025299</v>
      </c>
      <c r="T166">
        <v>26.226734361482201</v>
      </c>
      <c r="U166">
        <v>0</v>
      </c>
      <c r="V166" t="s">
        <v>31</v>
      </c>
      <c r="W166" t="s">
        <v>218</v>
      </c>
      <c r="X166">
        <v>1134.4511790631641</v>
      </c>
      <c r="Y166">
        <v>100.59236755844232</v>
      </c>
    </row>
    <row r="167" spans="1:25" x14ac:dyDescent="0.3">
      <c r="A167" t="s">
        <v>170</v>
      </c>
      <c r="B167">
        <v>38</v>
      </c>
      <c r="C167">
        <f>(H167-G167)*1440</f>
        <v>1.4175499998964369</v>
      </c>
      <c r="D167" t="s">
        <v>33</v>
      </c>
      <c r="E167">
        <v>82</v>
      </c>
      <c r="F167" t="str">
        <f t="shared" si="7"/>
        <v>08/14/2016</v>
      </c>
      <c r="G167" s="1">
        <v>42596.312972256943</v>
      </c>
      <c r="H167" s="1">
        <v>42596.313956666665</v>
      </c>
      <c r="I167" s="2">
        <f t="shared" si="8"/>
        <v>1.4175499998964369</v>
      </c>
      <c r="J167" t="s">
        <v>34</v>
      </c>
      <c r="K167">
        <v>69</v>
      </c>
      <c r="L167" t="s">
        <v>51</v>
      </c>
      <c r="M167" t="s">
        <v>51</v>
      </c>
      <c r="N167" t="s">
        <v>36</v>
      </c>
      <c r="O167" t="s">
        <v>136</v>
      </c>
      <c r="P167" t="s">
        <v>30</v>
      </c>
      <c r="Q167">
        <v>41.368703029443402</v>
      </c>
      <c r="R167">
        <v>-65.918484752519305</v>
      </c>
      <c r="S167">
        <v>712.85034181114702</v>
      </c>
      <c r="T167">
        <v>8.4717843514151792</v>
      </c>
      <c r="U167">
        <v>0</v>
      </c>
      <c r="V167" t="s">
        <v>31</v>
      </c>
      <c r="W167" t="s">
        <v>219</v>
      </c>
    </row>
    <row r="168" spans="1:25" x14ac:dyDescent="0.3">
      <c r="A168" t="s">
        <v>170</v>
      </c>
      <c r="B168">
        <v>88</v>
      </c>
      <c r="C168">
        <f>(H168-G168)*1440</f>
        <v>9.8883333848789334E-2</v>
      </c>
      <c r="D168" t="s">
        <v>26</v>
      </c>
      <c r="E168">
        <v>109</v>
      </c>
      <c r="F168" t="str">
        <f t="shared" si="7"/>
        <v>08/15/2016</v>
      </c>
      <c r="G168" s="1">
        <v>42597.628187916664</v>
      </c>
      <c r="H168" s="1">
        <v>42597.628256585645</v>
      </c>
      <c r="I168" s="2">
        <f t="shared" si="8"/>
        <v>9.8883333848789334E-2</v>
      </c>
      <c r="J168" t="s">
        <v>34</v>
      </c>
      <c r="K168">
        <v>10</v>
      </c>
      <c r="L168" t="s">
        <v>28</v>
      </c>
      <c r="M168" t="s">
        <v>28</v>
      </c>
      <c r="N168" t="s">
        <v>36</v>
      </c>
      <c r="O168" t="s">
        <v>42</v>
      </c>
      <c r="P168" t="s">
        <v>63</v>
      </c>
      <c r="Q168">
        <v>40.532306669999997</v>
      </c>
      <c r="R168">
        <v>-66.960579999999993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</row>
    <row r="169" spans="1:25" x14ac:dyDescent="0.3">
      <c r="A169" t="s">
        <v>170</v>
      </c>
      <c r="B169">
        <v>-19</v>
      </c>
      <c r="D169" t="s">
        <v>40</v>
      </c>
      <c r="E169">
        <v>110</v>
      </c>
      <c r="F169" t="str">
        <f t="shared" si="7"/>
        <v>08/15/2016</v>
      </c>
      <c r="G169" s="1">
        <v>42597.730964201386</v>
      </c>
      <c r="H169" s="1">
        <v>42597.731032418982</v>
      </c>
      <c r="I169" s="2">
        <f t="shared" si="8"/>
        <v>9.823333821259439E-2</v>
      </c>
      <c r="J169" t="s">
        <v>41</v>
      </c>
      <c r="K169">
        <v>4</v>
      </c>
      <c r="L169" t="s">
        <v>28</v>
      </c>
      <c r="M169" t="s">
        <v>28</v>
      </c>
      <c r="N169" t="s">
        <v>36</v>
      </c>
      <c r="O169" t="s">
        <v>28</v>
      </c>
      <c r="P169" t="s">
        <v>30</v>
      </c>
      <c r="Q169">
        <v>40.323189185089902</v>
      </c>
      <c r="R169">
        <v>-67.064226774922204</v>
      </c>
      <c r="S169">
        <v>2087.86752204505</v>
      </c>
      <c r="T169">
        <v>34.786796114956601</v>
      </c>
      <c r="U169">
        <v>0</v>
      </c>
      <c r="V169" t="s">
        <v>31</v>
      </c>
      <c r="W169" t="s">
        <v>31</v>
      </c>
    </row>
    <row r="170" spans="1:25" x14ac:dyDescent="0.3">
      <c r="A170" t="s">
        <v>170</v>
      </c>
      <c r="B170">
        <v>125</v>
      </c>
      <c r="C170">
        <f>(H170-G170)*1440</f>
        <v>6.0834166675340384</v>
      </c>
      <c r="D170" t="s">
        <v>33</v>
      </c>
      <c r="E170">
        <v>111</v>
      </c>
      <c r="F170" t="str">
        <f t="shared" si="7"/>
        <v>08/15/2016</v>
      </c>
      <c r="G170" s="1">
        <v>42597.732756168982</v>
      </c>
      <c r="H170" s="1">
        <v>42597.73698076389</v>
      </c>
      <c r="I170" s="2">
        <f t="shared" si="8"/>
        <v>6.0834166675340384</v>
      </c>
      <c r="J170" t="s">
        <v>34</v>
      </c>
      <c r="K170">
        <v>73</v>
      </c>
      <c r="L170" t="str">
        <f>MID(O170,1,6)</f>
        <v>True's</v>
      </c>
      <c r="M170" t="s">
        <v>35</v>
      </c>
      <c r="N170" t="s">
        <v>36</v>
      </c>
      <c r="O170" t="s">
        <v>223</v>
      </c>
      <c r="P170" t="s">
        <v>30</v>
      </c>
      <c r="Q170">
        <v>40.304566337624699</v>
      </c>
      <c r="R170">
        <v>-67.116657544282106</v>
      </c>
      <c r="S170">
        <v>1028.05515763728</v>
      </c>
      <c r="T170">
        <v>4.6414832569427098</v>
      </c>
      <c r="U170">
        <v>0</v>
      </c>
      <c r="V170" t="s">
        <v>31</v>
      </c>
      <c r="W170" t="s">
        <v>224</v>
      </c>
      <c r="X170">
        <v>395.44442243126571</v>
      </c>
      <c r="Y170">
        <v>319.03616389883331</v>
      </c>
    </row>
    <row r="171" spans="1:25" x14ac:dyDescent="0.3">
      <c r="A171" t="s">
        <v>170</v>
      </c>
      <c r="B171">
        <v>-20</v>
      </c>
      <c r="D171" t="s">
        <v>40</v>
      </c>
      <c r="E171">
        <v>112</v>
      </c>
      <c r="F171" t="str">
        <f t="shared" si="7"/>
        <v>08/15/2016</v>
      </c>
      <c r="G171" s="1">
        <v>42597.739123472224</v>
      </c>
      <c r="H171" s="1">
        <v>42597.739329965276</v>
      </c>
      <c r="I171" s="2">
        <f t="shared" si="8"/>
        <v>0.29734999523498118</v>
      </c>
      <c r="J171" t="s">
        <v>41</v>
      </c>
      <c r="K171">
        <v>3</v>
      </c>
      <c r="L171" t="s">
        <v>28</v>
      </c>
      <c r="M171" t="s">
        <v>28</v>
      </c>
      <c r="N171" t="s">
        <v>36</v>
      </c>
      <c r="O171" t="s">
        <v>28</v>
      </c>
      <c r="P171" t="s">
        <v>30</v>
      </c>
      <c r="Q171">
        <v>40.297823718926999</v>
      </c>
      <c r="R171">
        <v>-67.094035992806099</v>
      </c>
      <c r="S171">
        <v>1019.66561211603</v>
      </c>
      <c r="T171">
        <v>20.510190569749799</v>
      </c>
      <c r="U171">
        <v>0</v>
      </c>
      <c r="V171" t="s">
        <v>31</v>
      </c>
      <c r="W171" t="s">
        <v>31</v>
      </c>
    </row>
    <row r="172" spans="1:25" x14ac:dyDescent="0.3">
      <c r="A172" t="s">
        <v>170</v>
      </c>
      <c r="B172">
        <v>91</v>
      </c>
      <c r="C172">
        <f>(H172-G172)*1440</f>
        <v>7.5931166613008827</v>
      </c>
      <c r="D172" t="s">
        <v>33</v>
      </c>
      <c r="E172">
        <v>113</v>
      </c>
      <c r="F172" t="str">
        <f t="shared" si="7"/>
        <v>08/15/2016</v>
      </c>
      <c r="G172" s="1">
        <v>42597.820528865741</v>
      </c>
      <c r="H172" s="1">
        <v>42597.825801863422</v>
      </c>
      <c r="I172" s="2">
        <f t="shared" si="8"/>
        <v>7.5931166613008827</v>
      </c>
      <c r="J172" t="s">
        <v>34</v>
      </c>
      <c r="K172">
        <v>34</v>
      </c>
      <c r="L172" t="s">
        <v>28</v>
      </c>
      <c r="M172" t="s">
        <v>28</v>
      </c>
      <c r="N172" t="s">
        <v>36</v>
      </c>
      <c r="O172" t="s">
        <v>28</v>
      </c>
      <c r="P172" t="s">
        <v>30</v>
      </c>
      <c r="Q172">
        <v>40.221479086447097</v>
      </c>
      <c r="R172">
        <v>-67.360606908563497</v>
      </c>
      <c r="S172">
        <v>2840.2879790198899</v>
      </c>
      <c r="T172">
        <v>20.584196191020599</v>
      </c>
      <c r="U172">
        <v>0</v>
      </c>
      <c r="V172" t="s">
        <v>31</v>
      </c>
      <c r="W172" t="s">
        <v>31</v>
      </c>
      <c r="X172">
        <v>1338.1825582517279</v>
      </c>
      <c r="Y172">
        <v>601.7641361500248</v>
      </c>
    </row>
    <row r="173" spans="1:25" x14ac:dyDescent="0.3">
      <c r="A173" t="s">
        <v>170</v>
      </c>
      <c r="B173">
        <v>126</v>
      </c>
      <c r="D173" t="s">
        <v>33</v>
      </c>
      <c r="E173">
        <v>115</v>
      </c>
      <c r="F173" t="str">
        <f t="shared" si="7"/>
        <v>08/15/2016</v>
      </c>
      <c r="G173" s="1">
        <v>42597.837393923612</v>
      </c>
      <c r="H173" s="1">
        <v>42597.839574710648</v>
      </c>
      <c r="I173" s="2">
        <f t="shared" si="8"/>
        <v>3.1403333321213722</v>
      </c>
      <c r="J173" t="s">
        <v>225</v>
      </c>
      <c r="K173">
        <v>154</v>
      </c>
      <c r="L173" t="s">
        <v>35</v>
      </c>
      <c r="M173" t="s">
        <v>35</v>
      </c>
      <c r="N173" t="s">
        <v>36</v>
      </c>
      <c r="O173" t="s">
        <v>226</v>
      </c>
      <c r="P173" t="s">
        <v>63</v>
      </c>
      <c r="Q173">
        <v>40.287783330000003</v>
      </c>
      <c r="R173">
        <v>-67.410560000000004</v>
      </c>
      <c r="S173" t="s">
        <v>31</v>
      </c>
      <c r="T173" t="s">
        <v>31</v>
      </c>
      <c r="U173" t="s">
        <v>31</v>
      </c>
      <c r="V173" t="s">
        <v>31</v>
      </c>
      <c r="W173" t="s">
        <v>31</v>
      </c>
    </row>
    <row r="174" spans="1:25" x14ac:dyDescent="0.3">
      <c r="A174" t="s">
        <v>170</v>
      </c>
      <c r="B174">
        <v>126</v>
      </c>
      <c r="C174">
        <f>(H174-G173)*1440</f>
        <v>8.2180000003427267</v>
      </c>
      <c r="D174" t="s">
        <v>33</v>
      </c>
      <c r="E174">
        <v>116</v>
      </c>
      <c r="F174" t="str">
        <f t="shared" si="7"/>
        <v>08/15/2016</v>
      </c>
      <c r="G174" s="1">
        <v>42597.841680405094</v>
      </c>
      <c r="H174" s="1">
        <v>42597.843100868056</v>
      </c>
      <c r="I174" s="2">
        <f t="shared" si="8"/>
        <v>2.0454666658770293</v>
      </c>
      <c r="J174" t="s">
        <v>225</v>
      </c>
      <c r="K174">
        <v>50</v>
      </c>
      <c r="L174" t="s">
        <v>35</v>
      </c>
      <c r="M174" t="s">
        <v>35</v>
      </c>
      <c r="N174" t="s">
        <v>36</v>
      </c>
      <c r="O174" t="s">
        <v>227</v>
      </c>
      <c r="P174" t="s">
        <v>63</v>
      </c>
      <c r="Q174">
        <v>40.288451670000001</v>
      </c>
      <c r="R174">
        <v>-67.405699999999996</v>
      </c>
    </row>
    <row r="175" spans="1:25" x14ac:dyDescent="0.3">
      <c r="A175" t="s">
        <v>170</v>
      </c>
      <c r="B175">
        <v>127</v>
      </c>
      <c r="C175">
        <f>(H175-G175)*1440</f>
        <v>4.553633340401575</v>
      </c>
      <c r="D175" t="s">
        <v>33</v>
      </c>
      <c r="E175">
        <v>117</v>
      </c>
      <c r="F175" t="str">
        <f t="shared" si="7"/>
        <v>08/15/2016</v>
      </c>
      <c r="G175" s="1">
        <v>42597.848097152775</v>
      </c>
      <c r="H175" s="1">
        <v>42597.85125939815</v>
      </c>
      <c r="I175" s="2">
        <f t="shared" si="8"/>
        <v>4.553633340401575</v>
      </c>
      <c r="J175" t="s">
        <v>34</v>
      </c>
      <c r="K175">
        <v>458</v>
      </c>
      <c r="L175" t="str">
        <f>MID(O175,1,6)</f>
        <v>True's</v>
      </c>
      <c r="M175" t="s">
        <v>35</v>
      </c>
      <c r="N175" t="s">
        <v>36</v>
      </c>
      <c r="O175" t="s">
        <v>228</v>
      </c>
      <c r="P175" t="s">
        <v>30</v>
      </c>
      <c r="Q175">
        <v>40.273894072776798</v>
      </c>
      <c r="R175">
        <v>-67.437581037455004</v>
      </c>
      <c r="S175">
        <v>1376.7072283654099</v>
      </c>
      <c r="T175">
        <v>5.6942974802900901</v>
      </c>
      <c r="U175">
        <v>0</v>
      </c>
      <c r="V175" t="s">
        <v>31</v>
      </c>
      <c r="W175" t="s">
        <v>229</v>
      </c>
      <c r="X175">
        <v>1347.7713028363328</v>
      </c>
      <c r="Y175">
        <v>61.943606658119556</v>
      </c>
    </row>
    <row r="176" spans="1:25" x14ac:dyDescent="0.3">
      <c r="A176" t="s">
        <v>230</v>
      </c>
      <c r="B176">
        <v>-21</v>
      </c>
      <c r="D176" t="s">
        <v>40</v>
      </c>
      <c r="E176">
        <v>8</v>
      </c>
      <c r="F176" t="str">
        <f t="shared" si="7"/>
        <v>08/18/2016</v>
      </c>
      <c r="G176" s="1">
        <v>42600.535987152776</v>
      </c>
      <c r="H176" s="1">
        <v>42600.535993773148</v>
      </c>
      <c r="I176" s="2">
        <f t="shared" si="8"/>
        <v>9.5333356875926256E-3</v>
      </c>
      <c r="J176" t="s">
        <v>41</v>
      </c>
      <c r="K176">
        <v>2</v>
      </c>
      <c r="L176" t="s">
        <v>28</v>
      </c>
      <c r="M176" t="s">
        <v>28</v>
      </c>
      <c r="N176" t="s">
        <v>36</v>
      </c>
      <c r="O176" t="s">
        <v>28</v>
      </c>
      <c r="P176" t="s">
        <v>30</v>
      </c>
      <c r="Q176">
        <v>39.9468002514093</v>
      </c>
      <c r="R176">
        <v>-71.019678191261505</v>
      </c>
      <c r="S176">
        <v>188.90104970027301</v>
      </c>
      <c r="T176">
        <v>9.6522122057118107</v>
      </c>
      <c r="U176">
        <v>0</v>
      </c>
      <c r="V176" t="s">
        <v>31</v>
      </c>
      <c r="W176" t="s">
        <v>31</v>
      </c>
    </row>
    <row r="177" spans="1:25" x14ac:dyDescent="0.3">
      <c r="A177" t="s">
        <v>230</v>
      </c>
      <c r="B177">
        <v>93</v>
      </c>
      <c r="C177">
        <f>(H177-G177)*1440</f>
        <v>0.5403666605707258</v>
      </c>
      <c r="D177" t="s">
        <v>26</v>
      </c>
      <c r="E177">
        <v>7</v>
      </c>
      <c r="F177" t="str">
        <f t="shared" si="7"/>
        <v>08/20/2016</v>
      </c>
      <c r="G177" s="1">
        <v>42602.120577870373</v>
      </c>
      <c r="H177" s="1">
        <v>42602.120953124999</v>
      </c>
      <c r="I177" s="2">
        <f t="shared" si="8"/>
        <v>0.5403666605707258</v>
      </c>
      <c r="J177" t="s">
        <v>34</v>
      </c>
      <c r="K177">
        <v>20</v>
      </c>
      <c r="L177" t="s">
        <v>28</v>
      </c>
      <c r="M177" t="s">
        <v>28</v>
      </c>
      <c r="N177" t="s">
        <v>36</v>
      </c>
      <c r="O177" t="s">
        <v>28</v>
      </c>
      <c r="P177" t="s">
        <v>30</v>
      </c>
      <c r="Q177">
        <v>39.643359842378899</v>
      </c>
      <c r="R177">
        <v>-65.965229227898703</v>
      </c>
      <c r="S177">
        <v>1817.1830642715299</v>
      </c>
      <c r="T177">
        <v>17.091870400785201</v>
      </c>
      <c r="U177">
        <v>0</v>
      </c>
      <c r="V177" t="s">
        <v>31</v>
      </c>
      <c r="W177" t="s">
        <v>31</v>
      </c>
      <c r="X177" s="6"/>
      <c r="Y177" s="6"/>
    </row>
    <row r="178" spans="1:25" x14ac:dyDescent="0.3">
      <c r="A178" t="s">
        <v>231</v>
      </c>
      <c r="B178">
        <v>94</v>
      </c>
      <c r="D178" t="s">
        <v>33</v>
      </c>
      <c r="E178">
        <v>6</v>
      </c>
      <c r="F178" t="str">
        <f t="shared" si="7"/>
        <v>08/22/2016</v>
      </c>
      <c r="G178" s="1">
        <v>42604.293665347221</v>
      </c>
      <c r="H178" s="1">
        <v>42604.299420150463</v>
      </c>
      <c r="I178" s="2">
        <f t="shared" si="8"/>
        <v>8.2869166682939976</v>
      </c>
      <c r="J178" t="s">
        <v>41</v>
      </c>
      <c r="K178">
        <v>5</v>
      </c>
      <c r="L178" t="s">
        <v>28</v>
      </c>
      <c r="M178" t="s">
        <v>28</v>
      </c>
      <c r="N178" t="s">
        <v>36</v>
      </c>
      <c r="O178" t="s">
        <v>232</v>
      </c>
      <c r="P178" t="s">
        <v>30</v>
      </c>
      <c r="Q178">
        <v>40.7174634550897</v>
      </c>
      <c r="R178">
        <v>-66.566778007108496</v>
      </c>
      <c r="S178">
        <v>864.87616387354603</v>
      </c>
      <c r="T178">
        <v>15.402837733391101</v>
      </c>
      <c r="U178">
        <v>0</v>
      </c>
      <c r="V178" t="s">
        <v>31</v>
      </c>
      <c r="W178" t="s">
        <v>31</v>
      </c>
      <c r="X178" s="6">
        <v>1598.3405565936689</v>
      </c>
      <c r="Y178" s="6">
        <v>841.89599978499029</v>
      </c>
    </row>
    <row r="179" spans="1:25" x14ac:dyDescent="0.3">
      <c r="A179" t="s">
        <v>231</v>
      </c>
      <c r="B179">
        <v>94</v>
      </c>
      <c r="C179">
        <f>(H179-G178)*1440</f>
        <v>10.963966663694009</v>
      </c>
      <c r="D179" t="s">
        <v>33</v>
      </c>
      <c r="E179">
        <v>5</v>
      </c>
      <c r="F179" t="str">
        <f t="shared" si="7"/>
        <v>08/22/2016</v>
      </c>
      <c r="G179" s="1">
        <v>42604.29760972222</v>
      </c>
      <c r="H179" s="1">
        <v>42604.301279212959</v>
      </c>
      <c r="I179" s="2">
        <f t="shared" si="8"/>
        <v>5.2840666647534817</v>
      </c>
      <c r="J179" t="s">
        <v>34</v>
      </c>
      <c r="K179">
        <v>13</v>
      </c>
      <c r="L179" t="s">
        <v>28</v>
      </c>
      <c r="M179" t="s">
        <v>28</v>
      </c>
      <c r="N179" t="s">
        <v>36</v>
      </c>
      <c r="O179" t="s">
        <v>233</v>
      </c>
      <c r="P179" t="s">
        <v>63</v>
      </c>
      <c r="Q179">
        <v>40.713746669999999</v>
      </c>
      <c r="R179">
        <v>-66.537530000000004</v>
      </c>
    </row>
    <row r="180" spans="1:25" x14ac:dyDescent="0.3">
      <c r="A180" t="s">
        <v>231</v>
      </c>
      <c r="B180">
        <v>128</v>
      </c>
      <c r="D180" t="s">
        <v>33</v>
      </c>
      <c r="E180">
        <v>7</v>
      </c>
      <c r="F180" t="str">
        <f t="shared" si="7"/>
        <v>08/22/2016</v>
      </c>
      <c r="G180" s="1">
        <v>42604.817030590275</v>
      </c>
      <c r="H180" s="1">
        <v>42604.824079143516</v>
      </c>
      <c r="I180" s="2">
        <f t="shared" si="8"/>
        <v>10.149916667724028</v>
      </c>
      <c r="J180" t="s">
        <v>34</v>
      </c>
      <c r="K180">
        <v>265</v>
      </c>
      <c r="L180" t="str">
        <f t="shared" ref="L180:L208" si="10">MID(O180,1,6)</f>
        <v>True's</v>
      </c>
      <c r="M180" t="s">
        <v>35</v>
      </c>
      <c r="N180" t="s">
        <v>36</v>
      </c>
      <c r="O180" t="s">
        <v>35</v>
      </c>
      <c r="P180" t="s">
        <v>30</v>
      </c>
      <c r="Q180">
        <v>40.215761050790903</v>
      </c>
      <c r="R180">
        <v>-67.192115893455096</v>
      </c>
      <c r="S180">
        <v>896.57280631259505</v>
      </c>
      <c r="T180">
        <v>2.6119467903159799</v>
      </c>
      <c r="U180">
        <v>0</v>
      </c>
      <c r="V180" t="s">
        <v>31</v>
      </c>
      <c r="W180" t="s">
        <v>234</v>
      </c>
      <c r="X180" s="6">
        <v>1371.9054253812676</v>
      </c>
      <c r="Y180" s="6">
        <v>242.24292016525018</v>
      </c>
    </row>
    <row r="181" spans="1:25" x14ac:dyDescent="0.3">
      <c r="A181" t="s">
        <v>231</v>
      </c>
      <c r="B181">
        <v>129</v>
      </c>
      <c r="D181" t="s">
        <v>33</v>
      </c>
      <c r="E181">
        <v>9</v>
      </c>
      <c r="F181" t="str">
        <f t="shared" si="7"/>
        <v>08/22/2016</v>
      </c>
      <c r="G181" s="1">
        <v>42604.824459884258</v>
      </c>
      <c r="H181" s="1">
        <v>42604.826368715279</v>
      </c>
      <c r="I181" s="2">
        <f t="shared" si="8"/>
        <v>2.7487166714854538</v>
      </c>
      <c r="J181" t="s">
        <v>34</v>
      </c>
      <c r="K181">
        <v>77</v>
      </c>
      <c r="L181" t="str">
        <f t="shared" si="10"/>
        <v>True's</v>
      </c>
      <c r="M181" t="s">
        <v>35</v>
      </c>
      <c r="N181" t="s">
        <v>36</v>
      </c>
      <c r="O181" t="s">
        <v>235</v>
      </c>
      <c r="P181" t="s">
        <v>30</v>
      </c>
      <c r="Q181">
        <v>40.193159070095</v>
      </c>
      <c r="R181">
        <v>-67.238949634987506</v>
      </c>
      <c r="S181">
        <v>2230.0635520217002</v>
      </c>
      <c r="T181">
        <v>7.9805655945298204</v>
      </c>
      <c r="U181">
        <v>0</v>
      </c>
      <c r="V181" t="s">
        <v>31</v>
      </c>
      <c r="W181" t="s">
        <v>236</v>
      </c>
      <c r="X181" s="6">
        <v>1035.0413443090374</v>
      </c>
      <c r="Y181" s="6">
        <v>646.32609160889922</v>
      </c>
    </row>
    <row r="182" spans="1:25" x14ac:dyDescent="0.3">
      <c r="A182" t="s">
        <v>231</v>
      </c>
      <c r="B182">
        <v>129</v>
      </c>
      <c r="D182" t="s">
        <v>33</v>
      </c>
      <c r="E182">
        <v>10</v>
      </c>
      <c r="F182" t="str">
        <f t="shared" si="7"/>
        <v>08/22/2016</v>
      </c>
      <c r="G182" s="1">
        <v>42604.825869490742</v>
      </c>
      <c r="H182" s="1">
        <v>42604.826007511576</v>
      </c>
      <c r="I182" s="2">
        <f t="shared" si="8"/>
        <v>0.19875000114552677</v>
      </c>
      <c r="J182" t="s">
        <v>34</v>
      </c>
      <c r="K182">
        <v>13</v>
      </c>
      <c r="L182" t="str">
        <f t="shared" si="10"/>
        <v>True's</v>
      </c>
      <c r="M182" t="s">
        <v>35</v>
      </c>
      <c r="N182" t="s">
        <v>36</v>
      </c>
      <c r="O182" t="s">
        <v>237</v>
      </c>
      <c r="P182" t="s">
        <v>30</v>
      </c>
      <c r="Q182">
        <v>40.196253201459001</v>
      </c>
      <c r="R182">
        <v>-67.204963772053006</v>
      </c>
      <c r="S182">
        <v>450.44237049819998</v>
      </c>
      <c r="T182">
        <v>3.7234309775843801</v>
      </c>
      <c r="U182">
        <v>0</v>
      </c>
      <c r="V182" t="s">
        <v>31</v>
      </c>
      <c r="W182" t="s">
        <v>31</v>
      </c>
      <c r="X182" s="6"/>
      <c r="Y182" s="6"/>
    </row>
    <row r="183" spans="1:25" x14ac:dyDescent="0.3">
      <c r="A183" t="s">
        <v>231</v>
      </c>
      <c r="B183">
        <v>129</v>
      </c>
      <c r="D183" t="s">
        <v>33</v>
      </c>
      <c r="E183">
        <v>11</v>
      </c>
      <c r="F183" t="str">
        <f t="shared" si="7"/>
        <v>08/22/2016</v>
      </c>
      <c r="G183" s="1">
        <v>42604.827837280092</v>
      </c>
      <c r="H183" s="1">
        <v>42604.827850231479</v>
      </c>
      <c r="I183" s="2">
        <f t="shared" si="8"/>
        <v>1.8649996491149068E-2</v>
      </c>
      <c r="J183" t="s">
        <v>27</v>
      </c>
      <c r="K183">
        <v>9</v>
      </c>
      <c r="L183" t="str">
        <f t="shared" si="10"/>
        <v>True's</v>
      </c>
      <c r="M183" t="s">
        <v>35</v>
      </c>
      <c r="N183" t="s">
        <v>36</v>
      </c>
      <c r="O183" t="s">
        <v>238</v>
      </c>
      <c r="P183" t="s">
        <v>63</v>
      </c>
      <c r="Q183">
        <v>40.186774999999997</v>
      </c>
      <c r="R183">
        <v>-67.213208330000001</v>
      </c>
    </row>
    <row r="184" spans="1:25" x14ac:dyDescent="0.3">
      <c r="A184" s="3" t="s">
        <v>231</v>
      </c>
      <c r="B184" s="3">
        <v>129</v>
      </c>
      <c r="C184" s="3">
        <f>(H184-G180)*1440</f>
        <v>19.007366675650701</v>
      </c>
      <c r="D184" s="3" t="s">
        <v>33</v>
      </c>
      <c r="E184" s="3">
        <v>13</v>
      </c>
      <c r="F184" s="3" t="str">
        <f t="shared" si="7"/>
        <v>08/22/2016</v>
      </c>
      <c r="G184" s="4">
        <v>42604.829959513889</v>
      </c>
      <c r="H184" s="4">
        <v>42604.830230150466</v>
      </c>
      <c r="I184" s="2">
        <f t="shared" si="8"/>
        <v>0.38971667177975178</v>
      </c>
      <c r="J184" s="3" t="s">
        <v>34</v>
      </c>
      <c r="K184" s="3">
        <v>25</v>
      </c>
      <c r="L184" s="3" t="str">
        <f t="shared" si="10"/>
        <v>True's</v>
      </c>
      <c r="M184" s="3" t="s">
        <v>35</v>
      </c>
      <c r="N184" s="3" t="s">
        <v>36</v>
      </c>
      <c r="O184" s="3" t="s">
        <v>239</v>
      </c>
      <c r="P184" s="3" t="s">
        <v>240</v>
      </c>
      <c r="Q184" s="3">
        <v>40.186351028812901</v>
      </c>
      <c r="R184" s="3">
        <v>-67.211953949846006</v>
      </c>
      <c r="S184" s="3">
        <v>95.512578545536002</v>
      </c>
      <c r="T184" s="3">
        <v>43.0206609966638</v>
      </c>
      <c r="U184" s="3">
        <v>0</v>
      </c>
      <c r="V184" s="3" t="s">
        <v>31</v>
      </c>
      <c r="W184" s="3" t="s">
        <v>31</v>
      </c>
      <c r="X184" s="7"/>
      <c r="Y184" s="7"/>
    </row>
    <row r="185" spans="1:25" x14ac:dyDescent="0.3">
      <c r="A185" t="s">
        <v>231</v>
      </c>
      <c r="B185">
        <v>130</v>
      </c>
      <c r="D185" t="s">
        <v>33</v>
      </c>
      <c r="E185">
        <v>14</v>
      </c>
      <c r="F185" t="str">
        <f t="shared" si="7"/>
        <v>08/22/2016</v>
      </c>
      <c r="G185" s="1">
        <v>42604.836790439818</v>
      </c>
      <c r="H185" s="1">
        <v>42604.837863449073</v>
      </c>
      <c r="I185" s="2">
        <f t="shared" si="8"/>
        <v>1.5451333264354616</v>
      </c>
      <c r="J185" t="s">
        <v>34</v>
      </c>
      <c r="K185">
        <v>15</v>
      </c>
      <c r="L185" t="str">
        <f t="shared" si="10"/>
        <v>True's</v>
      </c>
      <c r="M185" t="s">
        <v>35</v>
      </c>
      <c r="N185" t="s">
        <v>36</v>
      </c>
      <c r="O185" t="s">
        <v>241</v>
      </c>
      <c r="P185" t="s">
        <v>63</v>
      </c>
      <c r="Q185">
        <v>40.202674999999999</v>
      </c>
      <c r="R185">
        <v>-67.193546670000003</v>
      </c>
    </row>
    <row r="186" spans="1:25" x14ac:dyDescent="0.3">
      <c r="A186" t="s">
        <v>231</v>
      </c>
      <c r="B186">
        <v>130</v>
      </c>
      <c r="D186" t="s">
        <v>33</v>
      </c>
      <c r="E186">
        <v>15</v>
      </c>
      <c r="F186" t="str">
        <f t="shared" si="7"/>
        <v>08/22/2016</v>
      </c>
      <c r="G186" s="1">
        <v>42604.840750208336</v>
      </c>
      <c r="H186" s="1">
        <v>42604.848023275466</v>
      </c>
      <c r="I186" s="2">
        <f t="shared" si="8"/>
        <v>10.473216668469831</v>
      </c>
      <c r="J186" t="s">
        <v>34</v>
      </c>
      <c r="K186">
        <v>113</v>
      </c>
      <c r="L186" t="str">
        <f t="shared" si="10"/>
        <v>True's</v>
      </c>
      <c r="M186" t="s">
        <v>35</v>
      </c>
      <c r="N186" t="s">
        <v>36</v>
      </c>
      <c r="O186" t="s">
        <v>242</v>
      </c>
      <c r="P186" t="s">
        <v>30</v>
      </c>
      <c r="Q186">
        <v>40.216297845455799</v>
      </c>
      <c r="R186">
        <v>-67.177908894068196</v>
      </c>
      <c r="S186">
        <v>650.07514550552401</v>
      </c>
      <c r="T186">
        <v>2.6725424698108502</v>
      </c>
      <c r="U186">
        <v>0</v>
      </c>
      <c r="V186" t="s">
        <v>31</v>
      </c>
      <c r="W186" t="s">
        <v>31</v>
      </c>
      <c r="X186" s="6">
        <v>260.53335103199203</v>
      </c>
      <c r="Y186" s="6">
        <v>38.820068224450161</v>
      </c>
    </row>
    <row r="187" spans="1:25" x14ac:dyDescent="0.3">
      <c r="A187" t="s">
        <v>231</v>
      </c>
      <c r="B187">
        <v>130</v>
      </c>
      <c r="C187">
        <f>(H186-G185)*1440</f>
        <v>16.175283333286643</v>
      </c>
      <c r="D187" t="s">
        <v>33</v>
      </c>
      <c r="E187">
        <v>16</v>
      </c>
      <c r="F187" t="str">
        <f t="shared" si="7"/>
        <v>08/22/2016</v>
      </c>
      <c r="G187" s="1">
        <v>42604.846032696762</v>
      </c>
      <c r="H187" s="1">
        <v>42604.846032696762</v>
      </c>
      <c r="I187" s="2">
        <f t="shared" si="8"/>
        <v>0</v>
      </c>
      <c r="J187" t="s">
        <v>103</v>
      </c>
      <c r="K187">
        <v>1</v>
      </c>
      <c r="L187" t="str">
        <f t="shared" si="10"/>
        <v>True's</v>
      </c>
      <c r="M187" t="s">
        <v>35</v>
      </c>
      <c r="N187" t="s">
        <v>36</v>
      </c>
      <c r="O187" t="s">
        <v>243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</row>
    <row r="188" spans="1:25" x14ac:dyDescent="0.3">
      <c r="A188" t="s">
        <v>231</v>
      </c>
      <c r="B188">
        <v>131</v>
      </c>
      <c r="D188" t="s">
        <v>33</v>
      </c>
      <c r="E188">
        <v>18</v>
      </c>
      <c r="F188" t="str">
        <f t="shared" si="7"/>
        <v>08/22/2016</v>
      </c>
      <c r="G188" s="1">
        <v>42604.85674239583</v>
      </c>
      <c r="H188" s="1">
        <v>42604.856744594908</v>
      </c>
      <c r="I188" s="2">
        <f t="shared" si="8"/>
        <v>3.1666725408285856E-3</v>
      </c>
      <c r="J188" t="s">
        <v>41</v>
      </c>
      <c r="K188">
        <v>2</v>
      </c>
      <c r="L188" t="str">
        <f t="shared" si="10"/>
        <v>True's</v>
      </c>
      <c r="M188" t="s">
        <v>35</v>
      </c>
      <c r="N188" t="s">
        <v>36</v>
      </c>
      <c r="O188" t="s">
        <v>244</v>
      </c>
      <c r="P188" t="s">
        <v>63</v>
      </c>
      <c r="Q188">
        <v>40.217673329999997</v>
      </c>
      <c r="R188">
        <v>-67.188761670000005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</row>
    <row r="189" spans="1:25" x14ac:dyDescent="0.3">
      <c r="A189" t="s">
        <v>231</v>
      </c>
      <c r="B189">
        <v>131</v>
      </c>
      <c r="D189" t="s">
        <v>33</v>
      </c>
      <c r="E189">
        <v>19</v>
      </c>
      <c r="F189" t="str">
        <f t="shared" si="7"/>
        <v>08/22/2016</v>
      </c>
      <c r="G189" s="1">
        <v>42604.860231423612</v>
      </c>
      <c r="H189" s="1">
        <v>42604.862222673612</v>
      </c>
      <c r="I189" s="2">
        <f t="shared" si="8"/>
        <v>2.8673999989405274</v>
      </c>
      <c r="J189" t="s">
        <v>34</v>
      </c>
      <c r="K189">
        <v>55</v>
      </c>
      <c r="L189" t="str">
        <f t="shared" si="10"/>
        <v>True's</v>
      </c>
      <c r="M189" t="s">
        <v>35</v>
      </c>
      <c r="N189" t="s">
        <v>36</v>
      </c>
      <c r="O189" t="s">
        <v>245</v>
      </c>
      <c r="P189" t="s">
        <v>63</v>
      </c>
      <c r="Q189">
        <v>40.214570000000002</v>
      </c>
      <c r="R189">
        <v>-67.181426669999993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</row>
    <row r="190" spans="1:25" x14ac:dyDescent="0.3">
      <c r="A190" t="s">
        <v>231</v>
      </c>
      <c r="B190">
        <v>132</v>
      </c>
      <c r="D190" t="s">
        <v>33</v>
      </c>
      <c r="E190">
        <v>20</v>
      </c>
      <c r="F190" t="str">
        <f t="shared" si="7"/>
        <v>08/22/2016</v>
      </c>
      <c r="G190" s="1">
        <v>42604.862375798613</v>
      </c>
      <c r="H190" s="1">
        <v>42604.867238379629</v>
      </c>
      <c r="I190" s="2">
        <f t="shared" si="8"/>
        <v>7.002116662915796</v>
      </c>
      <c r="J190" t="s">
        <v>34</v>
      </c>
      <c r="K190">
        <v>139</v>
      </c>
      <c r="L190" t="str">
        <f t="shared" si="10"/>
        <v>True's</v>
      </c>
      <c r="M190" t="s">
        <v>35</v>
      </c>
      <c r="N190" t="s">
        <v>36</v>
      </c>
      <c r="O190" t="s">
        <v>246</v>
      </c>
      <c r="P190" t="s">
        <v>30</v>
      </c>
      <c r="Q190">
        <v>40.198128581149597</v>
      </c>
      <c r="R190">
        <v>-67.179772158004596</v>
      </c>
      <c r="S190">
        <v>1716.60015946975</v>
      </c>
      <c r="T190">
        <v>4.8149476567793901</v>
      </c>
      <c r="U190">
        <v>0</v>
      </c>
      <c r="V190" t="s">
        <v>31</v>
      </c>
      <c r="W190" t="s">
        <v>31</v>
      </c>
      <c r="X190" s="6">
        <v>783.47101518333</v>
      </c>
      <c r="Y190" s="6">
        <v>61.83292560107737</v>
      </c>
    </row>
    <row r="191" spans="1:25" x14ac:dyDescent="0.3">
      <c r="A191" t="s">
        <v>231</v>
      </c>
      <c r="B191">
        <v>132</v>
      </c>
      <c r="D191" t="s">
        <v>33</v>
      </c>
      <c r="E191">
        <v>21</v>
      </c>
      <c r="F191" t="str">
        <f t="shared" si="7"/>
        <v>08/22/2016</v>
      </c>
      <c r="G191" s="1">
        <v>42604.864838668982</v>
      </c>
      <c r="H191" s="1">
        <v>42604.864840868053</v>
      </c>
      <c r="I191" s="2">
        <f t="shared" si="8"/>
        <v>3.1666620634496212E-3</v>
      </c>
      <c r="J191" t="s">
        <v>103</v>
      </c>
      <c r="K191">
        <v>2</v>
      </c>
      <c r="L191" t="str">
        <f t="shared" si="10"/>
        <v>True's</v>
      </c>
      <c r="M191" t="s">
        <v>35</v>
      </c>
      <c r="N191" t="s">
        <v>36</v>
      </c>
      <c r="O191" t="s">
        <v>35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</row>
    <row r="192" spans="1:25" x14ac:dyDescent="0.3">
      <c r="A192" t="s">
        <v>231</v>
      </c>
      <c r="B192">
        <v>132</v>
      </c>
      <c r="D192" t="s">
        <v>33</v>
      </c>
      <c r="E192">
        <v>25</v>
      </c>
      <c r="F192" t="str">
        <f t="shared" si="7"/>
        <v>08/22/2016</v>
      </c>
      <c r="G192" s="1">
        <v>42604.866513981484</v>
      </c>
      <c r="H192" s="1">
        <v>42604.866945393522</v>
      </c>
      <c r="I192" s="2">
        <f t="shared" si="8"/>
        <v>0.62123333453200758</v>
      </c>
      <c r="J192" t="s">
        <v>103</v>
      </c>
      <c r="K192">
        <v>16</v>
      </c>
      <c r="L192" t="str">
        <f t="shared" si="10"/>
        <v>True's</v>
      </c>
      <c r="M192" t="s">
        <v>35</v>
      </c>
      <c r="N192" t="s">
        <v>36</v>
      </c>
      <c r="O192" t="s">
        <v>247</v>
      </c>
    </row>
    <row r="193" spans="1:25" x14ac:dyDescent="0.3">
      <c r="A193" t="s">
        <v>231</v>
      </c>
      <c r="B193">
        <v>132</v>
      </c>
      <c r="D193" t="s">
        <v>33</v>
      </c>
      <c r="E193">
        <v>44</v>
      </c>
      <c r="F193" t="str">
        <f t="shared" si="7"/>
        <v>08/22/2016</v>
      </c>
      <c r="G193" s="1">
        <v>42604.866944409725</v>
      </c>
      <c r="H193" s="1">
        <v>42604.866946412039</v>
      </c>
      <c r="I193" s="2">
        <f t="shared" si="8"/>
        <v>2.8833327814936638E-3</v>
      </c>
      <c r="J193" t="s">
        <v>103</v>
      </c>
      <c r="K193">
        <v>2</v>
      </c>
      <c r="L193" t="str">
        <f t="shared" si="10"/>
        <v>True's</v>
      </c>
      <c r="M193" t="s">
        <v>35</v>
      </c>
      <c r="N193" t="s">
        <v>36</v>
      </c>
      <c r="O193" t="s">
        <v>35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</row>
    <row r="194" spans="1:25" x14ac:dyDescent="0.3">
      <c r="A194" t="s">
        <v>231</v>
      </c>
      <c r="B194">
        <v>132</v>
      </c>
      <c r="D194" t="s">
        <v>33</v>
      </c>
      <c r="E194">
        <v>45</v>
      </c>
      <c r="F194" t="str">
        <f t="shared" ref="F194:F224" si="11">TEXT(G194,"mm/dd/yyyy")</f>
        <v>08/22/2016</v>
      </c>
      <c r="G194" s="1">
        <v>42604.867842870372</v>
      </c>
      <c r="H194" s="1">
        <v>42604.875210798615</v>
      </c>
      <c r="I194" s="2">
        <f t="shared" ref="I194:I224" si="12">(H194-G194)*1440</f>
        <v>10.609816670184955</v>
      </c>
      <c r="J194" t="s">
        <v>34</v>
      </c>
      <c r="K194">
        <v>173</v>
      </c>
      <c r="L194" t="str">
        <f t="shared" si="10"/>
        <v>True's</v>
      </c>
      <c r="M194" t="s">
        <v>35</v>
      </c>
      <c r="N194" t="s">
        <v>36</v>
      </c>
      <c r="O194" t="s">
        <v>248</v>
      </c>
      <c r="P194" t="s">
        <v>30</v>
      </c>
      <c r="Q194">
        <v>40.225537721520297</v>
      </c>
      <c r="R194">
        <v>-67.1711581803537</v>
      </c>
      <c r="S194">
        <v>1409.74267065202</v>
      </c>
      <c r="T194">
        <v>4.1722614181725204</v>
      </c>
      <c r="U194">
        <v>0</v>
      </c>
      <c r="V194" t="s">
        <v>31</v>
      </c>
      <c r="W194" t="s">
        <v>249</v>
      </c>
      <c r="X194" s="6">
        <v>832.23822336614808</v>
      </c>
      <c r="Y194" s="6">
        <v>124.18970464066062</v>
      </c>
    </row>
    <row r="195" spans="1:25" x14ac:dyDescent="0.3">
      <c r="A195" t="s">
        <v>231</v>
      </c>
      <c r="B195">
        <v>132</v>
      </c>
      <c r="D195" t="s">
        <v>33</v>
      </c>
      <c r="E195">
        <v>22</v>
      </c>
      <c r="F195" t="str">
        <f t="shared" si="11"/>
        <v>08/22/2016</v>
      </c>
      <c r="G195" s="1">
        <v>42604.870008194448</v>
      </c>
      <c r="H195" s="1">
        <v>42604.870034398147</v>
      </c>
      <c r="I195" s="2">
        <f t="shared" si="12"/>
        <v>3.7733326898887753E-2</v>
      </c>
      <c r="J195" t="s">
        <v>103</v>
      </c>
      <c r="K195">
        <v>11</v>
      </c>
      <c r="L195" t="str">
        <f t="shared" si="10"/>
        <v>True's</v>
      </c>
      <c r="M195" t="s">
        <v>35</v>
      </c>
      <c r="N195" t="s">
        <v>36</v>
      </c>
      <c r="O195" t="s">
        <v>250</v>
      </c>
      <c r="W195" t="s">
        <v>31</v>
      </c>
    </row>
    <row r="196" spans="1:25" x14ac:dyDescent="0.3">
      <c r="A196" t="s">
        <v>231</v>
      </c>
      <c r="B196">
        <v>133</v>
      </c>
      <c r="D196" t="s">
        <v>33</v>
      </c>
      <c r="E196">
        <v>46</v>
      </c>
      <c r="F196" t="str">
        <f t="shared" si="11"/>
        <v>08/22/2016</v>
      </c>
      <c r="G196" s="1">
        <v>42604.873721574077</v>
      </c>
      <c r="H196" s="1">
        <v>42604.873755706016</v>
      </c>
      <c r="I196" s="2">
        <f t="shared" si="12"/>
        <v>4.9149992410093546E-2</v>
      </c>
      <c r="J196" t="s">
        <v>103</v>
      </c>
      <c r="K196">
        <v>3</v>
      </c>
      <c r="L196" t="str">
        <f t="shared" si="10"/>
        <v>True's</v>
      </c>
      <c r="M196" t="s">
        <v>35</v>
      </c>
      <c r="N196" t="s">
        <v>36</v>
      </c>
      <c r="O196" t="s">
        <v>250</v>
      </c>
    </row>
    <row r="197" spans="1:25" x14ac:dyDescent="0.3">
      <c r="A197" t="s">
        <v>231</v>
      </c>
      <c r="B197">
        <v>133</v>
      </c>
      <c r="D197" t="s">
        <v>33</v>
      </c>
      <c r="E197">
        <v>26</v>
      </c>
      <c r="F197" t="str">
        <f t="shared" si="11"/>
        <v>08/22/2016</v>
      </c>
      <c r="G197" s="1">
        <v>42604.8743865625</v>
      </c>
      <c r="H197" s="1">
        <v>42604.875104444443</v>
      </c>
      <c r="I197" s="2">
        <f t="shared" si="12"/>
        <v>1.0337499983143061</v>
      </c>
      <c r="J197" t="s">
        <v>103</v>
      </c>
      <c r="K197">
        <v>27</v>
      </c>
      <c r="L197" t="str">
        <f t="shared" si="10"/>
        <v>True's</v>
      </c>
      <c r="M197" t="s">
        <v>35</v>
      </c>
      <c r="N197" t="s">
        <v>36</v>
      </c>
      <c r="O197" t="s">
        <v>251</v>
      </c>
    </row>
    <row r="198" spans="1:25" x14ac:dyDescent="0.3">
      <c r="A198" t="s">
        <v>231</v>
      </c>
      <c r="B198">
        <v>132</v>
      </c>
      <c r="C198">
        <f>(H198-G189)*1440</f>
        <v>22.173400002066046</v>
      </c>
      <c r="D198" t="s">
        <v>33</v>
      </c>
      <c r="E198">
        <v>23</v>
      </c>
      <c r="F198" t="str">
        <f t="shared" si="11"/>
        <v>08/22/2016</v>
      </c>
      <c r="G198" s="1">
        <v>42604.875618761573</v>
      </c>
      <c r="H198" s="1">
        <v>42604.875629618058</v>
      </c>
      <c r="I198" s="2">
        <f t="shared" si="12"/>
        <v>1.5633339062333107E-2</v>
      </c>
      <c r="J198" t="s">
        <v>27</v>
      </c>
      <c r="K198">
        <v>8</v>
      </c>
      <c r="L198" t="str">
        <f t="shared" si="10"/>
        <v>True's</v>
      </c>
      <c r="M198" t="s">
        <v>35</v>
      </c>
      <c r="N198" t="s">
        <v>36</v>
      </c>
      <c r="O198" t="s">
        <v>252</v>
      </c>
      <c r="P198" t="s">
        <v>63</v>
      </c>
      <c r="Q198">
        <v>40.20654167</v>
      </c>
      <c r="R198">
        <v>-67.146285000000006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</row>
    <row r="199" spans="1:25" x14ac:dyDescent="0.3">
      <c r="A199" t="s">
        <v>231</v>
      </c>
      <c r="B199">
        <v>133</v>
      </c>
      <c r="D199" t="s">
        <v>33</v>
      </c>
      <c r="E199">
        <v>24</v>
      </c>
      <c r="F199" t="str">
        <f t="shared" si="11"/>
        <v>08/22/2016</v>
      </c>
      <c r="G199" s="1">
        <v>42604.879014166669</v>
      </c>
      <c r="H199" s="1">
        <v>42604.879067222224</v>
      </c>
      <c r="I199" s="2">
        <f t="shared" si="12"/>
        <v>7.6399999670684338E-2</v>
      </c>
      <c r="J199" t="s">
        <v>27</v>
      </c>
      <c r="K199">
        <v>4</v>
      </c>
      <c r="L199" t="str">
        <f t="shared" si="10"/>
        <v>True's</v>
      </c>
      <c r="M199" t="s">
        <v>35</v>
      </c>
      <c r="N199" t="s">
        <v>36</v>
      </c>
      <c r="O199" t="s">
        <v>253</v>
      </c>
      <c r="P199" t="s">
        <v>63</v>
      </c>
      <c r="Q199">
        <v>40.209499999999998</v>
      </c>
      <c r="R199">
        <v>-67.143441670000001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</row>
    <row r="200" spans="1:25" x14ac:dyDescent="0.3">
      <c r="A200" t="s">
        <v>231</v>
      </c>
      <c r="B200">
        <v>133</v>
      </c>
      <c r="D200" t="s">
        <v>33</v>
      </c>
      <c r="E200">
        <v>27</v>
      </c>
      <c r="F200" t="str">
        <f t="shared" si="11"/>
        <v>08/22/2016</v>
      </c>
      <c r="G200" s="1">
        <v>42604.880338564813</v>
      </c>
      <c r="H200" s="1">
        <v>42604.887286655096</v>
      </c>
      <c r="I200" s="2">
        <f t="shared" si="12"/>
        <v>10.005250006215647</v>
      </c>
      <c r="J200" t="s">
        <v>103</v>
      </c>
      <c r="K200">
        <v>5</v>
      </c>
      <c r="L200" t="str">
        <f t="shared" si="10"/>
        <v>True's</v>
      </c>
      <c r="M200" t="s">
        <v>35</v>
      </c>
      <c r="N200" t="s">
        <v>36</v>
      </c>
      <c r="O200" t="s">
        <v>35</v>
      </c>
      <c r="P200" t="s">
        <v>31</v>
      </c>
      <c r="Q200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</row>
    <row r="201" spans="1:25" x14ac:dyDescent="0.3">
      <c r="A201" t="s">
        <v>231</v>
      </c>
      <c r="B201">
        <v>134</v>
      </c>
      <c r="D201" t="s">
        <v>33</v>
      </c>
      <c r="E201">
        <v>28</v>
      </c>
      <c r="F201" t="str">
        <f t="shared" si="11"/>
        <v>08/22/2016</v>
      </c>
      <c r="G201" s="1">
        <v>42604.882372997687</v>
      </c>
      <c r="H201" s="1">
        <v>42604.893281886572</v>
      </c>
      <c r="I201" s="2">
        <f t="shared" si="12"/>
        <v>15.708799995481968</v>
      </c>
      <c r="J201" t="s">
        <v>34</v>
      </c>
      <c r="K201">
        <v>84</v>
      </c>
      <c r="L201" t="str">
        <f t="shared" si="10"/>
        <v>True's</v>
      </c>
      <c r="M201" t="s">
        <v>35</v>
      </c>
      <c r="N201" t="s">
        <v>36</v>
      </c>
      <c r="O201" t="s">
        <v>254</v>
      </c>
      <c r="P201" t="s">
        <v>30</v>
      </c>
      <c r="Q201">
        <v>40.203695398168001</v>
      </c>
      <c r="R201">
        <v>-67.163840892301806</v>
      </c>
      <c r="S201">
        <v>745.31338111944399</v>
      </c>
      <c r="T201">
        <v>2.4930824949124402</v>
      </c>
      <c r="U201">
        <v>0</v>
      </c>
      <c r="V201" t="s">
        <v>31</v>
      </c>
      <c r="W201" t="s">
        <v>255</v>
      </c>
      <c r="X201" s="6">
        <v>205.62830006612654</v>
      </c>
      <c r="Y201" s="6">
        <v>36.731671771600382</v>
      </c>
    </row>
    <row r="202" spans="1:25" x14ac:dyDescent="0.3">
      <c r="A202" t="s">
        <v>231</v>
      </c>
      <c r="B202">
        <v>135</v>
      </c>
      <c r="D202" t="s">
        <v>33</v>
      </c>
      <c r="E202">
        <v>47</v>
      </c>
      <c r="F202" t="str">
        <f t="shared" si="11"/>
        <v>08/22/2016</v>
      </c>
      <c r="G202" s="1">
        <v>42604.893520370373</v>
      </c>
      <c r="H202" s="1">
        <v>42604.896829328703</v>
      </c>
      <c r="I202" s="2">
        <f t="shared" si="12"/>
        <v>4.7648999956436455</v>
      </c>
      <c r="J202" t="s">
        <v>34</v>
      </c>
      <c r="K202">
        <v>17</v>
      </c>
      <c r="L202" t="str">
        <f t="shared" si="10"/>
        <v>True's</v>
      </c>
      <c r="M202" t="s">
        <v>35</v>
      </c>
      <c r="N202" t="s">
        <v>36</v>
      </c>
      <c r="O202" t="s">
        <v>256</v>
      </c>
      <c r="P202" t="s">
        <v>63</v>
      </c>
      <c r="Q202">
        <v>40.210783329999998</v>
      </c>
      <c r="R202">
        <v>-67.173749999999998</v>
      </c>
      <c r="X202" s="5"/>
      <c r="Y202" s="5"/>
    </row>
    <row r="203" spans="1:25" x14ac:dyDescent="0.3">
      <c r="A203" t="s">
        <v>231</v>
      </c>
      <c r="B203">
        <v>135</v>
      </c>
      <c r="D203" t="s">
        <v>33</v>
      </c>
      <c r="E203">
        <v>48</v>
      </c>
      <c r="F203" t="str">
        <f t="shared" si="11"/>
        <v>08/22/2016</v>
      </c>
      <c r="G203" s="1">
        <v>42604.894901886575</v>
      </c>
      <c r="H203" s="1">
        <v>42604.89675010417</v>
      </c>
      <c r="I203" s="2">
        <f t="shared" si="12"/>
        <v>2.6614333363249898</v>
      </c>
      <c r="J203" t="s">
        <v>34</v>
      </c>
      <c r="K203">
        <v>31</v>
      </c>
      <c r="L203" t="str">
        <f t="shared" si="10"/>
        <v>True's</v>
      </c>
      <c r="M203" t="s">
        <v>35</v>
      </c>
      <c r="N203" t="s">
        <v>36</v>
      </c>
      <c r="O203" t="s">
        <v>257</v>
      </c>
      <c r="P203" t="s">
        <v>63</v>
      </c>
      <c r="Q203">
        <v>40.210904999999997</v>
      </c>
      <c r="R203">
        <v>-67.176924999999997</v>
      </c>
    </row>
    <row r="204" spans="1:25" x14ac:dyDescent="0.3">
      <c r="A204" t="s">
        <v>231</v>
      </c>
      <c r="B204">
        <v>135</v>
      </c>
      <c r="D204" t="s">
        <v>33</v>
      </c>
      <c r="E204">
        <v>49</v>
      </c>
      <c r="F204" t="str">
        <f t="shared" si="11"/>
        <v>08/22/2016</v>
      </c>
      <c r="G204" s="1">
        <v>42604.896433888891</v>
      </c>
      <c r="H204" s="1">
        <v>42604.896819849535</v>
      </c>
      <c r="I204" s="2">
        <f t="shared" si="12"/>
        <v>0.55578332743607461</v>
      </c>
      <c r="J204" t="s">
        <v>103</v>
      </c>
      <c r="K204">
        <v>5</v>
      </c>
      <c r="L204" t="str">
        <f t="shared" si="10"/>
        <v>True's</v>
      </c>
      <c r="M204" t="s">
        <v>35</v>
      </c>
      <c r="N204" t="s">
        <v>36</v>
      </c>
      <c r="O204" t="s">
        <v>35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</row>
    <row r="205" spans="1:25" x14ac:dyDescent="0.3">
      <c r="A205" t="s">
        <v>231</v>
      </c>
      <c r="B205">
        <v>135</v>
      </c>
      <c r="C205">
        <f>(H205-G199)*1440</f>
        <v>29.488549997331575</v>
      </c>
      <c r="D205" t="s">
        <v>33</v>
      </c>
      <c r="E205">
        <v>29</v>
      </c>
      <c r="F205" t="str">
        <f t="shared" si="11"/>
        <v>08/22/2016</v>
      </c>
      <c r="G205" s="1">
        <v>42604.89675010417</v>
      </c>
      <c r="H205" s="1">
        <v>42604.899492326389</v>
      </c>
      <c r="I205" s="2">
        <f t="shared" si="12"/>
        <v>3.9487999957054853</v>
      </c>
      <c r="J205" t="s">
        <v>103</v>
      </c>
      <c r="K205">
        <v>9</v>
      </c>
      <c r="L205" t="str">
        <f t="shared" si="10"/>
        <v>True's</v>
      </c>
      <c r="M205" t="s">
        <v>35</v>
      </c>
      <c r="N205" t="s">
        <v>36</v>
      </c>
      <c r="O205" t="s">
        <v>258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</row>
    <row r="206" spans="1:25" x14ac:dyDescent="0.3">
      <c r="A206" t="s">
        <v>231</v>
      </c>
      <c r="B206">
        <v>136</v>
      </c>
      <c r="D206" t="s">
        <v>33</v>
      </c>
      <c r="E206">
        <v>31</v>
      </c>
      <c r="F206" t="str">
        <f t="shared" si="11"/>
        <v>08/22/2016</v>
      </c>
      <c r="G206" s="1">
        <v>42604.904725810185</v>
      </c>
      <c r="H206" s="1">
        <v>42604.909656747688</v>
      </c>
      <c r="I206" s="2">
        <f t="shared" si="12"/>
        <v>7.1005500038154423</v>
      </c>
      <c r="J206" t="s">
        <v>34</v>
      </c>
      <c r="K206">
        <v>97</v>
      </c>
      <c r="L206" t="str">
        <f t="shared" si="10"/>
        <v>True's</v>
      </c>
      <c r="M206" t="s">
        <v>35</v>
      </c>
      <c r="N206" t="s">
        <v>36</v>
      </c>
      <c r="O206" t="s">
        <v>259</v>
      </c>
      <c r="P206" t="s">
        <v>30</v>
      </c>
      <c r="Q206">
        <v>40.218986011603199</v>
      </c>
      <c r="R206">
        <v>-67.163360795666193</v>
      </c>
      <c r="S206">
        <v>642.71045265545501</v>
      </c>
      <c r="T206">
        <v>2.1207956792900902</v>
      </c>
      <c r="U206">
        <v>0</v>
      </c>
      <c r="V206" t="s">
        <v>31</v>
      </c>
      <c r="W206" t="s">
        <v>260</v>
      </c>
      <c r="X206" s="6">
        <v>269.93762515899766</v>
      </c>
      <c r="Y206" s="6">
        <v>44.043906560058765</v>
      </c>
    </row>
    <row r="207" spans="1:25" x14ac:dyDescent="0.3">
      <c r="A207" t="s">
        <v>231</v>
      </c>
      <c r="B207">
        <v>135</v>
      </c>
      <c r="D207" t="s">
        <v>33</v>
      </c>
      <c r="E207">
        <v>32</v>
      </c>
      <c r="F207" t="str">
        <f t="shared" si="11"/>
        <v>08/22/2016</v>
      </c>
      <c r="G207" s="1">
        <v>42604.90580591435</v>
      </c>
      <c r="H207" s="1">
        <v>42604.90582310185</v>
      </c>
      <c r="I207" s="2">
        <f t="shared" si="12"/>
        <v>2.4749999865889549E-2</v>
      </c>
      <c r="J207" t="s">
        <v>103</v>
      </c>
      <c r="K207">
        <v>3</v>
      </c>
      <c r="L207" t="str">
        <f t="shared" si="10"/>
        <v>True's</v>
      </c>
      <c r="M207" t="s">
        <v>35</v>
      </c>
      <c r="N207" t="s">
        <v>36</v>
      </c>
      <c r="O207" t="s">
        <v>261</v>
      </c>
    </row>
    <row r="208" spans="1:25" x14ac:dyDescent="0.3">
      <c r="A208" t="s">
        <v>231</v>
      </c>
      <c r="B208">
        <v>136</v>
      </c>
      <c r="D208" t="s">
        <v>33</v>
      </c>
      <c r="E208">
        <v>50</v>
      </c>
      <c r="F208" t="str">
        <f t="shared" si="11"/>
        <v>08/22/2016</v>
      </c>
      <c r="G208" s="1">
        <v>42604.906656909719</v>
      </c>
      <c r="H208" s="1">
        <v>42604.907481643517</v>
      </c>
      <c r="I208" s="2">
        <f t="shared" si="12"/>
        <v>1.1876166681759059</v>
      </c>
      <c r="J208" t="s">
        <v>103</v>
      </c>
      <c r="K208">
        <v>7</v>
      </c>
      <c r="L208" t="str">
        <f t="shared" si="10"/>
        <v>True's</v>
      </c>
      <c r="M208" t="s">
        <v>35</v>
      </c>
      <c r="N208" t="s">
        <v>36</v>
      </c>
      <c r="O208" t="s">
        <v>261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</row>
    <row r="209" spans="1:25" x14ac:dyDescent="0.3">
      <c r="A209" t="s">
        <v>231</v>
      </c>
      <c r="B209">
        <v>136</v>
      </c>
      <c r="D209" t="s">
        <v>33</v>
      </c>
      <c r="E209">
        <v>51</v>
      </c>
      <c r="F209" t="str">
        <f t="shared" si="11"/>
        <v>08/22/2016</v>
      </c>
      <c r="G209" s="1">
        <v>42604.908822511577</v>
      </c>
      <c r="H209" s="1">
        <v>42604.908946875003</v>
      </c>
      <c r="I209" s="2">
        <f t="shared" si="12"/>
        <v>0.1790833321865648</v>
      </c>
      <c r="J209" t="s">
        <v>103</v>
      </c>
      <c r="K209">
        <v>4</v>
      </c>
      <c r="L209" t="s">
        <v>35</v>
      </c>
      <c r="M209" t="s">
        <v>35</v>
      </c>
      <c r="N209" t="s">
        <v>36</v>
      </c>
      <c r="O209" t="s">
        <v>262</v>
      </c>
      <c r="W209" t="s">
        <v>31</v>
      </c>
    </row>
    <row r="210" spans="1:25" x14ac:dyDescent="0.3">
      <c r="A210" t="s">
        <v>231</v>
      </c>
      <c r="B210">
        <v>136</v>
      </c>
      <c r="D210" t="s">
        <v>33</v>
      </c>
      <c r="E210">
        <v>33</v>
      </c>
      <c r="F210" t="str">
        <f t="shared" si="11"/>
        <v>08/22/2016</v>
      </c>
      <c r="G210" s="1">
        <v>42604.910213657407</v>
      </c>
      <c r="H210" s="1">
        <v>42604.910671562502</v>
      </c>
      <c r="I210" s="2">
        <f t="shared" si="12"/>
        <v>0.65938333631493151</v>
      </c>
      <c r="J210" t="s">
        <v>103</v>
      </c>
      <c r="K210">
        <v>26</v>
      </c>
      <c r="L210" t="s">
        <v>35</v>
      </c>
      <c r="M210" t="s">
        <v>35</v>
      </c>
      <c r="N210" t="s">
        <v>36</v>
      </c>
      <c r="O210" t="s">
        <v>262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</row>
    <row r="211" spans="1:25" x14ac:dyDescent="0.3">
      <c r="A211" t="s">
        <v>231</v>
      </c>
      <c r="B211">
        <v>136</v>
      </c>
      <c r="D211" t="s">
        <v>33</v>
      </c>
      <c r="E211">
        <v>53</v>
      </c>
      <c r="F211" t="str">
        <f t="shared" si="11"/>
        <v>08/22/2016</v>
      </c>
      <c r="G211" s="1">
        <v>42604.91065784722</v>
      </c>
      <c r="H211" s="1">
        <v>42604.91065784722</v>
      </c>
      <c r="I211" s="2">
        <f t="shared" si="12"/>
        <v>0</v>
      </c>
      <c r="J211" t="s">
        <v>103</v>
      </c>
      <c r="K211">
        <v>1</v>
      </c>
      <c r="L211" t="s">
        <v>35</v>
      </c>
      <c r="M211" t="s">
        <v>35</v>
      </c>
      <c r="N211" t="s">
        <v>36</v>
      </c>
      <c r="O211" t="s">
        <v>263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</row>
    <row r="212" spans="1:25" x14ac:dyDescent="0.3">
      <c r="A212" t="s">
        <v>231</v>
      </c>
      <c r="B212">
        <v>136</v>
      </c>
      <c r="D212" t="s">
        <v>33</v>
      </c>
      <c r="E212">
        <v>52</v>
      </c>
      <c r="F212" t="str">
        <f t="shared" si="11"/>
        <v>08/22/2016</v>
      </c>
      <c r="G212" s="1">
        <v>42604.912499930557</v>
      </c>
      <c r="H212" s="1">
        <v>42604.914126145835</v>
      </c>
      <c r="I212" s="2">
        <f t="shared" si="12"/>
        <v>2.3417500010691583</v>
      </c>
      <c r="J212" t="s">
        <v>103</v>
      </c>
      <c r="K212">
        <v>9</v>
      </c>
      <c r="L212" t="str">
        <f t="shared" ref="L212:L220" si="13">MID(O212,1,6)</f>
        <v>True's</v>
      </c>
      <c r="M212" t="s">
        <v>35</v>
      </c>
      <c r="N212" t="s">
        <v>36</v>
      </c>
      <c r="O212" t="s">
        <v>264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</row>
    <row r="213" spans="1:25" x14ac:dyDescent="0.3">
      <c r="A213" t="s">
        <v>231</v>
      </c>
      <c r="B213">
        <v>136</v>
      </c>
      <c r="D213" t="s">
        <v>33</v>
      </c>
      <c r="E213">
        <v>34</v>
      </c>
      <c r="F213" t="str">
        <f t="shared" si="11"/>
        <v>08/22/2016</v>
      </c>
      <c r="G213" s="1">
        <v>42604.913295208331</v>
      </c>
      <c r="H213" s="1">
        <v>42604.914129039353</v>
      </c>
      <c r="I213" s="2">
        <f t="shared" si="12"/>
        <v>1.200716671301052</v>
      </c>
      <c r="J213" t="s">
        <v>34</v>
      </c>
      <c r="K213">
        <v>16</v>
      </c>
      <c r="L213" t="str">
        <f t="shared" si="13"/>
        <v>True's</v>
      </c>
      <c r="M213" t="s">
        <v>35</v>
      </c>
      <c r="N213" t="s">
        <v>36</v>
      </c>
      <c r="O213" t="s">
        <v>265</v>
      </c>
      <c r="P213" t="s">
        <v>63</v>
      </c>
      <c r="Q213">
        <v>40.211381670000002</v>
      </c>
      <c r="R213">
        <v>-67.148196670000004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</row>
    <row r="214" spans="1:25" x14ac:dyDescent="0.3">
      <c r="A214" t="s">
        <v>231</v>
      </c>
      <c r="B214">
        <v>136</v>
      </c>
      <c r="D214" t="s">
        <v>33</v>
      </c>
      <c r="E214">
        <v>54</v>
      </c>
      <c r="F214" t="str">
        <f t="shared" si="11"/>
        <v>08/22/2016</v>
      </c>
      <c r="G214" s="1">
        <v>42604.91833158565</v>
      </c>
      <c r="H214" s="1">
        <v>42604.918333553243</v>
      </c>
      <c r="I214" s="2">
        <f t="shared" si="12"/>
        <v>2.8333347290754318E-3</v>
      </c>
      <c r="J214" t="s">
        <v>103</v>
      </c>
      <c r="K214">
        <v>2</v>
      </c>
      <c r="L214" t="str">
        <f t="shared" si="13"/>
        <v>True's</v>
      </c>
      <c r="M214" t="s">
        <v>35</v>
      </c>
      <c r="N214" t="s">
        <v>36</v>
      </c>
      <c r="O214" t="s">
        <v>265</v>
      </c>
      <c r="P214" t="s">
        <v>31</v>
      </c>
      <c r="Q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</row>
    <row r="215" spans="1:25" x14ac:dyDescent="0.3">
      <c r="A215" t="s">
        <v>231</v>
      </c>
      <c r="B215">
        <v>136</v>
      </c>
      <c r="D215" t="s">
        <v>33</v>
      </c>
      <c r="E215">
        <v>35</v>
      </c>
      <c r="F215" t="str">
        <f t="shared" si="11"/>
        <v>08/22/2016</v>
      </c>
      <c r="G215" s="1">
        <v>42604.921677650462</v>
      </c>
      <c r="H215" s="1">
        <v>42604.921687349539</v>
      </c>
      <c r="I215" s="2">
        <f t="shared" si="12"/>
        <v>1.3966670958325267E-2</v>
      </c>
      <c r="J215" t="s">
        <v>103</v>
      </c>
      <c r="K215">
        <v>6</v>
      </c>
      <c r="L215" t="str">
        <f t="shared" si="13"/>
        <v>True's</v>
      </c>
      <c r="M215" t="s">
        <v>35</v>
      </c>
      <c r="N215" t="s">
        <v>36</v>
      </c>
      <c r="O215" t="s">
        <v>265</v>
      </c>
      <c r="P215" t="s">
        <v>31</v>
      </c>
      <c r="Q215" t="s">
        <v>31</v>
      </c>
      <c r="R215" t="s">
        <v>31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</row>
    <row r="216" spans="1:25" x14ac:dyDescent="0.3">
      <c r="A216" t="s">
        <v>231</v>
      </c>
      <c r="B216">
        <v>136</v>
      </c>
      <c r="C216">
        <f>(H216-G207)*1440</f>
        <v>23.256383340340108</v>
      </c>
      <c r="D216" t="s">
        <v>33</v>
      </c>
      <c r="E216">
        <v>55</v>
      </c>
      <c r="F216" t="str">
        <f t="shared" si="11"/>
        <v>08/22/2016</v>
      </c>
      <c r="G216" s="1">
        <v>42604.921956180558</v>
      </c>
      <c r="H216" s="1">
        <v>42604.921956180558</v>
      </c>
      <c r="I216" s="2">
        <f t="shared" si="12"/>
        <v>0</v>
      </c>
      <c r="J216" t="s">
        <v>103</v>
      </c>
      <c r="K216">
        <v>1</v>
      </c>
      <c r="L216" t="str">
        <f t="shared" si="13"/>
        <v>True's</v>
      </c>
      <c r="M216" t="s">
        <v>35</v>
      </c>
      <c r="N216" t="s">
        <v>36</v>
      </c>
      <c r="O216" t="s">
        <v>35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</row>
    <row r="217" spans="1:25" x14ac:dyDescent="0.3">
      <c r="A217" t="s">
        <v>231</v>
      </c>
      <c r="B217">
        <v>137</v>
      </c>
      <c r="D217" t="s">
        <v>33</v>
      </c>
      <c r="E217">
        <v>36</v>
      </c>
      <c r="F217" t="str">
        <f t="shared" si="11"/>
        <v>08/22/2016</v>
      </c>
      <c r="G217" s="1">
        <v>42604.94043923611</v>
      </c>
      <c r="H217" s="1">
        <v>42604.944271712964</v>
      </c>
      <c r="I217" s="2">
        <f t="shared" si="12"/>
        <v>5.5187666695564985</v>
      </c>
      <c r="J217" t="s">
        <v>34</v>
      </c>
      <c r="K217">
        <v>30</v>
      </c>
      <c r="L217" t="str">
        <f t="shared" si="13"/>
        <v>True's</v>
      </c>
      <c r="M217" t="s">
        <v>35</v>
      </c>
      <c r="N217" t="s">
        <v>36</v>
      </c>
      <c r="O217" t="s">
        <v>266</v>
      </c>
      <c r="P217" t="s">
        <v>63</v>
      </c>
      <c r="Q217">
        <v>40.182116669999999</v>
      </c>
      <c r="R217">
        <v>-67.138241669999999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</row>
    <row r="218" spans="1:25" x14ac:dyDescent="0.3">
      <c r="A218" t="s">
        <v>231</v>
      </c>
      <c r="B218">
        <v>137</v>
      </c>
      <c r="D218" t="s">
        <v>33</v>
      </c>
      <c r="E218">
        <v>57</v>
      </c>
      <c r="F218" t="str">
        <f t="shared" si="11"/>
        <v>08/22/2016</v>
      </c>
      <c r="G218" s="1">
        <v>42604.940442858795</v>
      </c>
      <c r="H218" s="1">
        <v>42604.940582164352</v>
      </c>
      <c r="I218" s="2">
        <f t="shared" si="12"/>
        <v>0.2006000024266541</v>
      </c>
      <c r="J218" t="s">
        <v>103</v>
      </c>
      <c r="K218">
        <v>6</v>
      </c>
      <c r="L218" t="str">
        <f t="shared" si="13"/>
        <v>True's</v>
      </c>
      <c r="M218" t="s">
        <v>35</v>
      </c>
      <c r="N218" t="s">
        <v>36</v>
      </c>
      <c r="O218" t="s">
        <v>243</v>
      </c>
      <c r="P218" t="s">
        <v>31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</row>
    <row r="219" spans="1:25" x14ac:dyDescent="0.3">
      <c r="A219" t="s">
        <v>231</v>
      </c>
      <c r="B219">
        <v>137</v>
      </c>
      <c r="D219" t="s">
        <v>33</v>
      </c>
      <c r="E219">
        <v>37</v>
      </c>
      <c r="F219" t="str">
        <f t="shared" si="11"/>
        <v>08/22/2016</v>
      </c>
      <c r="G219" s="1">
        <v>42604.946517187498</v>
      </c>
      <c r="H219" s="1">
        <v>42604.950630335647</v>
      </c>
      <c r="I219" s="2">
        <f t="shared" si="12"/>
        <v>5.9229333337862045</v>
      </c>
      <c r="J219" t="s">
        <v>34</v>
      </c>
      <c r="K219">
        <v>33</v>
      </c>
      <c r="L219" t="str">
        <f t="shared" si="13"/>
        <v>True's</v>
      </c>
      <c r="M219" t="s">
        <v>35</v>
      </c>
      <c r="N219" t="s">
        <v>36</v>
      </c>
      <c r="O219" t="s">
        <v>267</v>
      </c>
      <c r="P219" t="s">
        <v>30</v>
      </c>
      <c r="Q219">
        <v>40.191243792255499</v>
      </c>
      <c r="R219">
        <v>-67.141108681590396</v>
      </c>
      <c r="S219">
        <v>618.33752667136503</v>
      </c>
      <c r="T219">
        <v>4.7555428359784804</v>
      </c>
      <c r="U219">
        <v>0</v>
      </c>
      <c r="V219" t="s">
        <v>31</v>
      </c>
      <c r="W219" t="s">
        <v>31</v>
      </c>
      <c r="X219" s="6">
        <v>112.2744407585979</v>
      </c>
      <c r="Y219" s="6">
        <v>37.130397819834847</v>
      </c>
    </row>
    <row r="220" spans="1:25" x14ac:dyDescent="0.3">
      <c r="A220" t="s">
        <v>231</v>
      </c>
      <c r="B220">
        <v>138</v>
      </c>
      <c r="D220" t="s">
        <v>33</v>
      </c>
      <c r="E220">
        <v>39</v>
      </c>
      <c r="F220" t="str">
        <f t="shared" si="11"/>
        <v>08/22/2016</v>
      </c>
      <c r="G220" s="1">
        <v>42604.952402268522</v>
      </c>
      <c r="H220" s="1">
        <v>42604.958356828705</v>
      </c>
      <c r="I220" s="2">
        <f t="shared" si="12"/>
        <v>8.5745666641741991</v>
      </c>
      <c r="J220" t="s">
        <v>103</v>
      </c>
      <c r="K220">
        <v>54</v>
      </c>
      <c r="L220" t="str">
        <f t="shared" si="13"/>
        <v>True's</v>
      </c>
      <c r="M220" t="s">
        <v>35</v>
      </c>
      <c r="N220" t="s">
        <v>36</v>
      </c>
      <c r="O220" t="s">
        <v>35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</row>
    <row r="221" spans="1:25" x14ac:dyDescent="0.3">
      <c r="A221" t="s">
        <v>231</v>
      </c>
      <c r="B221">
        <v>138</v>
      </c>
      <c r="D221" t="s">
        <v>33</v>
      </c>
      <c r="E221">
        <v>41</v>
      </c>
      <c r="F221" t="str">
        <f t="shared" si="11"/>
        <v>08/22/2016</v>
      </c>
      <c r="G221" s="1">
        <v>42604.955527662038</v>
      </c>
      <c r="H221" s="1">
        <v>42604.955533472224</v>
      </c>
      <c r="I221" s="2">
        <f t="shared" si="12"/>
        <v>8.366669062525034E-3</v>
      </c>
      <c r="J221" t="s">
        <v>103</v>
      </c>
      <c r="K221">
        <v>4</v>
      </c>
      <c r="L221" t="s">
        <v>35</v>
      </c>
      <c r="M221" t="s">
        <v>35</v>
      </c>
      <c r="N221" t="s">
        <v>36</v>
      </c>
      <c r="O221" t="s">
        <v>268</v>
      </c>
      <c r="P221" t="s">
        <v>31</v>
      </c>
      <c r="Q221" t="s">
        <v>31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</row>
    <row r="222" spans="1:25" x14ac:dyDescent="0.3">
      <c r="A222" s="3" t="s">
        <v>231</v>
      </c>
      <c r="B222" s="3">
        <v>138</v>
      </c>
      <c r="C222" s="3"/>
      <c r="D222" s="3" t="s">
        <v>33</v>
      </c>
      <c r="E222" s="3">
        <v>38</v>
      </c>
      <c r="F222" s="3" t="str">
        <f t="shared" si="11"/>
        <v>08/22/2016</v>
      </c>
      <c r="G222" s="4">
        <v>42604.957300138885</v>
      </c>
      <c r="H222" s="4">
        <v>42604.958802766203</v>
      </c>
      <c r="I222" s="2">
        <f t="shared" si="12"/>
        <v>2.1637833374552429</v>
      </c>
      <c r="J222" s="3" t="s">
        <v>34</v>
      </c>
      <c r="K222" s="3">
        <v>24</v>
      </c>
      <c r="L222" s="3" t="str">
        <f>MID(O222,1,6)</f>
        <v>True's</v>
      </c>
      <c r="M222" s="3" t="s">
        <v>35</v>
      </c>
      <c r="N222" s="3" t="s">
        <v>36</v>
      </c>
      <c r="O222" s="3" t="s">
        <v>269</v>
      </c>
      <c r="P222" s="3" t="s">
        <v>30</v>
      </c>
      <c r="Q222" s="3">
        <v>40.203735179752599</v>
      </c>
      <c r="R222" s="3">
        <v>-67.137205156485095</v>
      </c>
      <c r="S222" s="3">
        <v>709.921313217533</v>
      </c>
      <c r="T222" s="3">
        <v>7.1647470007598599</v>
      </c>
      <c r="U222" s="3">
        <v>0</v>
      </c>
      <c r="V222" s="3" t="s">
        <v>31</v>
      </c>
      <c r="W222" s="3" t="s">
        <v>270</v>
      </c>
      <c r="X222" s="7"/>
      <c r="Y222" s="7"/>
    </row>
    <row r="223" spans="1:25" x14ac:dyDescent="0.3">
      <c r="A223" s="3" t="s">
        <v>231</v>
      </c>
      <c r="B223" s="3">
        <v>138</v>
      </c>
      <c r="C223" s="3">
        <f>(H223-G217)*1440</f>
        <v>27.078766665654257</v>
      </c>
      <c r="D223" s="3" t="s">
        <v>33</v>
      </c>
      <c r="E223" s="3">
        <v>40</v>
      </c>
      <c r="F223" s="3" t="str">
        <f t="shared" si="11"/>
        <v>08/22/2016</v>
      </c>
      <c r="G223" s="4">
        <v>42604.958219560183</v>
      </c>
      <c r="H223" s="4">
        <v>42604.959243935184</v>
      </c>
      <c r="I223" s="2">
        <f t="shared" si="12"/>
        <v>1.4751000003889203</v>
      </c>
      <c r="J223" s="3" t="s">
        <v>34</v>
      </c>
      <c r="K223" s="3">
        <v>16</v>
      </c>
      <c r="L223" s="3" t="str">
        <f>MID(O223,1,6)</f>
        <v>True's</v>
      </c>
      <c r="M223" s="3" t="s">
        <v>35</v>
      </c>
      <c r="N223" s="3" t="s">
        <v>36</v>
      </c>
      <c r="O223" s="3" t="s">
        <v>271</v>
      </c>
      <c r="P223" s="3" t="s">
        <v>30</v>
      </c>
      <c r="Q223" s="3">
        <v>40.203411644857503</v>
      </c>
      <c r="R223" s="3">
        <v>-67.131562028292095</v>
      </c>
      <c r="S223" s="3">
        <v>238.35748141722399</v>
      </c>
      <c r="T223" s="3">
        <v>17.301057401247199</v>
      </c>
      <c r="U223" s="3">
        <v>0</v>
      </c>
      <c r="V223" s="3" t="s">
        <v>31</v>
      </c>
      <c r="W223" s="3" t="s">
        <v>270</v>
      </c>
      <c r="X223" s="7"/>
      <c r="Y223" s="7"/>
    </row>
    <row r="224" spans="1:25" x14ac:dyDescent="0.3">
      <c r="A224" t="s">
        <v>272</v>
      </c>
      <c r="B224">
        <v>95</v>
      </c>
      <c r="C224">
        <f>(H224-G224)*1440</f>
        <v>6.4060833316762</v>
      </c>
      <c r="D224" t="s">
        <v>33</v>
      </c>
      <c r="E224">
        <v>2</v>
      </c>
      <c r="F224" t="str">
        <f t="shared" si="11"/>
        <v>08/24/2016</v>
      </c>
      <c r="G224" s="1">
        <v>42606.082962870372</v>
      </c>
      <c r="H224" s="1">
        <v>42606.087411539353</v>
      </c>
      <c r="I224" s="2">
        <f t="shared" si="12"/>
        <v>6.4060833316762</v>
      </c>
      <c r="J224" t="s">
        <v>34</v>
      </c>
      <c r="K224">
        <v>47</v>
      </c>
      <c r="L224" t="s">
        <v>28</v>
      </c>
      <c r="M224" t="s">
        <v>28</v>
      </c>
      <c r="N224" t="s">
        <v>36</v>
      </c>
      <c r="O224" t="s">
        <v>28</v>
      </c>
      <c r="P224" t="s">
        <v>30</v>
      </c>
      <c r="Q224">
        <v>39.777117997384401</v>
      </c>
      <c r="R224">
        <v>-69.875500075532699</v>
      </c>
      <c r="S224">
        <v>2389.3800797730701</v>
      </c>
      <c r="T224">
        <v>31.2611955051064</v>
      </c>
      <c r="U224">
        <v>0</v>
      </c>
      <c r="V224" t="s">
        <v>31</v>
      </c>
      <c r="W224" t="s">
        <v>273</v>
      </c>
      <c r="X224" s="6">
        <v>1667.4692766501287</v>
      </c>
      <c r="Y224" s="6">
        <v>172.68003283074864</v>
      </c>
    </row>
  </sheetData>
  <sortState ref="A2:Y244">
    <sortCondition ref="N2:N244"/>
  </sortState>
  <conditionalFormatting sqref="I1:I224">
    <cfRule type="cellIs" dxfId="3" priority="1" operator="greaterThanOr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workbookViewId="0">
      <selection sqref="A1:XFD1048576"/>
    </sheetView>
  </sheetViews>
  <sheetFormatPr defaultRowHeight="14.4" x14ac:dyDescent="0.3"/>
  <cols>
    <col min="1" max="1" width="41.88671875" bestFit="1" customWidth="1"/>
    <col min="2" max="2" width="10" bestFit="1" customWidth="1"/>
    <col min="3" max="3" width="12.6640625" bestFit="1" customWidth="1"/>
    <col min="4" max="4" width="10.6640625" bestFit="1" customWidth="1"/>
    <col min="5" max="5" width="7" bestFit="1" customWidth="1"/>
    <col min="6" max="6" width="10.5546875" bestFit="1" customWidth="1"/>
    <col min="7" max="8" width="18.33203125" bestFit="1" customWidth="1"/>
    <col min="9" max="9" width="14.77734375" bestFit="1" customWidth="1"/>
    <col min="10" max="10" width="11.6640625" bestFit="1" customWidth="1"/>
    <col min="11" max="11" width="8.77734375" bestFit="1" customWidth="1"/>
    <col min="12" max="12" width="25.77734375" bestFit="1" customWidth="1"/>
    <col min="13" max="13" width="25" bestFit="1" customWidth="1"/>
    <col min="14" max="14" width="13.77734375" bestFit="1" customWidth="1"/>
    <col min="15" max="15" width="71.77734375" bestFit="1" customWidth="1"/>
    <col min="16" max="16" width="21" bestFit="1" customWidth="1"/>
    <col min="17" max="17" width="13.5546875" bestFit="1" customWidth="1"/>
    <col min="18" max="18" width="14.88671875" bestFit="1" customWidth="1"/>
    <col min="19" max="19" width="25.33203125" bestFit="1" customWidth="1"/>
    <col min="20" max="20" width="29.5546875" bestFit="1" customWidth="1"/>
    <col min="21" max="21" width="11.77734375" bestFit="1" customWidth="1"/>
    <col min="22" max="22" width="16" bestFit="1" customWidth="1"/>
    <col min="23" max="23" width="62" bestFit="1" customWidth="1"/>
    <col min="24" max="24" width="14.33203125" bestFit="1" customWidth="1"/>
    <col min="25" max="25" width="16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208</v>
      </c>
      <c r="D2" t="s">
        <v>33</v>
      </c>
      <c r="E2">
        <v>59</v>
      </c>
      <c r="F2" t="str">
        <f t="shared" ref="F2:F33" si="0">TEXT(G2,"mm/dd/yyyy")</f>
        <v>07/02/2016</v>
      </c>
      <c r="G2" s="1">
        <v>42553.515027974536</v>
      </c>
      <c r="H2" s="1">
        <v>42553.516531631947</v>
      </c>
      <c r="I2" s="2">
        <f t="shared" ref="I2:I33" si="1">(H2-G2)*1440</f>
        <v>2.1652666723821312</v>
      </c>
      <c r="J2" t="s">
        <v>34</v>
      </c>
      <c r="K2">
        <v>32</v>
      </c>
      <c r="L2" t="s">
        <v>28</v>
      </c>
      <c r="M2" t="s">
        <v>28</v>
      </c>
      <c r="N2" t="s">
        <v>36</v>
      </c>
      <c r="O2" t="s">
        <v>44</v>
      </c>
      <c r="P2" t="s">
        <v>30</v>
      </c>
      <c r="Q2">
        <v>38.1726846907316</v>
      </c>
      <c r="R2">
        <v>-73.575860351573297</v>
      </c>
      <c r="S2">
        <v>1340.7972354833901</v>
      </c>
      <c r="T2">
        <v>8.2673988711036195</v>
      </c>
      <c r="U2">
        <v>0</v>
      </c>
      <c r="V2" t="s">
        <v>31</v>
      </c>
      <c r="W2" t="s">
        <v>45</v>
      </c>
      <c r="X2">
        <v>1910.8773879755795</v>
      </c>
      <c r="Y2">
        <v>1326.1030444802723</v>
      </c>
    </row>
    <row r="3" spans="1:25" x14ac:dyDescent="0.3">
      <c r="A3" t="s">
        <v>25</v>
      </c>
      <c r="B3">
        <v>208</v>
      </c>
      <c r="C3">
        <f>(H3-G2)*1440</f>
        <v>10.893583330325782</v>
      </c>
      <c r="D3" t="s">
        <v>33</v>
      </c>
      <c r="E3">
        <v>60</v>
      </c>
      <c r="F3" t="str">
        <f t="shared" si="0"/>
        <v>07/02/2016</v>
      </c>
      <c r="G3" s="1">
        <v>42553.516159236111</v>
      </c>
      <c r="H3" s="1">
        <v>42553.52259296296</v>
      </c>
      <c r="I3" s="2">
        <f t="shared" si="1"/>
        <v>9.264566662022844</v>
      </c>
      <c r="J3" t="s">
        <v>34</v>
      </c>
      <c r="K3">
        <v>40</v>
      </c>
      <c r="L3" t="s">
        <v>28</v>
      </c>
      <c r="M3" t="s">
        <v>28</v>
      </c>
      <c r="N3" t="s">
        <v>36</v>
      </c>
      <c r="O3" t="s">
        <v>46</v>
      </c>
      <c r="P3" t="s">
        <v>30</v>
      </c>
      <c r="Q3">
        <v>38.136354000277898</v>
      </c>
      <c r="R3">
        <v>-73.5710895545364</v>
      </c>
      <c r="S3">
        <v>2242.8766655075301</v>
      </c>
      <c r="T3">
        <v>16.709754032115399</v>
      </c>
      <c r="U3">
        <v>0</v>
      </c>
      <c r="V3" t="s">
        <v>31</v>
      </c>
      <c r="W3" t="s">
        <v>47</v>
      </c>
    </row>
    <row r="4" spans="1:25" x14ac:dyDescent="0.3">
      <c r="A4" t="s">
        <v>25</v>
      </c>
      <c r="B4">
        <v>209</v>
      </c>
      <c r="D4" t="s">
        <v>33</v>
      </c>
      <c r="E4">
        <v>61</v>
      </c>
      <c r="F4" t="str">
        <f t="shared" si="0"/>
        <v>07/02/2016</v>
      </c>
      <c r="G4" s="1">
        <v>42553.534780011571</v>
      </c>
      <c r="H4" s="1">
        <v>42553.53492672454</v>
      </c>
      <c r="I4" s="2">
        <f t="shared" si="1"/>
        <v>0.21126667619682848</v>
      </c>
      <c r="J4" t="s">
        <v>34</v>
      </c>
      <c r="K4">
        <v>11</v>
      </c>
      <c r="L4" t="s">
        <v>28</v>
      </c>
      <c r="M4" t="s">
        <v>28</v>
      </c>
      <c r="N4" t="s">
        <v>36</v>
      </c>
      <c r="O4" t="s">
        <v>48</v>
      </c>
      <c r="P4" t="s">
        <v>30</v>
      </c>
      <c r="Q4">
        <v>38.1221194339589</v>
      </c>
      <c r="R4">
        <v>-73.465122821049107</v>
      </c>
      <c r="S4">
        <v>231.044315849848</v>
      </c>
      <c r="T4">
        <v>3.83080871716979</v>
      </c>
      <c r="U4">
        <v>0</v>
      </c>
      <c r="V4" t="s">
        <v>31</v>
      </c>
      <c r="W4" t="s">
        <v>31</v>
      </c>
    </row>
    <row r="5" spans="1:25" x14ac:dyDescent="0.3">
      <c r="A5" s="3" t="s">
        <v>25</v>
      </c>
      <c r="B5" s="3">
        <v>209</v>
      </c>
      <c r="C5" s="3"/>
      <c r="D5" s="3" t="s">
        <v>33</v>
      </c>
      <c r="E5" s="3">
        <v>15</v>
      </c>
      <c r="F5" s="3" t="str">
        <f t="shared" si="0"/>
        <v>07/02/2016</v>
      </c>
      <c r="G5" s="4">
        <v>42553.536860740744</v>
      </c>
      <c r="H5" s="4">
        <v>42553.537410173609</v>
      </c>
      <c r="I5" s="2">
        <f t="shared" si="1"/>
        <v>0.79118332592770457</v>
      </c>
      <c r="J5" s="3" t="s">
        <v>34</v>
      </c>
      <c r="K5" s="3">
        <v>64</v>
      </c>
      <c r="L5" s="3" t="s">
        <v>28</v>
      </c>
      <c r="M5" s="3" t="s">
        <v>28</v>
      </c>
      <c r="N5" s="3" t="s">
        <v>36</v>
      </c>
      <c r="O5" s="3" t="s">
        <v>28</v>
      </c>
      <c r="P5" s="3" t="s">
        <v>30</v>
      </c>
      <c r="Q5" s="3">
        <v>38.131163263477198</v>
      </c>
      <c r="R5" s="3">
        <v>-73.459957996595506</v>
      </c>
      <c r="S5" s="3">
        <v>870.70978272170703</v>
      </c>
      <c r="T5" s="3">
        <v>3.9522038094094398</v>
      </c>
      <c r="U5" s="3">
        <v>0</v>
      </c>
      <c r="V5" s="3" t="s">
        <v>31</v>
      </c>
      <c r="W5" s="3" t="s">
        <v>49</v>
      </c>
      <c r="X5" s="3"/>
      <c r="Y5" s="3"/>
    </row>
    <row r="6" spans="1:25" x14ac:dyDescent="0.3">
      <c r="A6" t="s">
        <v>25</v>
      </c>
      <c r="B6">
        <v>209</v>
      </c>
      <c r="D6" t="s">
        <v>33</v>
      </c>
      <c r="E6">
        <v>16</v>
      </c>
      <c r="F6" t="str">
        <f t="shared" si="0"/>
        <v>07/02/2016</v>
      </c>
      <c r="G6" s="1">
        <v>42553.537089780089</v>
      </c>
      <c r="H6" s="1">
        <v>42553.537468541668</v>
      </c>
      <c r="I6" s="2">
        <f t="shared" si="1"/>
        <v>0.54541667341254652</v>
      </c>
      <c r="J6" t="s">
        <v>34</v>
      </c>
      <c r="K6">
        <v>56</v>
      </c>
      <c r="L6" t="s">
        <v>28</v>
      </c>
      <c r="M6" t="s">
        <v>28</v>
      </c>
      <c r="N6" t="s">
        <v>36</v>
      </c>
      <c r="O6" t="s">
        <v>28</v>
      </c>
      <c r="P6" t="s">
        <v>30</v>
      </c>
      <c r="Q6">
        <v>38.111630288414503</v>
      </c>
      <c r="R6">
        <v>-73.447638240408097</v>
      </c>
      <c r="S6">
        <v>731.04273729945999</v>
      </c>
      <c r="T6">
        <v>4.56502108259183</v>
      </c>
      <c r="U6">
        <v>0</v>
      </c>
      <c r="V6" t="s">
        <v>31</v>
      </c>
      <c r="W6" t="s">
        <v>50</v>
      </c>
    </row>
    <row r="7" spans="1:25" s="5" customFormat="1" x14ac:dyDescent="0.3">
      <c r="A7" s="3" t="s">
        <v>25</v>
      </c>
      <c r="B7" s="3">
        <v>209</v>
      </c>
      <c r="C7" s="3">
        <f>(H7-G4)*1440</f>
        <v>6.5026500017847866</v>
      </c>
      <c r="D7" s="3" t="s">
        <v>33</v>
      </c>
      <c r="E7" s="3">
        <v>17</v>
      </c>
      <c r="F7" s="3" t="str">
        <f t="shared" si="0"/>
        <v>07/02/2016</v>
      </c>
      <c r="G7" s="4">
        <v>42553.539281365738</v>
      </c>
      <c r="H7" s="4">
        <v>42553.539295740738</v>
      </c>
      <c r="I7" s="11">
        <f t="shared" si="1"/>
        <v>2.0700000459328294E-2</v>
      </c>
      <c r="J7" s="3" t="s">
        <v>41</v>
      </c>
      <c r="K7" s="3">
        <v>3</v>
      </c>
      <c r="L7" s="3" t="s">
        <v>28</v>
      </c>
      <c r="M7" s="3" t="s">
        <v>28</v>
      </c>
      <c r="N7" s="3" t="s">
        <v>36</v>
      </c>
      <c r="O7" s="3" t="s">
        <v>28</v>
      </c>
      <c r="P7" s="3" t="s">
        <v>30</v>
      </c>
      <c r="Q7" s="3">
        <v>38.118023479241998</v>
      </c>
      <c r="R7" s="3">
        <v>-73.443047479913702</v>
      </c>
      <c r="S7" s="3">
        <v>80.541407897780402</v>
      </c>
      <c r="T7" s="3">
        <v>9.4467206392156395</v>
      </c>
      <c r="U7" s="3">
        <v>0</v>
      </c>
      <c r="V7" s="3" t="s">
        <v>31</v>
      </c>
      <c r="W7" s="3" t="s">
        <v>31</v>
      </c>
      <c r="X7" s="3"/>
      <c r="Y7" s="3"/>
    </row>
    <row r="8" spans="1:25" x14ac:dyDescent="0.3">
      <c r="A8" t="s">
        <v>25</v>
      </c>
      <c r="B8">
        <v>8</v>
      </c>
      <c r="D8" t="s">
        <v>33</v>
      </c>
      <c r="E8">
        <v>18</v>
      </c>
      <c r="F8" t="str">
        <f t="shared" si="0"/>
        <v>07/02/2016</v>
      </c>
      <c r="G8" s="1">
        <v>42553.556266805557</v>
      </c>
      <c r="H8" s="1">
        <v>42553.556581689816</v>
      </c>
      <c r="I8" s="2">
        <f t="shared" si="1"/>
        <v>0.4534333327319473</v>
      </c>
      <c r="J8" t="s">
        <v>34</v>
      </c>
      <c r="K8">
        <v>59</v>
      </c>
      <c r="L8" t="s">
        <v>51</v>
      </c>
      <c r="M8" t="s">
        <v>51</v>
      </c>
      <c r="N8" t="s">
        <v>36</v>
      </c>
      <c r="O8" t="s">
        <v>51</v>
      </c>
      <c r="P8" t="s">
        <v>30</v>
      </c>
      <c r="Q8">
        <v>38.091848504696202</v>
      </c>
      <c r="R8">
        <v>-73.348981347541198</v>
      </c>
      <c r="S8">
        <v>480.90978111065698</v>
      </c>
      <c r="T8">
        <v>2.3534550256903599</v>
      </c>
      <c r="U8">
        <v>0</v>
      </c>
      <c r="V8" t="s">
        <v>31</v>
      </c>
      <c r="W8" t="s">
        <v>52</v>
      </c>
    </row>
    <row r="9" spans="1:25" x14ac:dyDescent="0.3">
      <c r="A9" t="s">
        <v>25</v>
      </c>
      <c r="B9">
        <v>8</v>
      </c>
      <c r="C9">
        <f>(H8-G8)*1440</f>
        <v>0.4534333327319473</v>
      </c>
      <c r="D9" t="s">
        <v>33</v>
      </c>
      <c r="E9">
        <v>19</v>
      </c>
      <c r="F9" t="str">
        <f t="shared" si="0"/>
        <v>07/02/2016</v>
      </c>
      <c r="G9" s="1">
        <v>42553.556356493056</v>
      </c>
      <c r="H9" s="1">
        <v>42553.556413726852</v>
      </c>
      <c r="I9" s="2">
        <f t="shared" si="1"/>
        <v>8.2416665973141789E-2</v>
      </c>
      <c r="J9" t="s">
        <v>34</v>
      </c>
      <c r="K9">
        <v>15</v>
      </c>
      <c r="L9" t="s">
        <v>51</v>
      </c>
      <c r="M9" t="s">
        <v>51</v>
      </c>
      <c r="N9" t="s">
        <v>36</v>
      </c>
      <c r="O9" t="s">
        <v>51</v>
      </c>
      <c r="P9" t="s">
        <v>30</v>
      </c>
      <c r="Q9">
        <v>38.082833019206099</v>
      </c>
      <c r="R9">
        <v>-73.354629592968493</v>
      </c>
      <c r="S9">
        <v>635.716250548115</v>
      </c>
      <c r="T9">
        <v>7.7010205303898696</v>
      </c>
      <c r="U9">
        <v>0</v>
      </c>
      <c r="V9" t="s">
        <v>31</v>
      </c>
      <c r="W9" t="s">
        <v>31</v>
      </c>
    </row>
    <row r="10" spans="1:25" s="5" customFormat="1" x14ac:dyDescent="0.3">
      <c r="A10" t="s">
        <v>25</v>
      </c>
      <c r="B10">
        <v>9</v>
      </c>
      <c r="C10"/>
      <c r="D10" t="s">
        <v>33</v>
      </c>
      <c r="E10">
        <v>20</v>
      </c>
      <c r="F10" t="str">
        <f t="shared" si="0"/>
        <v>07/02/2016</v>
      </c>
      <c r="G10" s="1">
        <v>42553.565708634262</v>
      </c>
      <c r="H10" s="1">
        <v>42553.571680196757</v>
      </c>
      <c r="I10" s="2">
        <f t="shared" si="1"/>
        <v>8.5990499937906861</v>
      </c>
      <c r="J10" t="s">
        <v>34</v>
      </c>
      <c r="K10">
        <v>323</v>
      </c>
      <c r="L10" t="s">
        <v>28</v>
      </c>
      <c r="M10" t="s">
        <v>28</v>
      </c>
      <c r="N10" t="s">
        <v>36</v>
      </c>
      <c r="O10" t="s">
        <v>53</v>
      </c>
      <c r="P10" t="s">
        <v>30</v>
      </c>
      <c r="Q10">
        <v>38.083235281248101</v>
      </c>
      <c r="R10">
        <v>-73.282646464549501</v>
      </c>
      <c r="S10">
        <v>1908.90014093936</v>
      </c>
      <c r="T10">
        <v>3.8956674459904099</v>
      </c>
      <c r="U10">
        <v>0</v>
      </c>
      <c r="V10" t="s">
        <v>31</v>
      </c>
      <c r="W10" t="s">
        <v>54</v>
      </c>
      <c r="X10">
        <v>2156.1149071201298</v>
      </c>
      <c r="Y10">
        <v>588.25721443896907</v>
      </c>
    </row>
    <row r="11" spans="1:25" s="5" customFormat="1" x14ac:dyDescent="0.3">
      <c r="A11" t="s">
        <v>25</v>
      </c>
      <c r="B11">
        <v>9</v>
      </c>
      <c r="C11">
        <f>(H11-G10)*1440</f>
        <v>8.704566661035642</v>
      </c>
      <c r="D11" t="s">
        <v>33</v>
      </c>
      <c r="E11">
        <v>21</v>
      </c>
      <c r="F11" t="str">
        <f t="shared" si="0"/>
        <v>07/02/2016</v>
      </c>
      <c r="G11" s="1">
        <v>42553.568120625001</v>
      </c>
      <c r="H11" s="1">
        <v>42553.571753472221</v>
      </c>
      <c r="I11" s="2">
        <f t="shared" si="1"/>
        <v>5.2312999963760376</v>
      </c>
      <c r="J11" t="s">
        <v>34</v>
      </c>
      <c r="K11">
        <v>161</v>
      </c>
      <c r="L11" t="s">
        <v>28</v>
      </c>
      <c r="M11" t="s">
        <v>28</v>
      </c>
      <c r="N11" t="s">
        <v>36</v>
      </c>
      <c r="O11" t="s">
        <v>55</v>
      </c>
      <c r="P11" t="s">
        <v>30</v>
      </c>
      <c r="Q11">
        <v>38.053349584571102</v>
      </c>
      <c r="R11">
        <v>-73.2924606880634</v>
      </c>
      <c r="S11">
        <v>1495.60310358692</v>
      </c>
      <c r="T11">
        <v>8.9182977688202705</v>
      </c>
      <c r="U11">
        <v>0</v>
      </c>
      <c r="V11" t="s">
        <v>31</v>
      </c>
      <c r="W11" t="s">
        <v>56</v>
      </c>
      <c r="X11">
        <v>2226.799820049283</v>
      </c>
      <c r="Y11">
        <v>564.79568931582526</v>
      </c>
    </row>
    <row r="12" spans="1:25" x14ac:dyDescent="0.3">
      <c r="A12" t="s">
        <v>25</v>
      </c>
      <c r="B12">
        <v>200</v>
      </c>
      <c r="C12">
        <f>(H12-G12)*1440</f>
        <v>1.2752833392005414</v>
      </c>
      <c r="D12" t="s">
        <v>33</v>
      </c>
      <c r="E12">
        <v>23</v>
      </c>
      <c r="F12" t="str">
        <f t="shared" si="0"/>
        <v>07/02/2016</v>
      </c>
      <c r="G12" s="1">
        <v>42553.710016111108</v>
      </c>
      <c r="H12" s="1">
        <v>42553.710901724538</v>
      </c>
      <c r="I12" s="2">
        <f t="shared" si="1"/>
        <v>1.2752833392005414</v>
      </c>
      <c r="J12" t="s">
        <v>34</v>
      </c>
      <c r="K12">
        <v>134</v>
      </c>
      <c r="L12" t="s">
        <v>38</v>
      </c>
      <c r="M12" t="s">
        <v>35</v>
      </c>
      <c r="N12" t="s">
        <v>36</v>
      </c>
      <c r="O12" t="s">
        <v>57</v>
      </c>
      <c r="P12" t="s">
        <v>30</v>
      </c>
      <c r="Q12">
        <v>38.295679666466199</v>
      </c>
      <c r="R12">
        <v>-73.325283685415201</v>
      </c>
      <c r="S12">
        <v>2380.2567210797702</v>
      </c>
      <c r="T12">
        <v>6.7112910897841997</v>
      </c>
      <c r="U12">
        <v>0</v>
      </c>
      <c r="V12" t="s">
        <v>31</v>
      </c>
      <c r="W12" t="s">
        <v>31</v>
      </c>
    </row>
    <row r="13" spans="1:25" x14ac:dyDescent="0.3">
      <c r="A13" t="s">
        <v>25</v>
      </c>
      <c r="B13">
        <v>201</v>
      </c>
      <c r="C13">
        <f>(H13-G13)*1440</f>
        <v>2.1193000010680407</v>
      </c>
      <c r="D13" t="s">
        <v>26</v>
      </c>
      <c r="E13">
        <v>24</v>
      </c>
      <c r="F13" t="str">
        <f t="shared" si="0"/>
        <v>07/02/2016</v>
      </c>
      <c r="G13" s="1">
        <v>42553.720450601853</v>
      </c>
      <c r="H13" s="1">
        <v>42553.721922337965</v>
      </c>
      <c r="I13" s="2">
        <f t="shared" si="1"/>
        <v>2.1193000010680407</v>
      </c>
      <c r="J13" t="s">
        <v>34</v>
      </c>
      <c r="K13">
        <v>20</v>
      </c>
      <c r="L13" t="str">
        <f>MID(O13,1,6)</f>
        <v>True's</v>
      </c>
      <c r="M13" t="s">
        <v>35</v>
      </c>
      <c r="N13" t="s">
        <v>36</v>
      </c>
      <c r="O13" t="s">
        <v>35</v>
      </c>
      <c r="P13" t="s">
        <v>30</v>
      </c>
      <c r="Q13">
        <v>38.331431979392399</v>
      </c>
      <c r="R13">
        <v>-73.323099072628594</v>
      </c>
      <c r="S13">
        <v>1648.3681554894799</v>
      </c>
      <c r="T13">
        <v>10.716862375866301</v>
      </c>
      <c r="U13">
        <v>0</v>
      </c>
      <c r="V13" t="s">
        <v>31</v>
      </c>
      <c r="W13" t="s">
        <v>31</v>
      </c>
    </row>
    <row r="14" spans="1:25" x14ac:dyDescent="0.3">
      <c r="A14" t="s">
        <v>25</v>
      </c>
      <c r="B14">
        <v>11</v>
      </c>
      <c r="D14" t="s">
        <v>33</v>
      </c>
      <c r="E14">
        <v>25</v>
      </c>
      <c r="F14" t="str">
        <f t="shared" si="0"/>
        <v>07/02/2016</v>
      </c>
      <c r="G14" s="1">
        <v>42553.88828648148</v>
      </c>
      <c r="H14" s="1">
        <v>42553.892192268519</v>
      </c>
      <c r="I14" s="2">
        <f t="shared" si="1"/>
        <v>5.6243333348538727</v>
      </c>
      <c r="J14" t="s">
        <v>34</v>
      </c>
      <c r="K14">
        <v>66</v>
      </c>
      <c r="L14" t="s">
        <v>28</v>
      </c>
      <c r="M14" t="s">
        <v>28</v>
      </c>
      <c r="N14" t="s">
        <v>36</v>
      </c>
      <c r="O14" t="s">
        <v>58</v>
      </c>
      <c r="P14" t="s">
        <v>30</v>
      </c>
      <c r="Q14">
        <v>38.633474452397898</v>
      </c>
      <c r="R14">
        <v>-73.008707358279494</v>
      </c>
      <c r="S14">
        <v>1152.2247862562499</v>
      </c>
      <c r="T14">
        <v>4.3760227749039604</v>
      </c>
      <c r="U14">
        <v>0</v>
      </c>
      <c r="V14" t="s">
        <v>31</v>
      </c>
      <c r="W14" t="s">
        <v>59</v>
      </c>
      <c r="X14">
        <v>818.06799449652897</v>
      </c>
      <c r="Y14">
        <v>286.32429309520745</v>
      </c>
    </row>
    <row r="15" spans="1:25" x14ac:dyDescent="0.3">
      <c r="A15" t="s">
        <v>25</v>
      </c>
      <c r="B15">
        <v>11</v>
      </c>
      <c r="D15" t="s">
        <v>33</v>
      </c>
      <c r="E15">
        <v>26</v>
      </c>
      <c r="F15" t="str">
        <f t="shared" si="0"/>
        <v>07/02/2016</v>
      </c>
      <c r="G15" s="1">
        <v>42553.894470462961</v>
      </c>
      <c r="H15" s="1">
        <v>42553.899637118055</v>
      </c>
      <c r="I15" s="2">
        <f t="shared" si="1"/>
        <v>7.4399833346251398</v>
      </c>
      <c r="J15" t="s">
        <v>34</v>
      </c>
      <c r="K15">
        <v>233</v>
      </c>
      <c r="L15" t="s">
        <v>28</v>
      </c>
      <c r="M15" t="s">
        <v>28</v>
      </c>
      <c r="N15" t="s">
        <v>36</v>
      </c>
      <c r="O15" t="s">
        <v>28</v>
      </c>
      <c r="P15" t="s">
        <v>30</v>
      </c>
      <c r="Q15">
        <v>38.626651122997103</v>
      </c>
      <c r="R15">
        <v>-72.984861801832494</v>
      </c>
      <c r="S15">
        <v>1583.84078644075</v>
      </c>
      <c r="T15">
        <v>3.8552672378172099</v>
      </c>
      <c r="U15">
        <v>0</v>
      </c>
      <c r="V15" t="s">
        <v>31</v>
      </c>
      <c r="W15" t="s">
        <v>60</v>
      </c>
      <c r="X15">
        <v>2187.5754187631073</v>
      </c>
      <c r="Y15">
        <v>298.37283012103751</v>
      </c>
    </row>
    <row r="16" spans="1:25" x14ac:dyDescent="0.3">
      <c r="A16" t="s">
        <v>25</v>
      </c>
      <c r="B16">
        <v>11</v>
      </c>
      <c r="C16">
        <f>(H16-G14)*1440</f>
        <v>12.018766669789329</v>
      </c>
      <c r="D16" t="s">
        <v>33</v>
      </c>
      <c r="E16">
        <v>27</v>
      </c>
      <c r="F16" t="str">
        <f t="shared" si="0"/>
        <v>07/02/2016</v>
      </c>
      <c r="G16" s="1">
        <v>42553.896095729164</v>
      </c>
      <c r="H16" s="1">
        <v>42553.896632847223</v>
      </c>
      <c r="I16" s="2">
        <f t="shared" si="1"/>
        <v>0.77345000579953194</v>
      </c>
      <c r="J16" t="s">
        <v>34</v>
      </c>
      <c r="K16">
        <v>23</v>
      </c>
      <c r="L16" t="s">
        <v>28</v>
      </c>
      <c r="M16" t="s">
        <v>28</v>
      </c>
      <c r="N16" t="s">
        <v>36</v>
      </c>
      <c r="O16" t="s">
        <v>28</v>
      </c>
      <c r="P16" t="s">
        <v>30</v>
      </c>
      <c r="Q16">
        <v>38.648338252359601</v>
      </c>
      <c r="R16">
        <v>-72.981027182118098</v>
      </c>
      <c r="S16">
        <v>849.17714037308895</v>
      </c>
      <c r="T16">
        <v>7.9501617437306003</v>
      </c>
      <c r="U16">
        <v>0</v>
      </c>
      <c r="V16" t="s">
        <v>31</v>
      </c>
      <c r="W16" t="s">
        <v>61</v>
      </c>
    </row>
    <row r="17" spans="1:25" x14ac:dyDescent="0.3">
      <c r="A17" s="3" t="s">
        <v>25</v>
      </c>
      <c r="B17" s="3">
        <v>202</v>
      </c>
      <c r="C17" s="3">
        <f t="shared" ref="C17:C24" si="2">(H17-G17)*1440</f>
        <v>2.2438999987207353</v>
      </c>
      <c r="D17" s="3" t="s">
        <v>26</v>
      </c>
      <c r="E17" s="3">
        <v>30</v>
      </c>
      <c r="F17" s="3" t="str">
        <f t="shared" si="0"/>
        <v>07/06/2016</v>
      </c>
      <c r="G17" s="4">
        <v>42557.56240372685</v>
      </c>
      <c r="H17" s="4">
        <v>42557.563961990738</v>
      </c>
      <c r="I17" s="11">
        <f t="shared" si="1"/>
        <v>2.2438999987207353</v>
      </c>
      <c r="J17" s="3" t="s">
        <v>27</v>
      </c>
      <c r="K17" s="3">
        <v>6</v>
      </c>
      <c r="L17" s="3" t="s">
        <v>65</v>
      </c>
      <c r="M17" s="3" t="s">
        <v>68</v>
      </c>
      <c r="N17" s="3" t="s">
        <v>36</v>
      </c>
      <c r="O17" s="3" t="s">
        <v>65</v>
      </c>
      <c r="P17" s="3" t="s">
        <v>30</v>
      </c>
      <c r="Q17" s="3">
        <v>37.972184665455799</v>
      </c>
      <c r="R17" s="3">
        <v>-69.246660633107695</v>
      </c>
      <c r="S17" s="3">
        <v>2950.6394780438</v>
      </c>
      <c r="T17" s="3">
        <v>75.371100786898594</v>
      </c>
      <c r="U17" s="3">
        <v>0</v>
      </c>
      <c r="V17" s="3" t="s">
        <v>31</v>
      </c>
      <c r="W17" s="3" t="s">
        <v>31</v>
      </c>
      <c r="X17" s="3"/>
      <c r="Y17" s="3"/>
    </row>
    <row r="18" spans="1:25" x14ac:dyDescent="0.3">
      <c r="A18" t="s">
        <v>25</v>
      </c>
      <c r="B18">
        <v>16</v>
      </c>
      <c r="C18">
        <f t="shared" si="2"/>
        <v>7.013049996457994</v>
      </c>
      <c r="D18" t="s">
        <v>33</v>
      </c>
      <c r="E18">
        <v>32</v>
      </c>
      <c r="F18" t="str">
        <f t="shared" si="0"/>
        <v>07/06/2016</v>
      </c>
      <c r="G18" s="1">
        <v>42557.819972962963</v>
      </c>
      <c r="H18" s="1">
        <v>42557.824843136572</v>
      </c>
      <c r="I18" s="2">
        <f t="shared" si="1"/>
        <v>7.013049996457994</v>
      </c>
      <c r="J18" t="s">
        <v>34</v>
      </c>
      <c r="K18">
        <v>85</v>
      </c>
      <c r="L18" t="s">
        <v>65</v>
      </c>
      <c r="M18" t="s">
        <v>68</v>
      </c>
      <c r="N18" t="s">
        <v>36</v>
      </c>
      <c r="O18" t="s">
        <v>70</v>
      </c>
      <c r="P18" t="s">
        <v>30</v>
      </c>
      <c r="Q18">
        <v>37.520375823557004</v>
      </c>
      <c r="R18">
        <v>-68.349517358963396</v>
      </c>
      <c r="S18">
        <v>1111.09928244517</v>
      </c>
      <c r="T18">
        <v>6.3782797503800399</v>
      </c>
      <c r="U18">
        <v>0</v>
      </c>
      <c r="V18" t="s">
        <v>31</v>
      </c>
      <c r="W18" t="s">
        <v>71</v>
      </c>
    </row>
    <row r="19" spans="1:25" x14ac:dyDescent="0.3">
      <c r="A19" t="s">
        <v>25</v>
      </c>
      <c r="B19">
        <v>17</v>
      </c>
      <c r="C19">
        <f t="shared" si="2"/>
        <v>10.889616667991504</v>
      </c>
      <c r="D19" t="s">
        <v>33</v>
      </c>
      <c r="E19">
        <v>33</v>
      </c>
      <c r="F19" t="str">
        <f t="shared" si="0"/>
        <v>07/08/2016</v>
      </c>
      <c r="G19" s="1">
        <v>42559.476945462964</v>
      </c>
      <c r="H19" s="1">
        <v>42559.484507696761</v>
      </c>
      <c r="I19" s="2">
        <f t="shared" si="1"/>
        <v>10.889616667991504</v>
      </c>
      <c r="J19" t="s">
        <v>34</v>
      </c>
      <c r="K19">
        <v>52</v>
      </c>
      <c r="L19" t="str">
        <f>MID(O19,1,6)</f>
        <v>True's</v>
      </c>
      <c r="M19" t="s">
        <v>35</v>
      </c>
      <c r="N19" t="s">
        <v>36</v>
      </c>
      <c r="O19" t="s">
        <v>72</v>
      </c>
      <c r="P19" t="s">
        <v>30</v>
      </c>
      <c r="Q19">
        <v>39.292662260603201</v>
      </c>
      <c r="R19">
        <v>-67.860584340954105</v>
      </c>
      <c r="S19">
        <v>1458.34291613285</v>
      </c>
      <c r="T19">
        <v>7.1157367540949297</v>
      </c>
      <c r="U19">
        <v>0</v>
      </c>
      <c r="V19" t="s">
        <v>31</v>
      </c>
      <c r="W19" t="s">
        <v>73</v>
      </c>
      <c r="X19">
        <v>1049.0886928427899</v>
      </c>
      <c r="Y19">
        <v>526.11308265980824</v>
      </c>
    </row>
    <row r="20" spans="1:25" x14ac:dyDescent="0.3">
      <c r="A20" t="s">
        <v>25</v>
      </c>
      <c r="B20">
        <v>18</v>
      </c>
      <c r="C20">
        <f t="shared" si="2"/>
        <v>5.2359500038437545</v>
      </c>
      <c r="D20" t="s">
        <v>33</v>
      </c>
      <c r="E20">
        <v>34</v>
      </c>
      <c r="F20" t="str">
        <f t="shared" si="0"/>
        <v>07/08/2016</v>
      </c>
      <c r="G20" s="1">
        <v>42559.495171342591</v>
      </c>
      <c r="H20" s="1">
        <v>42559.498807418982</v>
      </c>
      <c r="I20" s="2">
        <f t="shared" si="1"/>
        <v>5.2359500038437545</v>
      </c>
      <c r="J20" t="s">
        <v>34</v>
      </c>
      <c r="K20">
        <v>184</v>
      </c>
      <c r="L20" t="s">
        <v>28</v>
      </c>
      <c r="M20" t="s">
        <v>28</v>
      </c>
      <c r="N20" t="s">
        <v>36</v>
      </c>
      <c r="O20" t="s">
        <v>55</v>
      </c>
      <c r="P20" t="s">
        <v>30</v>
      </c>
      <c r="Q20">
        <v>39.3453878858748</v>
      </c>
      <c r="R20">
        <v>-67.805179768155796</v>
      </c>
      <c r="S20">
        <v>2109.1544098746399</v>
      </c>
      <c r="T20">
        <v>4.5036044184461197</v>
      </c>
      <c r="U20">
        <v>0</v>
      </c>
      <c r="V20" t="s">
        <v>31</v>
      </c>
      <c r="W20" t="s">
        <v>74</v>
      </c>
      <c r="X20">
        <v>1970.042499040097</v>
      </c>
      <c r="Y20">
        <v>202.53964530596488</v>
      </c>
    </row>
    <row r="21" spans="1:25" x14ac:dyDescent="0.3">
      <c r="A21" t="s">
        <v>25</v>
      </c>
      <c r="B21">
        <v>203</v>
      </c>
      <c r="C21">
        <f t="shared" si="2"/>
        <v>4.9819666659459472</v>
      </c>
      <c r="D21" t="s">
        <v>33</v>
      </c>
      <c r="E21">
        <v>35</v>
      </c>
      <c r="F21" t="str">
        <f t="shared" si="0"/>
        <v>07/08/2016</v>
      </c>
      <c r="G21" s="1">
        <v>42559.517074560186</v>
      </c>
      <c r="H21" s="1">
        <v>42559.52053425926</v>
      </c>
      <c r="I21" s="2">
        <f t="shared" si="1"/>
        <v>4.9819666659459472</v>
      </c>
      <c r="J21" t="s">
        <v>34</v>
      </c>
      <c r="K21">
        <v>223</v>
      </c>
      <c r="L21" t="str">
        <f>MID(O21,1,6)</f>
        <v>True's</v>
      </c>
      <c r="M21" t="s">
        <v>35</v>
      </c>
      <c r="N21" t="s">
        <v>36</v>
      </c>
      <c r="O21" t="s">
        <v>75</v>
      </c>
      <c r="P21" t="s">
        <v>30</v>
      </c>
      <c r="Q21">
        <v>39.4347345832374</v>
      </c>
      <c r="R21">
        <v>-67.798207370370605</v>
      </c>
      <c r="S21">
        <v>796.81123099116905</v>
      </c>
      <c r="T21">
        <v>1.8141610254651701</v>
      </c>
      <c r="U21">
        <v>0</v>
      </c>
      <c r="V21" t="s">
        <v>31</v>
      </c>
      <c r="W21" t="s">
        <v>76</v>
      </c>
      <c r="X21">
        <v>1466.7630265988253</v>
      </c>
      <c r="Y21">
        <v>338.24628754970746</v>
      </c>
    </row>
    <row r="22" spans="1:25" x14ac:dyDescent="0.3">
      <c r="A22" t="s">
        <v>25</v>
      </c>
      <c r="B22">
        <v>204</v>
      </c>
      <c r="C22">
        <f t="shared" si="2"/>
        <v>1.7863000009674579</v>
      </c>
      <c r="D22" t="s">
        <v>26</v>
      </c>
      <c r="E22">
        <v>37</v>
      </c>
      <c r="F22" t="str">
        <f t="shared" si="0"/>
        <v>07/08/2016</v>
      </c>
      <c r="G22" s="1">
        <v>42559.528087071762</v>
      </c>
      <c r="H22" s="1">
        <v>42559.529327557873</v>
      </c>
      <c r="I22" s="2">
        <f t="shared" si="1"/>
        <v>1.7863000009674579</v>
      </c>
      <c r="J22" t="s">
        <v>34</v>
      </c>
      <c r="K22">
        <v>12</v>
      </c>
      <c r="L22" t="str">
        <f>MID(O22,1,6)</f>
        <v>True's</v>
      </c>
      <c r="M22" t="s">
        <v>35</v>
      </c>
      <c r="N22" t="s">
        <v>36</v>
      </c>
      <c r="O22" t="s">
        <v>77</v>
      </c>
      <c r="P22" t="s">
        <v>63</v>
      </c>
      <c r="Q22">
        <v>39.46519</v>
      </c>
      <c r="R22">
        <v>-67.796683333333306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</row>
    <row r="23" spans="1:25" x14ac:dyDescent="0.3">
      <c r="A23" t="s">
        <v>25</v>
      </c>
      <c r="B23">
        <v>20</v>
      </c>
      <c r="C23">
        <f t="shared" si="2"/>
        <v>0.64928334206342697</v>
      </c>
      <c r="D23" t="s">
        <v>26</v>
      </c>
      <c r="E23">
        <v>56</v>
      </c>
      <c r="F23" t="str">
        <f t="shared" si="0"/>
        <v>07/08/2016</v>
      </c>
      <c r="G23" s="1">
        <v>42559.589292476849</v>
      </c>
      <c r="H23" s="1">
        <v>42559.589743368058</v>
      </c>
      <c r="I23" s="2">
        <f t="shared" si="1"/>
        <v>0.64928334206342697</v>
      </c>
      <c r="J23" t="s">
        <v>34</v>
      </c>
      <c r="K23">
        <v>49</v>
      </c>
      <c r="L23" t="s">
        <v>28</v>
      </c>
      <c r="M23" t="s">
        <v>28</v>
      </c>
      <c r="N23" t="s">
        <v>36</v>
      </c>
      <c r="O23" t="s">
        <v>78</v>
      </c>
      <c r="P23" t="s">
        <v>63</v>
      </c>
      <c r="Q23">
        <v>39.508531666666698</v>
      </c>
      <c r="R23">
        <v>-67.784338333333295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</row>
    <row r="24" spans="1:25" x14ac:dyDescent="0.3">
      <c r="A24" s="3" t="s">
        <v>25</v>
      </c>
      <c r="B24" s="3">
        <v>135</v>
      </c>
      <c r="C24" s="3">
        <f t="shared" si="2"/>
        <v>12.424883331404999</v>
      </c>
      <c r="D24" s="3" t="s">
        <v>33</v>
      </c>
      <c r="E24" s="3">
        <v>63</v>
      </c>
      <c r="F24" s="3" t="str">
        <f t="shared" si="0"/>
        <v>07/08/2016</v>
      </c>
      <c r="G24" s="4">
        <v>42559.781958067128</v>
      </c>
      <c r="H24" s="4">
        <v>42559.79058645833</v>
      </c>
      <c r="I24" s="2">
        <f t="shared" si="1"/>
        <v>12.424883331404999</v>
      </c>
      <c r="J24" s="3" t="s">
        <v>34</v>
      </c>
      <c r="K24" s="3">
        <v>276</v>
      </c>
      <c r="L24" s="3" t="str">
        <f>MID(O24,1,6)</f>
        <v>True's</v>
      </c>
      <c r="M24" s="3" t="s">
        <v>35</v>
      </c>
      <c r="N24" s="3" t="s">
        <v>36</v>
      </c>
      <c r="O24" s="3" t="s">
        <v>79</v>
      </c>
      <c r="P24" s="3" t="s">
        <v>30</v>
      </c>
      <c r="Q24" s="3">
        <v>40.0264431994039</v>
      </c>
      <c r="R24" s="3">
        <v>-67.581265077991205</v>
      </c>
      <c r="S24" s="3">
        <v>1185.2022740095899</v>
      </c>
      <c r="T24" s="3">
        <v>5.2986526644126304</v>
      </c>
      <c r="U24" s="3">
        <v>0</v>
      </c>
      <c r="V24" s="3" t="s">
        <v>31</v>
      </c>
      <c r="W24" s="3" t="s">
        <v>80</v>
      </c>
      <c r="X24" s="3">
        <v>1692.5092212783318</v>
      </c>
      <c r="Y24" s="3">
        <v>611.35568977946946</v>
      </c>
    </row>
    <row r="25" spans="1:25" s="3" customFormat="1" x14ac:dyDescent="0.3">
      <c r="A25" t="s">
        <v>25</v>
      </c>
      <c r="B25">
        <v>21</v>
      </c>
      <c r="C25"/>
      <c r="D25" t="s">
        <v>33</v>
      </c>
      <c r="E25">
        <v>39</v>
      </c>
      <c r="F25" t="str">
        <f t="shared" si="0"/>
        <v>07/08/2016</v>
      </c>
      <c r="G25" s="1">
        <v>42559.785973796294</v>
      </c>
      <c r="H25" s="1">
        <v>42559.787354525462</v>
      </c>
      <c r="I25" s="2">
        <f t="shared" si="1"/>
        <v>1.9882500031962991</v>
      </c>
      <c r="J25" t="s">
        <v>34</v>
      </c>
      <c r="K25">
        <v>10</v>
      </c>
      <c r="L25" t="s">
        <v>28</v>
      </c>
      <c r="M25" t="s">
        <v>28</v>
      </c>
      <c r="N25" t="s">
        <v>36</v>
      </c>
      <c r="O25" t="s">
        <v>28</v>
      </c>
      <c r="P25" t="s">
        <v>30</v>
      </c>
      <c r="Q25">
        <v>39.974067354078898</v>
      </c>
      <c r="R25">
        <v>-67.508090840155404</v>
      </c>
      <c r="S25">
        <v>7052.6076639086004</v>
      </c>
      <c r="T25">
        <v>519.17139309309096</v>
      </c>
      <c r="U25">
        <v>0</v>
      </c>
      <c r="V25" t="s">
        <v>31</v>
      </c>
      <c r="W25" t="s">
        <v>81</v>
      </c>
      <c r="X25"/>
      <c r="Y25"/>
    </row>
    <row r="26" spans="1:25" x14ac:dyDescent="0.3">
      <c r="A26" t="s">
        <v>25</v>
      </c>
      <c r="B26">
        <v>21</v>
      </c>
      <c r="C26">
        <f>(H26-G25)*1440</f>
        <v>8.2168000051751733</v>
      </c>
      <c r="D26" t="s">
        <v>33</v>
      </c>
      <c r="E26">
        <v>41</v>
      </c>
      <c r="F26" t="str">
        <f t="shared" si="0"/>
        <v>07/08/2016</v>
      </c>
      <c r="G26" s="1">
        <v>42559.790474490743</v>
      </c>
      <c r="H26" s="1">
        <v>42559.791679907408</v>
      </c>
      <c r="I26" s="2">
        <f t="shared" si="1"/>
        <v>1.7357999982777983</v>
      </c>
      <c r="J26" t="s">
        <v>34</v>
      </c>
      <c r="K26">
        <v>22</v>
      </c>
      <c r="L26" t="s">
        <v>28</v>
      </c>
      <c r="M26" t="s">
        <v>28</v>
      </c>
      <c r="N26" t="s">
        <v>36</v>
      </c>
      <c r="O26" t="s">
        <v>28</v>
      </c>
      <c r="P26" t="s">
        <v>30</v>
      </c>
      <c r="Q26">
        <v>40.078557359072903</v>
      </c>
      <c r="R26">
        <v>-67.551504638831901</v>
      </c>
      <c r="S26">
        <v>4710.8638933203001</v>
      </c>
      <c r="T26">
        <v>39.676377769689502</v>
      </c>
      <c r="U26">
        <v>0</v>
      </c>
      <c r="V26" t="s">
        <v>31</v>
      </c>
      <c r="W26" t="s">
        <v>50</v>
      </c>
    </row>
    <row r="27" spans="1:25" x14ac:dyDescent="0.3">
      <c r="A27" t="s">
        <v>25</v>
      </c>
      <c r="B27">
        <v>205</v>
      </c>
      <c r="C27">
        <f>(H27-G27)*1440</f>
        <v>2.4767499917652458</v>
      </c>
      <c r="D27" t="s">
        <v>26</v>
      </c>
      <c r="E27">
        <v>43</v>
      </c>
      <c r="F27" t="str">
        <f t="shared" si="0"/>
        <v>07/08/2016</v>
      </c>
      <c r="G27" s="1">
        <v>42559.805213645835</v>
      </c>
      <c r="H27" s="1">
        <v>42559.806933611108</v>
      </c>
      <c r="I27" s="2">
        <f t="shared" si="1"/>
        <v>2.4767499917652458</v>
      </c>
      <c r="J27" t="s">
        <v>34</v>
      </c>
      <c r="K27">
        <v>10</v>
      </c>
      <c r="L27" t="s">
        <v>28</v>
      </c>
      <c r="M27" t="s">
        <v>28</v>
      </c>
      <c r="N27" t="s">
        <v>36</v>
      </c>
      <c r="O27" t="s">
        <v>28</v>
      </c>
      <c r="P27" t="s">
        <v>30</v>
      </c>
      <c r="Q27">
        <v>40.053243965020002</v>
      </c>
      <c r="R27">
        <v>-67.455149353457202</v>
      </c>
      <c r="S27">
        <v>2171.49626874669</v>
      </c>
      <c r="T27">
        <v>141.93054428658601</v>
      </c>
      <c r="U27">
        <v>0</v>
      </c>
      <c r="V27" t="s">
        <v>31</v>
      </c>
      <c r="W27" t="s">
        <v>31</v>
      </c>
    </row>
    <row r="28" spans="1:25" x14ac:dyDescent="0.3">
      <c r="A28" t="s">
        <v>25</v>
      </c>
      <c r="B28">
        <v>22</v>
      </c>
      <c r="C28">
        <f>(H28-G28)*1440</f>
        <v>5.9243500011507422</v>
      </c>
      <c r="D28" t="s">
        <v>33</v>
      </c>
      <c r="E28">
        <v>44</v>
      </c>
      <c r="F28" t="str">
        <f t="shared" si="0"/>
        <v>07/08/2016</v>
      </c>
      <c r="G28" s="1">
        <v>42559.810374432869</v>
      </c>
      <c r="H28" s="1">
        <v>42559.814488564814</v>
      </c>
      <c r="I28" s="2">
        <f t="shared" si="1"/>
        <v>5.9243500011507422</v>
      </c>
      <c r="J28" t="s">
        <v>34</v>
      </c>
      <c r="K28">
        <v>419</v>
      </c>
      <c r="L28" t="str">
        <f>MID(O28,1,6)</f>
        <v>True's</v>
      </c>
      <c r="M28" t="s">
        <v>35</v>
      </c>
      <c r="N28" t="s">
        <v>36</v>
      </c>
      <c r="O28" t="s">
        <v>82</v>
      </c>
      <c r="P28" t="s">
        <v>30</v>
      </c>
      <c r="Q28">
        <v>40.090374123273001</v>
      </c>
      <c r="R28">
        <v>-67.446791369452697</v>
      </c>
      <c r="S28">
        <v>842.54838356148105</v>
      </c>
      <c r="T28">
        <v>2.0163376404239202</v>
      </c>
      <c r="U28">
        <v>0</v>
      </c>
      <c r="V28" t="s">
        <v>31</v>
      </c>
      <c r="W28" t="s">
        <v>83</v>
      </c>
      <c r="X28">
        <v>1177.1517681686141</v>
      </c>
      <c r="Y28">
        <v>147.58537057573639</v>
      </c>
    </row>
    <row r="29" spans="1:25" x14ac:dyDescent="0.3">
      <c r="A29" t="s">
        <v>25</v>
      </c>
      <c r="B29">
        <v>23</v>
      </c>
      <c r="C29">
        <f>(H29-G29)*1440</f>
        <v>14.767733342014253</v>
      </c>
      <c r="D29" t="s">
        <v>33</v>
      </c>
      <c r="E29">
        <v>47</v>
      </c>
      <c r="F29" t="str">
        <f t="shared" si="0"/>
        <v>07/08/2016</v>
      </c>
      <c r="G29" s="1">
        <v>42559.812900509256</v>
      </c>
      <c r="H29" s="1">
        <v>42559.823155879632</v>
      </c>
      <c r="I29" s="2">
        <f t="shared" si="1"/>
        <v>14.767733342014253</v>
      </c>
      <c r="J29" t="s">
        <v>34</v>
      </c>
      <c r="K29">
        <v>81</v>
      </c>
      <c r="L29" t="s">
        <v>28</v>
      </c>
      <c r="M29" t="s">
        <v>28</v>
      </c>
      <c r="N29" t="s">
        <v>36</v>
      </c>
      <c r="O29" t="s">
        <v>55</v>
      </c>
      <c r="P29" t="s">
        <v>30</v>
      </c>
      <c r="Q29">
        <v>40.1065062374769</v>
      </c>
      <c r="R29">
        <v>-67.4220982117631</v>
      </c>
      <c r="S29">
        <v>1187.55522487298</v>
      </c>
      <c r="T29">
        <v>8.9096369714266093</v>
      </c>
      <c r="U29">
        <v>0</v>
      </c>
      <c r="V29" t="s">
        <v>31</v>
      </c>
      <c r="W29" t="s">
        <v>84</v>
      </c>
      <c r="X29">
        <v>1363.498261635463</v>
      </c>
      <c r="Y29">
        <v>373.14341432309931</v>
      </c>
    </row>
    <row r="30" spans="1:25" x14ac:dyDescent="0.3">
      <c r="A30" t="s">
        <v>25</v>
      </c>
      <c r="B30">
        <v>25</v>
      </c>
      <c r="D30" t="s">
        <v>33</v>
      </c>
      <c r="E30">
        <v>49</v>
      </c>
      <c r="F30" t="str">
        <f t="shared" si="0"/>
        <v>07/08/2016</v>
      </c>
      <c r="G30" s="1">
        <v>42559.842889942127</v>
      </c>
      <c r="H30" s="1">
        <v>42559.850028298613</v>
      </c>
      <c r="I30" s="2">
        <f t="shared" si="1"/>
        <v>10.27923334040679</v>
      </c>
      <c r="J30" t="s">
        <v>34</v>
      </c>
      <c r="K30">
        <v>68</v>
      </c>
      <c r="L30" t="s">
        <v>28</v>
      </c>
      <c r="M30" t="s">
        <v>28</v>
      </c>
      <c r="N30" t="s">
        <v>36</v>
      </c>
      <c r="O30" t="s">
        <v>28</v>
      </c>
      <c r="P30" t="s">
        <v>30</v>
      </c>
      <c r="Q30">
        <v>40.154680416027297</v>
      </c>
      <c r="R30">
        <v>-67.303635092371906</v>
      </c>
      <c r="S30">
        <v>1569.31988186123</v>
      </c>
      <c r="T30">
        <v>22.506645963986799</v>
      </c>
      <c r="U30">
        <v>0</v>
      </c>
      <c r="V30" t="s">
        <v>31</v>
      </c>
      <c r="W30" t="s">
        <v>85</v>
      </c>
      <c r="X30">
        <v>2309.8731614612288</v>
      </c>
      <c r="Y30">
        <v>572.56253674822585</v>
      </c>
    </row>
    <row r="31" spans="1:25" x14ac:dyDescent="0.3">
      <c r="A31" t="s">
        <v>25</v>
      </c>
      <c r="B31">
        <v>25</v>
      </c>
      <c r="C31">
        <f>(H31-G30)*1440</f>
        <v>10.686216669855639</v>
      </c>
      <c r="D31" t="s">
        <v>33</v>
      </c>
      <c r="E31">
        <v>50</v>
      </c>
      <c r="F31" t="str">
        <f t="shared" si="0"/>
        <v>07/08/2016</v>
      </c>
      <c r="G31" s="1">
        <v>42559.843795115739</v>
      </c>
      <c r="H31" s="1">
        <v>42559.850310925925</v>
      </c>
      <c r="I31" s="2">
        <f t="shared" si="1"/>
        <v>9.3827666679862887</v>
      </c>
      <c r="J31" t="s">
        <v>34</v>
      </c>
      <c r="K31">
        <v>13</v>
      </c>
      <c r="L31" t="s">
        <v>28</v>
      </c>
      <c r="M31" t="s">
        <v>28</v>
      </c>
      <c r="N31" t="s">
        <v>36</v>
      </c>
      <c r="O31" t="s">
        <v>86</v>
      </c>
      <c r="P31" t="s">
        <v>30</v>
      </c>
      <c r="Q31">
        <v>40.124530168876902</v>
      </c>
      <c r="R31">
        <v>-67.281756819697094</v>
      </c>
      <c r="S31">
        <v>2260.7272020928299</v>
      </c>
      <c r="T31">
        <v>22.959906901634099</v>
      </c>
      <c r="U31">
        <v>0</v>
      </c>
      <c r="V31" t="s">
        <v>31</v>
      </c>
      <c r="W31" t="s">
        <v>87</v>
      </c>
    </row>
    <row r="32" spans="1:25" x14ac:dyDescent="0.3">
      <c r="A32" t="s">
        <v>90</v>
      </c>
      <c r="B32">
        <v>29</v>
      </c>
      <c r="C32">
        <f>(H32-G32)*1440</f>
        <v>2.2622999944724143</v>
      </c>
      <c r="D32" t="s">
        <v>26</v>
      </c>
      <c r="E32">
        <v>7</v>
      </c>
      <c r="F32" t="str">
        <f t="shared" si="0"/>
        <v>07/20/2016</v>
      </c>
      <c r="G32" s="1">
        <v>42571.597850694445</v>
      </c>
      <c r="H32" s="1">
        <v>42571.599421736108</v>
      </c>
      <c r="I32" s="2">
        <f t="shared" si="1"/>
        <v>2.2622999944724143</v>
      </c>
      <c r="J32" t="s">
        <v>34</v>
      </c>
      <c r="K32">
        <v>14</v>
      </c>
      <c r="L32" t="s">
        <v>28</v>
      </c>
      <c r="M32" t="s">
        <v>28</v>
      </c>
      <c r="N32" t="s">
        <v>36</v>
      </c>
      <c r="O32" t="s">
        <v>92</v>
      </c>
      <c r="P32" t="s">
        <v>63</v>
      </c>
      <c r="Q32">
        <v>40.775550000000003</v>
      </c>
      <c r="R32">
        <v>-66.398621666666699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</row>
    <row r="33" spans="1:25" x14ac:dyDescent="0.3">
      <c r="A33" t="s">
        <v>90</v>
      </c>
      <c r="B33">
        <v>30</v>
      </c>
      <c r="D33" t="s">
        <v>33</v>
      </c>
      <c r="E33">
        <v>8</v>
      </c>
      <c r="F33" t="str">
        <f t="shared" si="0"/>
        <v>07/22/2016</v>
      </c>
      <c r="G33" s="1">
        <v>42573.448831296293</v>
      </c>
      <c r="H33" s="1">
        <v>42573.450266354164</v>
      </c>
      <c r="I33" s="2">
        <f t="shared" si="1"/>
        <v>2.0664833346381783</v>
      </c>
      <c r="J33" t="s">
        <v>34</v>
      </c>
      <c r="K33">
        <v>88</v>
      </c>
      <c r="L33" t="str">
        <f>MID(O33,1,6)</f>
        <v>True's</v>
      </c>
      <c r="M33" t="s">
        <v>35</v>
      </c>
      <c r="N33" t="s">
        <v>36</v>
      </c>
      <c r="O33" t="s">
        <v>93</v>
      </c>
      <c r="P33" t="s">
        <v>30</v>
      </c>
      <c r="Q33">
        <v>39.971625922703097</v>
      </c>
      <c r="R33">
        <v>-67.506753351742404</v>
      </c>
      <c r="S33">
        <v>761.18454394918695</v>
      </c>
      <c r="T33">
        <v>3.94271970466664</v>
      </c>
      <c r="U33">
        <v>0</v>
      </c>
      <c r="V33" t="s">
        <v>31</v>
      </c>
      <c r="W33" t="s">
        <v>94</v>
      </c>
      <c r="X33">
        <v>2132.2452336278648</v>
      </c>
      <c r="Y33">
        <v>417.26866107982755</v>
      </c>
    </row>
    <row r="34" spans="1:25" x14ac:dyDescent="0.3">
      <c r="A34" t="s">
        <v>90</v>
      </c>
      <c r="B34">
        <v>30</v>
      </c>
      <c r="D34" t="s">
        <v>33</v>
      </c>
      <c r="E34">
        <v>9</v>
      </c>
      <c r="F34" t="str">
        <f t="shared" ref="F34:F65" si="3">TEXT(G34,"mm/dd/yyyy")</f>
        <v>07/22/2016</v>
      </c>
      <c r="G34" s="1">
        <v>42573.449806550925</v>
      </c>
      <c r="H34" s="1">
        <v>42573.457874155094</v>
      </c>
      <c r="I34" s="2">
        <f t="shared" ref="I34:I65" si="4">(H34-G34)*1440</f>
        <v>11.617350003216416</v>
      </c>
      <c r="J34" t="s">
        <v>34</v>
      </c>
      <c r="K34">
        <v>445</v>
      </c>
      <c r="L34" t="str">
        <f>MID(O34,1,6)</f>
        <v>True's</v>
      </c>
      <c r="M34" t="s">
        <v>35</v>
      </c>
      <c r="N34" t="s">
        <v>36</v>
      </c>
      <c r="O34" t="s">
        <v>95</v>
      </c>
      <c r="P34" t="s">
        <v>30</v>
      </c>
      <c r="Q34">
        <v>39.961609084435601</v>
      </c>
      <c r="R34">
        <v>-67.465791259401001</v>
      </c>
      <c r="S34">
        <v>966.27441881925699</v>
      </c>
      <c r="T34">
        <v>2.5751515893098098</v>
      </c>
      <c r="U34">
        <v>0</v>
      </c>
      <c r="V34" t="s">
        <v>31</v>
      </c>
      <c r="W34" t="s">
        <v>31</v>
      </c>
      <c r="X34">
        <v>1282.442428792732</v>
      </c>
      <c r="Y34">
        <v>110.18687209796404</v>
      </c>
    </row>
    <row r="35" spans="1:25" x14ac:dyDescent="0.3">
      <c r="A35" t="s">
        <v>90</v>
      </c>
      <c r="B35">
        <v>206</v>
      </c>
      <c r="D35" t="s">
        <v>26</v>
      </c>
      <c r="E35">
        <v>10</v>
      </c>
      <c r="F35" t="str">
        <f t="shared" si="3"/>
        <v>07/22/2016</v>
      </c>
      <c r="G35" s="1">
        <v>42573.453114108794</v>
      </c>
      <c r="H35" s="1">
        <v>42573.453935787038</v>
      </c>
      <c r="I35" s="2">
        <f t="shared" si="4"/>
        <v>1.1832166719250381</v>
      </c>
      <c r="J35" t="s">
        <v>27</v>
      </c>
      <c r="K35">
        <v>7</v>
      </c>
      <c r="L35" t="s">
        <v>28</v>
      </c>
      <c r="M35" t="s">
        <v>28</v>
      </c>
      <c r="N35" t="s">
        <v>36</v>
      </c>
      <c r="O35" t="s">
        <v>28</v>
      </c>
      <c r="P35" t="s">
        <v>30</v>
      </c>
      <c r="Q35">
        <v>39.956057367516898</v>
      </c>
      <c r="R35">
        <v>-67.4587451411725</v>
      </c>
      <c r="S35">
        <v>599.533044384155</v>
      </c>
      <c r="T35">
        <v>49.823939320596097</v>
      </c>
      <c r="U35">
        <v>0</v>
      </c>
      <c r="V35" t="s">
        <v>31</v>
      </c>
      <c r="W35" t="s">
        <v>31</v>
      </c>
    </row>
    <row r="36" spans="1:25" x14ac:dyDescent="0.3">
      <c r="A36" t="s">
        <v>90</v>
      </c>
      <c r="B36">
        <v>30</v>
      </c>
      <c r="C36">
        <f>(H35-G34)*1440</f>
        <v>5.9461000026203692</v>
      </c>
      <c r="D36" t="s">
        <v>33</v>
      </c>
      <c r="E36">
        <v>135</v>
      </c>
      <c r="F36" t="str">
        <f t="shared" si="3"/>
        <v>07/22/2016</v>
      </c>
      <c r="G36" s="1">
        <v>42573.455673009259</v>
      </c>
      <c r="H36" s="1">
        <v>42573.457705231478</v>
      </c>
      <c r="I36" s="2">
        <f t="shared" si="4"/>
        <v>2.9263999953400344</v>
      </c>
      <c r="J36" t="s">
        <v>34</v>
      </c>
      <c r="K36">
        <v>55</v>
      </c>
      <c r="L36" t="str">
        <f>MID(O36,1,6)</f>
        <v>True's</v>
      </c>
      <c r="M36" t="s">
        <v>35</v>
      </c>
      <c r="N36" t="s">
        <v>36</v>
      </c>
      <c r="O36" t="s">
        <v>96</v>
      </c>
      <c r="P36" t="s">
        <v>30</v>
      </c>
      <c r="Q36">
        <v>39.960281488878103</v>
      </c>
      <c r="R36">
        <v>-67.465274176052702</v>
      </c>
      <c r="S36">
        <v>843.82030177271804</v>
      </c>
      <c r="T36">
        <v>3.8547296210071602</v>
      </c>
      <c r="U36">
        <v>0</v>
      </c>
      <c r="V36" t="s">
        <v>31</v>
      </c>
      <c r="W36" t="s">
        <v>97</v>
      </c>
    </row>
    <row r="37" spans="1:25" s="5" customFormat="1" x14ac:dyDescent="0.3">
      <c r="A37" t="s">
        <v>90</v>
      </c>
      <c r="B37">
        <v>207</v>
      </c>
      <c r="C37"/>
      <c r="D37" t="s">
        <v>33</v>
      </c>
      <c r="E37">
        <v>12</v>
      </c>
      <c r="F37" t="str">
        <f t="shared" si="3"/>
        <v>07/22/2016</v>
      </c>
      <c r="G37" s="1">
        <v>42573.459130833333</v>
      </c>
      <c r="H37" s="1">
        <v>42573.46960236111</v>
      </c>
      <c r="I37" s="2">
        <f t="shared" si="4"/>
        <v>15.078999999677762</v>
      </c>
      <c r="J37" t="s">
        <v>34</v>
      </c>
      <c r="K37">
        <v>443</v>
      </c>
      <c r="L37" t="s">
        <v>28</v>
      </c>
      <c r="M37" t="s">
        <v>28</v>
      </c>
      <c r="N37" t="s">
        <v>36</v>
      </c>
      <c r="O37" t="s">
        <v>98</v>
      </c>
      <c r="P37" t="s">
        <v>30</v>
      </c>
      <c r="Q37">
        <v>39.926586786469997</v>
      </c>
      <c r="R37">
        <v>-67.415089100704506</v>
      </c>
      <c r="S37">
        <v>1090.9773206791599</v>
      </c>
      <c r="T37">
        <v>2.6453699425989798</v>
      </c>
      <c r="U37">
        <v>0</v>
      </c>
      <c r="V37" t="s">
        <v>31</v>
      </c>
      <c r="W37" t="s">
        <v>99</v>
      </c>
      <c r="X37">
        <v>1661.1958013973715</v>
      </c>
      <c r="Y37">
        <v>137.70090002421051</v>
      </c>
    </row>
    <row r="38" spans="1:25" s="5" customFormat="1" x14ac:dyDescent="0.3">
      <c r="A38" t="s">
        <v>90</v>
      </c>
      <c r="B38">
        <v>207</v>
      </c>
      <c r="C38"/>
      <c r="D38" t="s">
        <v>33</v>
      </c>
      <c r="E38">
        <v>11</v>
      </c>
      <c r="F38" t="str">
        <f t="shared" si="3"/>
        <v>07/22/2016</v>
      </c>
      <c r="G38" s="1">
        <v>42573.459752002316</v>
      </c>
      <c r="H38" s="1">
        <v>42573.461962777779</v>
      </c>
      <c r="I38" s="2">
        <f t="shared" si="4"/>
        <v>3.1835166667588055</v>
      </c>
      <c r="J38" t="s">
        <v>34</v>
      </c>
      <c r="K38">
        <v>59</v>
      </c>
      <c r="L38" t="s">
        <v>28</v>
      </c>
      <c r="M38" t="s">
        <v>28</v>
      </c>
      <c r="N38" t="s">
        <v>36</v>
      </c>
      <c r="O38" t="s">
        <v>100</v>
      </c>
      <c r="P38" t="s">
        <v>30</v>
      </c>
      <c r="Q38">
        <v>39.961956810059398</v>
      </c>
      <c r="R38">
        <v>-67.428426477161594</v>
      </c>
      <c r="S38">
        <v>2114.1081700506102</v>
      </c>
      <c r="T38">
        <v>14.331494034729401</v>
      </c>
      <c r="U38">
        <v>0</v>
      </c>
      <c r="V38" t="s">
        <v>31</v>
      </c>
      <c r="W38" t="s">
        <v>101</v>
      </c>
      <c r="X38">
        <v>1861.5823551201295</v>
      </c>
      <c r="Y38">
        <v>457.12370786903028</v>
      </c>
    </row>
    <row r="39" spans="1:25" s="5" customFormat="1" x14ac:dyDescent="0.3">
      <c r="A39" t="s">
        <v>90</v>
      </c>
      <c r="B39">
        <v>207</v>
      </c>
      <c r="C39">
        <f>(H39-G37)*1440</f>
        <v>17.941750001627952</v>
      </c>
      <c r="D39" t="s">
        <v>33</v>
      </c>
      <c r="E39">
        <v>13</v>
      </c>
      <c r="F39" t="str">
        <f t="shared" si="3"/>
        <v>07/22/2016</v>
      </c>
      <c r="G39" s="1">
        <v>42573.462400902776</v>
      </c>
      <c r="H39" s="1">
        <v>42573.471590381945</v>
      </c>
      <c r="I39" s="2">
        <f t="shared" si="4"/>
        <v>13.232850003987551</v>
      </c>
      <c r="J39" t="s">
        <v>34</v>
      </c>
      <c r="K39">
        <v>469</v>
      </c>
      <c r="L39" t="s">
        <v>28</v>
      </c>
      <c r="M39" t="s">
        <v>28</v>
      </c>
      <c r="N39" t="s">
        <v>36</v>
      </c>
      <c r="O39" t="s">
        <v>55</v>
      </c>
      <c r="P39" t="s">
        <v>30</v>
      </c>
      <c r="Q39">
        <v>39.944679841824303</v>
      </c>
      <c r="R39">
        <v>-67.406756405246</v>
      </c>
      <c r="S39">
        <v>1038.8663444602601</v>
      </c>
      <c r="T39">
        <v>2.20847265077483</v>
      </c>
      <c r="U39">
        <v>0</v>
      </c>
      <c r="V39" t="s">
        <v>31</v>
      </c>
      <c r="W39" t="s">
        <v>31</v>
      </c>
      <c r="X39">
        <v>1526.1126359415593</v>
      </c>
      <c r="Y39">
        <v>62.395966294962896</v>
      </c>
    </row>
    <row r="40" spans="1:25" s="5" customFormat="1" x14ac:dyDescent="0.3">
      <c r="A40" t="s">
        <v>90</v>
      </c>
      <c r="B40">
        <v>32</v>
      </c>
      <c r="C40">
        <f>(H40-G40)*1440</f>
        <v>10.66053333459422</v>
      </c>
      <c r="D40" t="s">
        <v>33</v>
      </c>
      <c r="E40">
        <v>15</v>
      </c>
      <c r="F40" t="str">
        <f t="shared" si="3"/>
        <v>07/22/2016</v>
      </c>
      <c r="G40" s="1">
        <v>42573.621085613428</v>
      </c>
      <c r="H40" s="1">
        <v>42573.628488761577</v>
      </c>
      <c r="I40" s="2">
        <f t="shared" si="4"/>
        <v>10.66053333459422</v>
      </c>
      <c r="J40" t="s">
        <v>34</v>
      </c>
      <c r="K40">
        <v>61</v>
      </c>
      <c r="L40" t="str">
        <f>MID(O40,1,6)</f>
        <v>True's</v>
      </c>
      <c r="M40" t="s">
        <v>35</v>
      </c>
      <c r="N40" t="s">
        <v>36</v>
      </c>
      <c r="O40" t="s">
        <v>35</v>
      </c>
      <c r="P40" t="s">
        <v>30</v>
      </c>
      <c r="Q40">
        <v>39.708226526652602</v>
      </c>
      <c r="R40">
        <v>-66.724828055809297</v>
      </c>
      <c r="S40">
        <v>1736.8072165297799</v>
      </c>
      <c r="T40">
        <v>7.5717089860117701</v>
      </c>
      <c r="U40">
        <v>0</v>
      </c>
      <c r="V40" t="s">
        <v>31</v>
      </c>
      <c r="W40" t="s">
        <v>102</v>
      </c>
      <c r="X40">
        <v>1797.1558926577043</v>
      </c>
      <c r="Y40">
        <v>193.84122503882685</v>
      </c>
    </row>
    <row r="41" spans="1:25" x14ac:dyDescent="0.3">
      <c r="A41" t="s">
        <v>90</v>
      </c>
      <c r="B41">
        <v>33</v>
      </c>
      <c r="C41">
        <f>(H41-G41)*1440</f>
        <v>10.30323333805427</v>
      </c>
      <c r="D41" t="s">
        <v>33</v>
      </c>
      <c r="E41">
        <v>17</v>
      </c>
      <c r="F41" t="str">
        <f t="shared" si="3"/>
        <v>07/22/2016</v>
      </c>
      <c r="G41" s="1">
        <v>42573.732698032407</v>
      </c>
      <c r="H41" s="1">
        <v>42573.739853055558</v>
      </c>
      <c r="I41" s="2">
        <f t="shared" si="4"/>
        <v>10.30323333805427</v>
      </c>
      <c r="J41" t="s">
        <v>34</v>
      </c>
      <c r="K41">
        <v>143</v>
      </c>
      <c r="L41" t="str">
        <f>MID(O41,1,6)</f>
        <v>True's</v>
      </c>
      <c r="M41" t="s">
        <v>35</v>
      </c>
      <c r="N41" t="s">
        <v>36</v>
      </c>
      <c r="O41" t="s">
        <v>35</v>
      </c>
      <c r="P41" t="s">
        <v>30</v>
      </c>
      <c r="Q41">
        <v>39.634942820431903</v>
      </c>
      <c r="R41">
        <v>-66.384311368163694</v>
      </c>
      <c r="S41">
        <v>1758.51655459833</v>
      </c>
      <c r="T41">
        <v>6.97210464523992</v>
      </c>
      <c r="U41">
        <v>0</v>
      </c>
      <c r="V41" t="s">
        <v>31</v>
      </c>
      <c r="W41" t="s">
        <v>31</v>
      </c>
      <c r="X41">
        <v>1322.191528123122</v>
      </c>
      <c r="Y41">
        <v>336.4742070600073</v>
      </c>
    </row>
    <row r="42" spans="1:25" x14ac:dyDescent="0.3">
      <c r="A42" t="s">
        <v>90</v>
      </c>
      <c r="B42">
        <v>34</v>
      </c>
      <c r="C42">
        <f>(H42-G42)*1440</f>
        <v>0.99218332325108349</v>
      </c>
      <c r="D42" t="s">
        <v>26</v>
      </c>
      <c r="E42">
        <v>18</v>
      </c>
      <c r="F42" t="str">
        <f t="shared" si="3"/>
        <v>07/22/2016</v>
      </c>
      <c r="G42" s="1">
        <v>42573.803459236115</v>
      </c>
      <c r="H42" s="1">
        <v>42573.804148252311</v>
      </c>
      <c r="I42" s="2">
        <f t="shared" si="4"/>
        <v>0.99218332325108349</v>
      </c>
      <c r="J42" t="s">
        <v>27</v>
      </c>
      <c r="K42">
        <v>7</v>
      </c>
      <c r="L42" t="s">
        <v>51</v>
      </c>
      <c r="M42" t="s">
        <v>51</v>
      </c>
      <c r="N42" t="s">
        <v>36</v>
      </c>
      <c r="O42" t="s">
        <v>51</v>
      </c>
      <c r="P42" t="s">
        <v>30</v>
      </c>
      <c r="Q42">
        <v>39.519749188985301</v>
      </c>
      <c r="R42">
        <v>-66.092261682126505</v>
      </c>
      <c r="S42">
        <v>625.84137492183902</v>
      </c>
      <c r="T42">
        <v>8.4915615869037602</v>
      </c>
      <c r="U42">
        <v>0</v>
      </c>
      <c r="V42" t="s">
        <v>31</v>
      </c>
      <c r="W42" t="s">
        <v>31</v>
      </c>
    </row>
    <row r="43" spans="1:25" x14ac:dyDescent="0.3">
      <c r="A43" t="s">
        <v>90</v>
      </c>
      <c r="B43">
        <v>35</v>
      </c>
      <c r="C43">
        <f>(H43-G43)*1440</f>
        <v>5.6383000058121979</v>
      </c>
      <c r="D43" t="s">
        <v>33</v>
      </c>
      <c r="E43">
        <v>21</v>
      </c>
      <c r="F43" t="str">
        <f t="shared" si="3"/>
        <v>07/24/2016</v>
      </c>
      <c r="G43" s="1">
        <v>42575.478208923611</v>
      </c>
      <c r="H43" s="1">
        <v>42575.482124409726</v>
      </c>
      <c r="I43" s="2">
        <f t="shared" si="4"/>
        <v>5.6383000058121979</v>
      </c>
      <c r="J43" t="s">
        <v>34</v>
      </c>
      <c r="K43">
        <v>24</v>
      </c>
      <c r="L43" t="str">
        <f>MID(O43,1,6)</f>
        <v>True's</v>
      </c>
      <c r="M43" t="s">
        <v>35</v>
      </c>
      <c r="N43" t="s">
        <v>36</v>
      </c>
      <c r="O43" t="s">
        <v>35</v>
      </c>
      <c r="P43" t="s">
        <v>30</v>
      </c>
      <c r="Q43">
        <v>40.252687502894602</v>
      </c>
      <c r="R43">
        <v>-67.160544213183499</v>
      </c>
      <c r="S43">
        <v>2232.9370237089001</v>
      </c>
      <c r="T43">
        <v>17.051098694800199</v>
      </c>
      <c r="U43">
        <v>0</v>
      </c>
      <c r="V43" t="s">
        <v>31</v>
      </c>
      <c r="W43" t="s">
        <v>31</v>
      </c>
    </row>
    <row r="44" spans="1:25" s="5" customFormat="1" x14ac:dyDescent="0.3">
      <c r="A44" t="s">
        <v>90</v>
      </c>
      <c r="B44">
        <v>211</v>
      </c>
      <c r="C44"/>
      <c r="D44" t="s">
        <v>33</v>
      </c>
      <c r="E44">
        <v>29</v>
      </c>
      <c r="F44" t="str">
        <f t="shared" si="3"/>
        <v>07/24/2016</v>
      </c>
      <c r="G44" s="1">
        <v>42575.775952986114</v>
      </c>
      <c r="H44" s="1">
        <v>42575.776616319446</v>
      </c>
      <c r="I44" s="2">
        <f t="shared" si="4"/>
        <v>0.95519999857060611</v>
      </c>
      <c r="J44" t="s">
        <v>34</v>
      </c>
      <c r="K44">
        <v>23</v>
      </c>
      <c r="L44" t="str">
        <f>MID(O44,1,6)</f>
        <v>True's</v>
      </c>
      <c r="M44" t="s">
        <v>35</v>
      </c>
      <c r="N44" t="s">
        <v>36</v>
      </c>
      <c r="O44" t="s">
        <v>35</v>
      </c>
      <c r="P44" t="s">
        <v>30</v>
      </c>
      <c r="Q44">
        <v>40.772669564672803</v>
      </c>
      <c r="R44">
        <v>-66.530618893816197</v>
      </c>
      <c r="S44">
        <v>85.0761843438966</v>
      </c>
      <c r="T44">
        <v>2.1929347143905198</v>
      </c>
      <c r="U44">
        <v>0</v>
      </c>
      <c r="V44" t="s">
        <v>31</v>
      </c>
      <c r="W44" t="s">
        <v>31</v>
      </c>
      <c r="X44"/>
      <c r="Y44"/>
    </row>
    <row r="45" spans="1:25" x14ac:dyDescent="0.3">
      <c r="A45" s="3" t="s">
        <v>90</v>
      </c>
      <c r="B45" s="3">
        <v>211</v>
      </c>
      <c r="C45" s="3"/>
      <c r="D45" s="3" t="s">
        <v>33</v>
      </c>
      <c r="E45" s="3">
        <v>30</v>
      </c>
      <c r="F45" s="3" t="str">
        <f t="shared" si="3"/>
        <v>07/24/2016</v>
      </c>
      <c r="G45" s="4">
        <v>42575.778309733796</v>
      </c>
      <c r="H45" s="4">
        <v>42575.780033078707</v>
      </c>
      <c r="I45" s="11">
        <f t="shared" si="4"/>
        <v>2.481616671429947</v>
      </c>
      <c r="J45" s="3" t="s">
        <v>103</v>
      </c>
      <c r="K45" s="3">
        <v>2</v>
      </c>
      <c r="L45" s="3" t="s">
        <v>35</v>
      </c>
      <c r="M45" s="3" t="s">
        <v>35</v>
      </c>
      <c r="N45" s="3" t="s">
        <v>36</v>
      </c>
      <c r="O45" s="3" t="s">
        <v>104</v>
      </c>
      <c r="P45" s="3" t="s">
        <v>31</v>
      </c>
      <c r="Q45" s="3" t="s">
        <v>31</v>
      </c>
      <c r="R45" s="3" t="s">
        <v>31</v>
      </c>
      <c r="S45" s="3" t="s">
        <v>31</v>
      </c>
      <c r="T45" s="3" t="s">
        <v>31</v>
      </c>
      <c r="U45" s="3" t="s">
        <v>31</v>
      </c>
      <c r="V45" s="3" t="s">
        <v>31</v>
      </c>
      <c r="W45" s="3" t="s">
        <v>31</v>
      </c>
      <c r="X45" s="3"/>
      <c r="Y45" s="3"/>
    </row>
    <row r="46" spans="1:25" x14ac:dyDescent="0.3">
      <c r="A46" t="s">
        <v>90</v>
      </c>
      <c r="B46">
        <v>106</v>
      </c>
      <c r="D46" t="s">
        <v>33</v>
      </c>
      <c r="E46">
        <v>31</v>
      </c>
      <c r="F46" t="str">
        <f t="shared" si="3"/>
        <v>07/24/2016</v>
      </c>
      <c r="G46" s="1">
        <v>42575.782337777775</v>
      </c>
      <c r="H46" s="1">
        <v>42575.782366782405</v>
      </c>
      <c r="I46" s="2">
        <f t="shared" si="4"/>
        <v>4.1766667272895575E-2</v>
      </c>
      <c r="J46" t="s">
        <v>103</v>
      </c>
      <c r="K46">
        <v>10</v>
      </c>
      <c r="L46" t="str">
        <f t="shared" ref="L46:L54" si="5">MID(O46,1,6)</f>
        <v>True's</v>
      </c>
      <c r="M46" t="s">
        <v>35</v>
      </c>
      <c r="N46" t="s">
        <v>36</v>
      </c>
      <c r="O46" t="s">
        <v>105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</row>
    <row r="47" spans="1:25" x14ac:dyDescent="0.3">
      <c r="A47" t="s">
        <v>90</v>
      </c>
      <c r="B47">
        <v>106</v>
      </c>
      <c r="D47" t="s">
        <v>33</v>
      </c>
      <c r="E47">
        <v>32</v>
      </c>
      <c r="F47" t="str">
        <f t="shared" si="3"/>
        <v>07/24/2016</v>
      </c>
      <c r="G47" s="1">
        <v>42575.782619606478</v>
      </c>
      <c r="H47" s="1">
        <v>42575.788489479164</v>
      </c>
      <c r="I47" s="2">
        <f t="shared" si="4"/>
        <v>8.4526166680734605</v>
      </c>
      <c r="J47" t="s">
        <v>34</v>
      </c>
      <c r="K47">
        <v>151</v>
      </c>
      <c r="L47" t="str">
        <f t="shared" si="5"/>
        <v>True's</v>
      </c>
      <c r="M47" t="s">
        <v>35</v>
      </c>
      <c r="N47" t="s">
        <v>36</v>
      </c>
      <c r="O47" t="s">
        <v>35</v>
      </c>
      <c r="P47" t="s">
        <v>30</v>
      </c>
      <c r="Q47">
        <v>40.770654204469899</v>
      </c>
      <c r="R47">
        <v>-66.558178319637804</v>
      </c>
      <c r="S47">
        <v>731.11957380494403</v>
      </c>
      <c r="T47">
        <v>2.1600869181960398</v>
      </c>
      <c r="U47">
        <v>0</v>
      </c>
      <c r="V47" t="s">
        <v>31</v>
      </c>
      <c r="W47" t="s">
        <v>106</v>
      </c>
      <c r="X47">
        <v>602.97491893864401</v>
      </c>
      <c r="Y47">
        <v>67.278405747154622</v>
      </c>
    </row>
    <row r="48" spans="1:25" x14ac:dyDescent="0.3">
      <c r="A48" t="s">
        <v>90</v>
      </c>
      <c r="B48">
        <v>106</v>
      </c>
      <c r="D48" t="s">
        <v>33</v>
      </c>
      <c r="E48">
        <v>33</v>
      </c>
      <c r="F48" t="str">
        <f t="shared" si="3"/>
        <v>07/24/2016</v>
      </c>
      <c r="G48" s="1">
        <v>42575.782658750002</v>
      </c>
      <c r="H48" s="1">
        <v>42575.786434641203</v>
      </c>
      <c r="I48" s="2">
        <f t="shared" si="4"/>
        <v>5.4372833285015076</v>
      </c>
      <c r="J48" t="s">
        <v>34</v>
      </c>
      <c r="K48">
        <v>442</v>
      </c>
      <c r="L48" t="str">
        <f t="shared" si="5"/>
        <v>True's</v>
      </c>
      <c r="M48" t="s">
        <v>35</v>
      </c>
      <c r="N48" t="s">
        <v>36</v>
      </c>
      <c r="O48" t="s">
        <v>35</v>
      </c>
      <c r="P48" t="s">
        <v>30</v>
      </c>
      <c r="Q48">
        <v>40.766105540174202</v>
      </c>
      <c r="R48">
        <v>-66.555311514106194</v>
      </c>
      <c r="S48">
        <v>1184.6232574547601</v>
      </c>
      <c r="T48">
        <v>1.9793430700160499</v>
      </c>
      <c r="U48">
        <v>0</v>
      </c>
      <c r="V48" t="s">
        <v>31</v>
      </c>
      <c r="W48" t="s">
        <v>107</v>
      </c>
      <c r="X48">
        <v>853.29956928166712</v>
      </c>
      <c r="Y48">
        <v>40.137227940580317</v>
      </c>
    </row>
    <row r="49" spans="1:25" x14ac:dyDescent="0.3">
      <c r="A49" t="s">
        <v>90</v>
      </c>
      <c r="B49">
        <v>106</v>
      </c>
      <c r="D49" t="s">
        <v>33</v>
      </c>
      <c r="E49" s="3">
        <v>35</v>
      </c>
      <c r="F49" s="3" t="str">
        <f t="shared" si="3"/>
        <v>07/24/2016</v>
      </c>
      <c r="G49" s="4">
        <v>42575.785878807874</v>
      </c>
      <c r="H49" s="4">
        <v>42575.788527881945</v>
      </c>
      <c r="I49" s="2">
        <f t="shared" si="4"/>
        <v>3.8146666623651981</v>
      </c>
      <c r="J49" s="3" t="s">
        <v>34</v>
      </c>
      <c r="K49" s="3">
        <v>58</v>
      </c>
      <c r="L49" s="3" t="str">
        <f t="shared" si="5"/>
        <v>True's</v>
      </c>
      <c r="M49" s="3" t="s">
        <v>35</v>
      </c>
      <c r="N49" s="3" t="s">
        <v>36</v>
      </c>
      <c r="O49" s="3" t="s">
        <v>108</v>
      </c>
      <c r="P49" s="3" t="s">
        <v>63</v>
      </c>
      <c r="Q49" s="3">
        <v>40.777000000000001</v>
      </c>
      <c r="R49" s="3">
        <v>-66.555599999999998</v>
      </c>
      <c r="S49" s="3"/>
      <c r="T49" s="3"/>
      <c r="U49" s="3"/>
      <c r="V49" s="3"/>
      <c r="W49" s="3"/>
    </row>
    <row r="50" spans="1:25" x14ac:dyDescent="0.3">
      <c r="A50" t="s">
        <v>90</v>
      </c>
      <c r="B50">
        <v>106</v>
      </c>
      <c r="D50" t="s">
        <v>33</v>
      </c>
      <c r="E50">
        <v>34</v>
      </c>
      <c r="F50" t="str">
        <f t="shared" si="3"/>
        <v>07/24/2016</v>
      </c>
      <c r="G50" s="1">
        <v>42575.787992523146</v>
      </c>
      <c r="H50" s="1">
        <v>42575.789812662035</v>
      </c>
      <c r="I50" s="2">
        <f t="shared" si="4"/>
        <v>2.6209999993443489</v>
      </c>
      <c r="J50" t="s">
        <v>34</v>
      </c>
      <c r="K50">
        <v>28</v>
      </c>
      <c r="L50" t="str">
        <f t="shared" si="5"/>
        <v>True's</v>
      </c>
      <c r="M50" t="s">
        <v>35</v>
      </c>
      <c r="N50" t="s">
        <v>36</v>
      </c>
      <c r="O50" t="s">
        <v>109</v>
      </c>
      <c r="P50" t="s">
        <v>63</v>
      </c>
      <c r="Q50">
        <v>40.778038333333299</v>
      </c>
      <c r="R50">
        <v>-66.563130000000001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</row>
    <row r="51" spans="1:25" x14ac:dyDescent="0.3">
      <c r="A51" t="s">
        <v>90</v>
      </c>
      <c r="B51">
        <v>106</v>
      </c>
      <c r="D51" t="s">
        <v>33</v>
      </c>
      <c r="E51">
        <v>40</v>
      </c>
      <c r="F51" t="str">
        <f t="shared" si="3"/>
        <v>07/24/2016</v>
      </c>
      <c r="G51" s="1">
        <v>42575.78863166667</v>
      </c>
      <c r="H51" s="1">
        <v>42575.789733541664</v>
      </c>
      <c r="I51" s="2">
        <f t="shared" si="4"/>
        <v>1.5866999910213053</v>
      </c>
      <c r="J51" t="s">
        <v>34</v>
      </c>
      <c r="K51">
        <v>65</v>
      </c>
      <c r="L51" t="str">
        <f t="shared" si="5"/>
        <v>True's</v>
      </c>
      <c r="M51" t="s">
        <v>35</v>
      </c>
      <c r="N51" t="s">
        <v>36</v>
      </c>
      <c r="O51" t="s">
        <v>110</v>
      </c>
      <c r="P51" t="s">
        <v>63</v>
      </c>
      <c r="Q51">
        <v>40.778264999999998</v>
      </c>
      <c r="R51">
        <v>-66.565376666666694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</row>
    <row r="52" spans="1:25" s="5" customFormat="1" x14ac:dyDescent="0.3">
      <c r="A52" t="s">
        <v>90</v>
      </c>
      <c r="B52">
        <v>106</v>
      </c>
      <c r="C52"/>
      <c r="D52" t="s">
        <v>33</v>
      </c>
      <c r="E52">
        <v>39</v>
      </c>
      <c r="F52" t="str">
        <f t="shared" si="3"/>
        <v>07/24/2016</v>
      </c>
      <c r="G52" s="1">
        <v>42575.788950381946</v>
      </c>
      <c r="H52" s="1">
        <v>42575.789807905094</v>
      </c>
      <c r="I52" s="2">
        <f t="shared" si="4"/>
        <v>1.2348333327099681</v>
      </c>
      <c r="J52" t="s">
        <v>34</v>
      </c>
      <c r="K52">
        <v>46</v>
      </c>
      <c r="L52" t="str">
        <f t="shared" si="5"/>
        <v>True's</v>
      </c>
      <c r="M52" t="s">
        <v>35</v>
      </c>
      <c r="N52" t="s">
        <v>36</v>
      </c>
      <c r="O52" t="s">
        <v>111</v>
      </c>
      <c r="P52" t="s">
        <v>63</v>
      </c>
      <c r="Q52">
        <v>40.778068333333302</v>
      </c>
      <c r="R52">
        <v>-66.566141666666695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/>
      <c r="Y52"/>
    </row>
    <row r="53" spans="1:25" x14ac:dyDescent="0.3">
      <c r="A53" t="s">
        <v>90</v>
      </c>
      <c r="B53">
        <v>106</v>
      </c>
      <c r="D53" t="s">
        <v>33</v>
      </c>
      <c r="E53">
        <v>38</v>
      </c>
      <c r="F53" t="str">
        <f t="shared" si="3"/>
        <v>07/24/2016</v>
      </c>
      <c r="G53" s="1">
        <v>42575.790873310187</v>
      </c>
      <c r="H53" s="1">
        <v>42575.791261863429</v>
      </c>
      <c r="I53" s="2">
        <f t="shared" si="4"/>
        <v>0.55951666901819408</v>
      </c>
      <c r="J53" t="s">
        <v>103</v>
      </c>
      <c r="K53">
        <v>41</v>
      </c>
      <c r="L53" t="str">
        <f t="shared" si="5"/>
        <v>True's</v>
      </c>
      <c r="M53" t="s">
        <v>35</v>
      </c>
      <c r="N53" t="s">
        <v>36</v>
      </c>
      <c r="O53" t="s">
        <v>112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</row>
    <row r="54" spans="1:25" x14ac:dyDescent="0.3">
      <c r="A54" t="s">
        <v>90</v>
      </c>
      <c r="B54">
        <v>106</v>
      </c>
      <c r="C54">
        <f>(H54-G44)*1440</f>
        <v>26.101816665614024</v>
      </c>
      <c r="D54" t="s">
        <v>33</v>
      </c>
      <c r="E54">
        <v>37</v>
      </c>
      <c r="F54" t="str">
        <f t="shared" si="3"/>
        <v>07/24/2016</v>
      </c>
      <c r="G54" s="1">
        <v>42575.79189695602</v>
      </c>
      <c r="H54" s="1">
        <v>42575.794079247687</v>
      </c>
      <c r="I54" s="2">
        <f t="shared" si="4"/>
        <v>3.1425000017043203</v>
      </c>
      <c r="J54" t="s">
        <v>34</v>
      </c>
      <c r="K54">
        <v>97</v>
      </c>
      <c r="L54" t="str">
        <f t="shared" si="5"/>
        <v>True's</v>
      </c>
      <c r="M54" t="s">
        <v>35</v>
      </c>
      <c r="N54" t="s">
        <v>36</v>
      </c>
      <c r="O54" t="s">
        <v>113</v>
      </c>
      <c r="P54" t="s">
        <v>63</v>
      </c>
      <c r="Q54">
        <v>40.776016666666699</v>
      </c>
      <c r="R54">
        <v>-66.557773333333301</v>
      </c>
    </row>
    <row r="55" spans="1:25" x14ac:dyDescent="0.3">
      <c r="A55" t="s">
        <v>90</v>
      </c>
      <c r="B55">
        <v>36</v>
      </c>
      <c r="C55">
        <f>(H55-G55)*1440</f>
        <v>1.8467166647315025</v>
      </c>
      <c r="D55" t="s">
        <v>26</v>
      </c>
      <c r="E55">
        <v>36</v>
      </c>
      <c r="F55" t="str">
        <f t="shared" si="3"/>
        <v>07/24/2016</v>
      </c>
      <c r="G55" s="1">
        <v>42575.797005312503</v>
      </c>
      <c r="H55" s="1">
        <v>42575.798287754631</v>
      </c>
      <c r="I55" s="2">
        <f t="shared" si="4"/>
        <v>1.8467166647315025</v>
      </c>
      <c r="J55" s="1" t="s">
        <v>114</v>
      </c>
      <c r="K55">
        <v>23</v>
      </c>
      <c r="L55" t="s">
        <v>28</v>
      </c>
      <c r="M55" t="s">
        <v>28</v>
      </c>
      <c r="N55" t="s">
        <v>36</v>
      </c>
      <c r="O55" t="s">
        <v>28</v>
      </c>
      <c r="P55" t="s">
        <v>30</v>
      </c>
      <c r="Q55">
        <v>40.797618874663698</v>
      </c>
      <c r="R55">
        <v>-66.515026540767195</v>
      </c>
      <c r="S55">
        <v>2834.6274215807998</v>
      </c>
      <c r="T55">
        <v>27.789380698680901</v>
      </c>
      <c r="U55">
        <v>0</v>
      </c>
      <c r="W55" t="s">
        <v>115</v>
      </c>
    </row>
    <row r="56" spans="1:25" s="5" customFormat="1" x14ac:dyDescent="0.3">
      <c r="A56" t="s">
        <v>90</v>
      </c>
      <c r="B56">
        <v>107</v>
      </c>
      <c r="C56">
        <f>(H56-G56)*1440</f>
        <v>2.435466666938737</v>
      </c>
      <c r="D56" t="s">
        <v>33</v>
      </c>
      <c r="E56">
        <v>42</v>
      </c>
      <c r="F56" t="str">
        <f t="shared" si="3"/>
        <v>07/24/2016</v>
      </c>
      <c r="G56" s="1">
        <v>42575.875257395834</v>
      </c>
      <c r="H56" s="1">
        <v>42575.87694869213</v>
      </c>
      <c r="I56" s="2">
        <f t="shared" si="4"/>
        <v>2.435466666938737</v>
      </c>
      <c r="J56" t="s">
        <v>34</v>
      </c>
      <c r="K56">
        <v>39</v>
      </c>
      <c r="L56" t="str">
        <f>MID(O56,1,6)</f>
        <v>True's</v>
      </c>
      <c r="M56" t="s">
        <v>35</v>
      </c>
      <c r="N56" t="s">
        <v>36</v>
      </c>
      <c r="O56" t="s">
        <v>35</v>
      </c>
      <c r="P56" t="s">
        <v>30</v>
      </c>
      <c r="Q56">
        <v>40.764589513764797</v>
      </c>
      <c r="R56">
        <v>-66.428080856388604</v>
      </c>
      <c r="S56">
        <v>1631.73878344796</v>
      </c>
      <c r="T56">
        <v>13.2277838182049</v>
      </c>
      <c r="U56">
        <v>0</v>
      </c>
      <c r="V56" t="s">
        <v>31</v>
      </c>
      <c r="W56" t="s">
        <v>116</v>
      </c>
      <c r="X56">
        <v>892.29753351304237</v>
      </c>
      <c r="Y56">
        <v>334.92787910047667</v>
      </c>
    </row>
    <row r="57" spans="1:25" x14ac:dyDescent="0.3">
      <c r="A57" t="s">
        <v>90</v>
      </c>
      <c r="B57">
        <v>41</v>
      </c>
      <c r="C57">
        <f>(H57-G57)*1440</f>
        <v>2.1370499907061458</v>
      </c>
      <c r="D57" t="s">
        <v>26</v>
      </c>
      <c r="E57">
        <v>60</v>
      </c>
      <c r="F57" t="str">
        <f t="shared" si="3"/>
        <v>07/26/2016</v>
      </c>
      <c r="G57" s="1">
        <v>42577.485956064818</v>
      </c>
      <c r="H57" s="1">
        <v>42577.487440127312</v>
      </c>
      <c r="I57" s="2">
        <f t="shared" si="4"/>
        <v>2.1370499907061458</v>
      </c>
      <c r="J57" t="s">
        <v>34</v>
      </c>
      <c r="K57">
        <v>20</v>
      </c>
      <c r="L57" t="s">
        <v>28</v>
      </c>
      <c r="M57" t="s">
        <v>28</v>
      </c>
      <c r="N57" t="s">
        <v>36</v>
      </c>
      <c r="O57" t="s">
        <v>28</v>
      </c>
      <c r="P57" t="s">
        <v>30</v>
      </c>
      <c r="Q57">
        <v>42.064027117819002</v>
      </c>
      <c r="R57">
        <v>-65.304902708990198</v>
      </c>
      <c r="S57">
        <v>806.66083865744395</v>
      </c>
      <c r="T57">
        <v>93.5511738438055</v>
      </c>
      <c r="U57">
        <v>0</v>
      </c>
      <c r="V57" t="s">
        <v>31</v>
      </c>
      <c r="W57" t="s">
        <v>121</v>
      </c>
      <c r="X57">
        <v>492.5873804217689</v>
      </c>
      <c r="Y57">
        <v>314.85978417774282</v>
      </c>
    </row>
    <row r="58" spans="1:25" x14ac:dyDescent="0.3">
      <c r="A58" t="s">
        <v>90</v>
      </c>
      <c r="B58">
        <v>42</v>
      </c>
      <c r="D58" t="s">
        <v>33</v>
      </c>
      <c r="E58">
        <v>61</v>
      </c>
      <c r="F58" t="str">
        <f t="shared" si="3"/>
        <v>07/26/2016</v>
      </c>
      <c r="G58" s="1">
        <v>42577.499902824071</v>
      </c>
      <c r="H58" s="1">
        <v>42577.504650891206</v>
      </c>
      <c r="I58" s="2">
        <f t="shared" si="4"/>
        <v>6.8372166738845408</v>
      </c>
      <c r="J58" t="s">
        <v>34</v>
      </c>
      <c r="K58">
        <v>267</v>
      </c>
      <c r="L58" t="s">
        <v>28</v>
      </c>
      <c r="M58" t="s">
        <v>28</v>
      </c>
      <c r="N58" t="s">
        <v>36</v>
      </c>
      <c r="O58" t="s">
        <v>55</v>
      </c>
      <c r="P58" t="s">
        <v>30</v>
      </c>
      <c r="Q58">
        <v>42.033247442609799</v>
      </c>
      <c r="R58">
        <v>-65.2313309000385</v>
      </c>
      <c r="S58">
        <v>1360.4665064857099</v>
      </c>
      <c r="T58">
        <v>3.1410278616901599</v>
      </c>
      <c r="U58">
        <v>0</v>
      </c>
      <c r="V58" t="s">
        <v>31</v>
      </c>
      <c r="W58" t="s">
        <v>122</v>
      </c>
      <c r="X58">
        <v>858.53829723323133</v>
      </c>
      <c r="Y58">
        <v>75.364565351143597</v>
      </c>
    </row>
    <row r="59" spans="1:25" x14ac:dyDescent="0.3">
      <c r="A59" t="s">
        <v>90</v>
      </c>
      <c r="B59">
        <v>42</v>
      </c>
      <c r="C59">
        <f>(H59-G58)*1440</f>
        <v>17.387666670838371</v>
      </c>
      <c r="D59" t="s">
        <v>33</v>
      </c>
      <c r="E59">
        <v>63</v>
      </c>
      <c r="F59" t="str">
        <f t="shared" si="3"/>
        <v>07/26/2016</v>
      </c>
      <c r="G59" s="1">
        <v>42577.504000694447</v>
      </c>
      <c r="H59" s="1">
        <v>42577.511977592592</v>
      </c>
      <c r="I59" s="2">
        <f t="shared" si="4"/>
        <v>11.486733328783885</v>
      </c>
      <c r="J59" t="s">
        <v>34</v>
      </c>
      <c r="K59">
        <v>473</v>
      </c>
      <c r="L59" t="s">
        <v>28</v>
      </c>
      <c r="M59" t="s">
        <v>28</v>
      </c>
      <c r="N59" t="s">
        <v>36</v>
      </c>
      <c r="O59" t="s">
        <v>55</v>
      </c>
      <c r="P59" t="s">
        <v>30</v>
      </c>
      <c r="Q59">
        <v>42.0540673045071</v>
      </c>
      <c r="R59">
        <v>-65.226663544804893</v>
      </c>
      <c r="S59">
        <v>983.50643320672896</v>
      </c>
      <c r="T59">
        <v>1.67611089626946</v>
      </c>
      <c r="U59">
        <v>0</v>
      </c>
      <c r="V59" t="s">
        <v>31</v>
      </c>
      <c r="W59" t="s">
        <v>123</v>
      </c>
      <c r="X59">
        <v>672.76555763816327</v>
      </c>
      <c r="Y59">
        <v>46.98915642983625</v>
      </c>
    </row>
    <row r="60" spans="1:25" s="3" customFormat="1" x14ac:dyDescent="0.3">
      <c r="A60" t="s">
        <v>90</v>
      </c>
      <c r="B60">
        <v>44</v>
      </c>
      <c r="C60"/>
      <c r="D60" t="s">
        <v>33</v>
      </c>
      <c r="E60">
        <v>68</v>
      </c>
      <c r="F60" t="str">
        <f t="shared" si="3"/>
        <v>07/26/2016</v>
      </c>
      <c r="G60" s="1">
        <v>42577.619830324074</v>
      </c>
      <c r="H60" s="1">
        <v>42577.619934768518</v>
      </c>
      <c r="I60" s="2">
        <f t="shared" si="4"/>
        <v>0.15039999852888286</v>
      </c>
      <c r="J60" t="s">
        <v>34</v>
      </c>
      <c r="K60">
        <v>13</v>
      </c>
      <c r="L60" t="s">
        <v>28</v>
      </c>
      <c r="M60" t="s">
        <v>28</v>
      </c>
      <c r="N60" t="s">
        <v>36</v>
      </c>
      <c r="O60" t="s">
        <v>124</v>
      </c>
      <c r="P60" t="s">
        <v>30</v>
      </c>
      <c r="Q60">
        <v>41.894713560776196</v>
      </c>
      <c r="R60">
        <v>-64.885186418183594</v>
      </c>
      <c r="S60">
        <v>1429.84414713981</v>
      </c>
      <c r="T60">
        <v>43.857145544987901</v>
      </c>
      <c r="U60">
        <v>0</v>
      </c>
      <c r="V60" t="s">
        <v>31</v>
      </c>
      <c r="W60" t="s">
        <v>31</v>
      </c>
      <c r="X60"/>
      <c r="Y60"/>
    </row>
    <row r="61" spans="1:25" x14ac:dyDescent="0.3">
      <c r="A61" t="s">
        <v>90</v>
      </c>
      <c r="B61">
        <v>44</v>
      </c>
      <c r="C61">
        <f>(H61-G60)*1440</f>
        <v>9.2431333288550377</v>
      </c>
      <c r="D61" t="s">
        <v>33</v>
      </c>
      <c r="E61">
        <v>67</v>
      </c>
      <c r="F61" t="str">
        <f t="shared" si="3"/>
        <v>07/26/2016</v>
      </c>
      <c r="G61" s="1">
        <v>42577.622436874997</v>
      </c>
      <c r="H61" s="1">
        <v>42577.626249166664</v>
      </c>
      <c r="I61" s="2">
        <f t="shared" si="4"/>
        <v>5.4897000000346452</v>
      </c>
      <c r="J61" t="s">
        <v>34</v>
      </c>
      <c r="K61">
        <v>21</v>
      </c>
      <c r="L61" t="s">
        <v>28</v>
      </c>
      <c r="M61" t="s">
        <v>28</v>
      </c>
      <c r="N61" t="s">
        <v>36</v>
      </c>
      <c r="O61" t="s">
        <v>125</v>
      </c>
      <c r="P61" t="s">
        <v>30</v>
      </c>
      <c r="Q61">
        <v>41.926692568495596</v>
      </c>
      <c r="R61">
        <v>-64.921047881952703</v>
      </c>
      <c r="S61">
        <v>3185.68643091186</v>
      </c>
      <c r="T61">
        <v>39.110105373113399</v>
      </c>
      <c r="U61">
        <v>0</v>
      </c>
      <c r="V61" t="s">
        <v>31</v>
      </c>
      <c r="W61" t="s">
        <v>126</v>
      </c>
      <c r="X61">
        <v>2258.8265755108951</v>
      </c>
      <c r="Y61">
        <v>2763.6019434839372</v>
      </c>
    </row>
    <row r="62" spans="1:25" s="5" customFormat="1" x14ac:dyDescent="0.3">
      <c r="A62" t="s">
        <v>90</v>
      </c>
      <c r="B62">
        <v>45</v>
      </c>
      <c r="C62"/>
      <c r="D62" t="s">
        <v>33</v>
      </c>
      <c r="E62">
        <v>69</v>
      </c>
      <c r="F62" t="str">
        <f t="shared" si="3"/>
        <v>07/26/2016</v>
      </c>
      <c r="G62" s="1">
        <v>42577.66593333333</v>
      </c>
      <c r="H62" s="1">
        <v>42577.668672071763</v>
      </c>
      <c r="I62" s="2">
        <f t="shared" si="4"/>
        <v>3.9437833428382874</v>
      </c>
      <c r="J62" t="s">
        <v>27</v>
      </c>
      <c r="K62">
        <v>9</v>
      </c>
      <c r="L62" t="s">
        <v>28</v>
      </c>
      <c r="M62" t="s">
        <v>28</v>
      </c>
      <c r="N62" t="s">
        <v>36</v>
      </c>
      <c r="O62" t="s">
        <v>28</v>
      </c>
      <c r="P62" t="s">
        <v>30</v>
      </c>
      <c r="Q62">
        <v>41.730043456456102</v>
      </c>
      <c r="R62">
        <v>-64.966076596563994</v>
      </c>
      <c r="S62">
        <v>1828.8666357641901</v>
      </c>
      <c r="T62">
        <v>109.26330826580001</v>
      </c>
      <c r="U62">
        <v>0</v>
      </c>
      <c r="V62" t="s">
        <v>31</v>
      </c>
      <c r="W62" t="s">
        <v>127</v>
      </c>
      <c r="X62">
        <v>1650.7590593420189</v>
      </c>
      <c r="Y62">
        <v>104.6018550254726</v>
      </c>
    </row>
    <row r="63" spans="1:25" x14ac:dyDescent="0.3">
      <c r="A63" t="s">
        <v>90</v>
      </c>
      <c r="B63">
        <v>45</v>
      </c>
      <c r="D63" t="s">
        <v>33</v>
      </c>
      <c r="E63">
        <v>70</v>
      </c>
      <c r="F63" t="str">
        <f t="shared" si="3"/>
        <v>07/26/2016</v>
      </c>
      <c r="G63" s="1">
        <v>42577.66881920139</v>
      </c>
      <c r="H63" s="1">
        <v>42577.674194814812</v>
      </c>
      <c r="I63" s="2">
        <f t="shared" si="4"/>
        <v>7.740883327787742</v>
      </c>
      <c r="J63" t="s">
        <v>34</v>
      </c>
      <c r="K63">
        <v>316</v>
      </c>
      <c r="L63" t="s">
        <v>28</v>
      </c>
      <c r="M63" t="s">
        <v>28</v>
      </c>
      <c r="N63" t="s">
        <v>36</v>
      </c>
      <c r="O63" t="s">
        <v>55</v>
      </c>
      <c r="P63" t="s">
        <v>30</v>
      </c>
      <c r="Q63">
        <v>41.746498268634603</v>
      </c>
      <c r="R63">
        <v>-64.958851986624396</v>
      </c>
      <c r="S63">
        <v>1377.8681614142399</v>
      </c>
      <c r="T63">
        <v>3.4710385520665601</v>
      </c>
      <c r="U63">
        <v>0</v>
      </c>
      <c r="V63" t="s">
        <v>31</v>
      </c>
      <c r="W63" t="s">
        <v>128</v>
      </c>
      <c r="X63">
        <v>1629.3030528246929</v>
      </c>
      <c r="Y63">
        <v>80.876540865338924</v>
      </c>
    </row>
    <row r="64" spans="1:25" s="3" customFormat="1" x14ac:dyDescent="0.3">
      <c r="A64" t="s">
        <v>90</v>
      </c>
      <c r="B64">
        <v>45</v>
      </c>
      <c r="C64"/>
      <c r="D64" t="s">
        <v>33</v>
      </c>
      <c r="E64">
        <v>71</v>
      </c>
      <c r="F64" t="str">
        <f t="shared" si="3"/>
        <v>07/26/2016</v>
      </c>
      <c r="G64" s="1">
        <v>42577.669937118058</v>
      </c>
      <c r="H64" s="1">
        <v>42577.677612210646</v>
      </c>
      <c r="I64" s="2">
        <f t="shared" si="4"/>
        <v>11.052133325720206</v>
      </c>
      <c r="J64" t="s">
        <v>34</v>
      </c>
      <c r="K64">
        <v>399</v>
      </c>
      <c r="L64" t="s">
        <v>28</v>
      </c>
      <c r="M64" t="s">
        <v>28</v>
      </c>
      <c r="N64" t="s">
        <v>36</v>
      </c>
      <c r="O64" t="s">
        <v>129</v>
      </c>
      <c r="P64" t="s">
        <v>30</v>
      </c>
      <c r="Q64">
        <v>41.747100482558203</v>
      </c>
      <c r="R64">
        <v>-64.960108942493406</v>
      </c>
      <c r="S64">
        <v>1486.44646223788</v>
      </c>
      <c r="T64">
        <v>2.4339263527586801</v>
      </c>
      <c r="U64">
        <v>0</v>
      </c>
      <c r="V64" t="s">
        <v>31</v>
      </c>
      <c r="W64" t="s">
        <v>130</v>
      </c>
      <c r="X64"/>
      <c r="Y64"/>
    </row>
    <row r="65" spans="1:25" x14ac:dyDescent="0.3">
      <c r="A65" t="s">
        <v>90</v>
      </c>
      <c r="B65">
        <v>45</v>
      </c>
      <c r="D65" t="s">
        <v>33</v>
      </c>
      <c r="E65">
        <v>72</v>
      </c>
      <c r="F65" t="str">
        <f t="shared" si="3"/>
        <v>07/26/2016</v>
      </c>
      <c r="G65" s="1">
        <v>42577.676509803241</v>
      </c>
      <c r="H65" s="1">
        <v>42577.690720474537</v>
      </c>
      <c r="I65" s="2">
        <f t="shared" si="4"/>
        <v>20.463366665644571</v>
      </c>
      <c r="J65" t="s">
        <v>34</v>
      </c>
      <c r="K65">
        <v>37</v>
      </c>
      <c r="L65" t="s">
        <v>28</v>
      </c>
      <c r="M65" t="s">
        <v>28</v>
      </c>
      <c r="N65" t="s">
        <v>36</v>
      </c>
      <c r="O65" t="s">
        <v>28</v>
      </c>
      <c r="P65" t="s">
        <v>30</v>
      </c>
      <c r="Q65">
        <v>41.659090206030903</v>
      </c>
      <c r="R65">
        <v>-65.044578180332607</v>
      </c>
      <c r="S65">
        <v>7692.7016968762</v>
      </c>
      <c r="T65">
        <v>49.609383801053802</v>
      </c>
      <c r="U65">
        <v>0</v>
      </c>
      <c r="V65" t="s">
        <v>31</v>
      </c>
      <c r="W65" t="s">
        <v>50</v>
      </c>
    </row>
    <row r="66" spans="1:25" x14ac:dyDescent="0.3">
      <c r="A66" t="s">
        <v>90</v>
      </c>
      <c r="B66">
        <v>45</v>
      </c>
      <c r="C66">
        <f>(H66-G62)*1440</f>
        <v>53.740983337629586</v>
      </c>
      <c r="D66" t="s">
        <v>33</v>
      </c>
      <c r="E66">
        <v>74</v>
      </c>
      <c r="F66" t="str">
        <f t="shared" ref="F66:F97" si="6">TEXT(G66,"mm/dd/yyyy")</f>
        <v>07/26/2016</v>
      </c>
      <c r="G66" s="1">
        <v>42577.690184143517</v>
      </c>
      <c r="H66" s="1">
        <v>42577.703253460648</v>
      </c>
      <c r="I66" s="2">
        <f t="shared" ref="I66:I97" si="7">(H66-G66)*1440</f>
        <v>18.819816667819396</v>
      </c>
      <c r="J66" t="s">
        <v>34</v>
      </c>
      <c r="K66">
        <v>94</v>
      </c>
      <c r="L66" t="s">
        <v>28</v>
      </c>
      <c r="M66" t="s">
        <v>28</v>
      </c>
      <c r="N66" t="s">
        <v>36</v>
      </c>
      <c r="O66" t="s">
        <v>28</v>
      </c>
      <c r="P66" t="s">
        <v>30</v>
      </c>
      <c r="Q66">
        <v>41.6757908509963</v>
      </c>
      <c r="R66">
        <v>-64.907139616056497</v>
      </c>
      <c r="S66">
        <v>3530.8320353766399</v>
      </c>
      <c r="T66">
        <v>11.2564258814468</v>
      </c>
      <c r="U66">
        <v>0</v>
      </c>
      <c r="V66" t="s">
        <v>31</v>
      </c>
      <c r="W66" t="s">
        <v>131</v>
      </c>
      <c r="X66">
        <v>2812.8894749485466</v>
      </c>
      <c r="Y66">
        <v>393.83422537555066</v>
      </c>
    </row>
    <row r="67" spans="1:25" x14ac:dyDescent="0.3">
      <c r="A67" t="s">
        <v>90</v>
      </c>
      <c r="B67">
        <v>46</v>
      </c>
      <c r="C67">
        <f>(H67-G66)*1440</f>
        <v>73.723283337894827</v>
      </c>
      <c r="D67" t="s">
        <v>33</v>
      </c>
      <c r="E67">
        <v>76</v>
      </c>
      <c r="F67" t="str">
        <f t="shared" si="6"/>
        <v>07/26/2016</v>
      </c>
      <c r="G67" s="1">
        <v>42577.741062511574</v>
      </c>
      <c r="H67" s="1">
        <v>42577.741380868058</v>
      </c>
      <c r="I67" s="2">
        <f t="shared" si="7"/>
        <v>0.45843333704397082</v>
      </c>
      <c r="J67" t="s">
        <v>34</v>
      </c>
      <c r="K67">
        <v>21</v>
      </c>
      <c r="L67" t="s">
        <v>28</v>
      </c>
      <c r="M67" t="s">
        <v>28</v>
      </c>
      <c r="N67" t="s">
        <v>36</v>
      </c>
      <c r="O67" t="s">
        <v>28</v>
      </c>
      <c r="P67" t="s">
        <v>30</v>
      </c>
      <c r="Q67">
        <v>41.4909260942609</v>
      </c>
      <c r="R67">
        <v>-64.956927380060193</v>
      </c>
      <c r="S67">
        <v>1649.54034266398</v>
      </c>
      <c r="T67">
        <v>9.9571005552130405</v>
      </c>
      <c r="U67">
        <v>0</v>
      </c>
      <c r="V67" t="s">
        <v>31</v>
      </c>
      <c r="W67" t="s">
        <v>31</v>
      </c>
    </row>
    <row r="68" spans="1:25" x14ac:dyDescent="0.3">
      <c r="A68" t="s">
        <v>90</v>
      </c>
      <c r="B68">
        <v>47</v>
      </c>
      <c r="C68">
        <f>(H68-G68)*1440</f>
        <v>2.522949994308874</v>
      </c>
      <c r="D68" t="s">
        <v>33</v>
      </c>
      <c r="E68">
        <v>79</v>
      </c>
      <c r="F68" t="str">
        <f t="shared" si="6"/>
        <v>07/26/2016</v>
      </c>
      <c r="G68" s="1">
        <v>42577.775670555558</v>
      </c>
      <c r="H68" s="1">
        <v>42577.777422604166</v>
      </c>
      <c r="I68" s="2">
        <f t="shared" si="7"/>
        <v>2.522949994308874</v>
      </c>
      <c r="J68" t="s">
        <v>34</v>
      </c>
      <c r="K68">
        <v>41</v>
      </c>
      <c r="L68" t="s">
        <v>28</v>
      </c>
      <c r="M68" t="s">
        <v>28</v>
      </c>
      <c r="N68" t="s">
        <v>36</v>
      </c>
      <c r="O68" t="s">
        <v>132</v>
      </c>
      <c r="P68" t="s">
        <v>63</v>
      </c>
      <c r="Q68">
        <v>41.733571666666698</v>
      </c>
      <c r="R68">
        <v>-65.4306816666667</v>
      </c>
    </row>
    <row r="69" spans="1:25" x14ac:dyDescent="0.3">
      <c r="A69" t="s">
        <v>90</v>
      </c>
      <c r="B69">
        <v>97</v>
      </c>
      <c r="C69">
        <f>(H69-G69)*1440</f>
        <v>0.12631666380912066</v>
      </c>
      <c r="D69" t="s">
        <v>26</v>
      </c>
      <c r="E69">
        <v>80</v>
      </c>
      <c r="F69" t="str">
        <f t="shared" si="6"/>
        <v>07/26/2016</v>
      </c>
      <c r="G69" s="1">
        <v>42577.782937129632</v>
      </c>
      <c r="H69" s="1">
        <v>42577.783024849537</v>
      </c>
      <c r="I69" s="2">
        <f t="shared" si="7"/>
        <v>0.12631666380912066</v>
      </c>
      <c r="J69" t="s">
        <v>34</v>
      </c>
      <c r="K69">
        <v>20</v>
      </c>
      <c r="L69" t="s">
        <v>38</v>
      </c>
      <c r="M69" s="5" t="s">
        <v>66</v>
      </c>
      <c r="N69" t="s">
        <v>36</v>
      </c>
      <c r="O69" t="s">
        <v>133</v>
      </c>
      <c r="P69" t="s">
        <v>30</v>
      </c>
      <c r="Q69">
        <v>41.348750539252897</v>
      </c>
      <c r="R69">
        <v>-64.994398930676098</v>
      </c>
      <c r="S69">
        <v>316.294460852866</v>
      </c>
      <c r="T69">
        <v>16.675911659493799</v>
      </c>
      <c r="U69">
        <v>0</v>
      </c>
      <c r="V69" t="s">
        <v>31</v>
      </c>
      <c r="W69" t="s">
        <v>134</v>
      </c>
    </row>
    <row r="70" spans="1:25" x14ac:dyDescent="0.3">
      <c r="A70" t="s">
        <v>90</v>
      </c>
      <c r="B70">
        <v>109</v>
      </c>
      <c r="D70" t="s">
        <v>33</v>
      </c>
      <c r="E70">
        <v>140</v>
      </c>
      <c r="F70" t="str">
        <f t="shared" si="6"/>
        <v>07/26/2016</v>
      </c>
      <c r="G70" s="1">
        <v>42577.899378668983</v>
      </c>
      <c r="H70" s="1">
        <v>42577.899404016207</v>
      </c>
      <c r="I70" s="2">
        <f t="shared" si="7"/>
        <v>3.6500003188848495E-2</v>
      </c>
      <c r="J70" t="s">
        <v>27</v>
      </c>
      <c r="K70">
        <v>9</v>
      </c>
      <c r="L70" t="str">
        <f>MID(O70,1,6)</f>
        <v>True's</v>
      </c>
      <c r="M70" t="s">
        <v>35</v>
      </c>
      <c r="N70" t="s">
        <v>36</v>
      </c>
      <c r="O70" t="s">
        <v>135</v>
      </c>
      <c r="P70" t="s">
        <v>63</v>
      </c>
      <c r="Q70">
        <v>41.778738333333301</v>
      </c>
      <c r="R70">
        <v>-65.492286666666701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</row>
    <row r="71" spans="1:25" x14ac:dyDescent="0.3">
      <c r="A71" t="s">
        <v>90</v>
      </c>
      <c r="B71">
        <v>210</v>
      </c>
      <c r="C71">
        <f>(H71-G71)*1440</f>
        <v>0.49138333182781935</v>
      </c>
      <c r="D71" t="s">
        <v>26</v>
      </c>
      <c r="E71">
        <v>83</v>
      </c>
      <c r="F71" t="str">
        <f t="shared" si="6"/>
        <v>07/26/2016</v>
      </c>
      <c r="G71" s="1">
        <v>42577.899900902776</v>
      </c>
      <c r="H71" s="1">
        <v>42577.900242141201</v>
      </c>
      <c r="I71" s="2">
        <f t="shared" si="7"/>
        <v>0.49138333182781935</v>
      </c>
      <c r="J71" t="s">
        <v>34</v>
      </c>
      <c r="K71">
        <v>21</v>
      </c>
      <c r="L71" t="s">
        <v>51</v>
      </c>
      <c r="M71" t="s">
        <v>51</v>
      </c>
      <c r="N71" t="s">
        <v>36</v>
      </c>
      <c r="O71" t="s">
        <v>136</v>
      </c>
      <c r="P71" t="s">
        <v>30</v>
      </c>
      <c r="Q71">
        <v>41.731620449243202</v>
      </c>
      <c r="R71">
        <v>-65.407997234032095</v>
      </c>
      <c r="S71">
        <v>1155.5725561433001</v>
      </c>
      <c r="T71">
        <v>15.0542332674775</v>
      </c>
      <c r="U71">
        <v>0</v>
      </c>
      <c r="V71" t="s">
        <v>31</v>
      </c>
      <c r="W71" t="s">
        <v>31</v>
      </c>
    </row>
    <row r="72" spans="1:25" x14ac:dyDescent="0.3">
      <c r="A72" t="s">
        <v>90</v>
      </c>
      <c r="B72">
        <v>49</v>
      </c>
      <c r="D72" t="s">
        <v>33</v>
      </c>
      <c r="E72">
        <v>85</v>
      </c>
      <c r="F72" t="str">
        <f t="shared" si="6"/>
        <v>07/26/2016</v>
      </c>
      <c r="G72" s="1">
        <v>42577.900429363428</v>
      </c>
      <c r="H72" s="1">
        <v>42577.90251320602</v>
      </c>
      <c r="I72" s="2">
        <f t="shared" si="7"/>
        <v>3.000733332009986</v>
      </c>
      <c r="J72" t="s">
        <v>34</v>
      </c>
      <c r="K72">
        <v>12</v>
      </c>
      <c r="L72" t="s">
        <v>28</v>
      </c>
      <c r="M72" t="s">
        <v>28</v>
      </c>
      <c r="N72" t="s">
        <v>36</v>
      </c>
      <c r="O72" t="s">
        <v>137</v>
      </c>
      <c r="P72" t="s">
        <v>63</v>
      </c>
      <c r="Q72">
        <v>41.114409999999999</v>
      </c>
      <c r="R72">
        <v>-65.013954999999996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</row>
    <row r="73" spans="1:25" x14ac:dyDescent="0.3">
      <c r="A73" s="3" t="s">
        <v>90</v>
      </c>
      <c r="B73" s="3">
        <v>49</v>
      </c>
      <c r="C73" s="3">
        <f>(H72-G72)*1440</f>
        <v>3.000733332009986</v>
      </c>
      <c r="D73" s="3" t="s">
        <v>33</v>
      </c>
      <c r="E73" s="3">
        <v>84</v>
      </c>
      <c r="F73" s="3" t="str">
        <f t="shared" si="6"/>
        <v>07/26/2016</v>
      </c>
      <c r="G73" s="4">
        <v>42577.901224212961</v>
      </c>
      <c r="H73" s="4">
        <v>42577.901283935185</v>
      </c>
      <c r="I73" s="11">
        <f t="shared" si="7"/>
        <v>8.6000002920627594E-2</v>
      </c>
      <c r="J73" s="3" t="s">
        <v>41</v>
      </c>
      <c r="K73" s="3">
        <v>4</v>
      </c>
      <c r="L73" s="3" t="s">
        <v>28</v>
      </c>
      <c r="M73" s="3" t="s">
        <v>28</v>
      </c>
      <c r="N73" s="3" t="s">
        <v>36</v>
      </c>
      <c r="O73" s="3" t="s">
        <v>28</v>
      </c>
      <c r="P73" s="3" t="s">
        <v>30</v>
      </c>
      <c r="Q73" s="3">
        <v>41.741050255285501</v>
      </c>
      <c r="R73" s="3">
        <v>-65.434427872374201</v>
      </c>
      <c r="S73" s="3">
        <v>368.30362795421701</v>
      </c>
      <c r="T73" s="3">
        <v>12.6740100699178</v>
      </c>
      <c r="U73" s="3">
        <v>0</v>
      </c>
      <c r="V73" s="3" t="s">
        <v>31</v>
      </c>
      <c r="W73" s="3" t="s">
        <v>31</v>
      </c>
      <c r="X73" s="3"/>
      <c r="Y73" s="3"/>
    </row>
    <row r="74" spans="1:25" x14ac:dyDescent="0.3">
      <c r="A74" t="s">
        <v>90</v>
      </c>
      <c r="B74">
        <v>109</v>
      </c>
      <c r="C74">
        <f>(H74-G73)*1440</f>
        <v>1.3381666713394225</v>
      </c>
      <c r="D74" t="s">
        <v>33</v>
      </c>
      <c r="E74">
        <v>82</v>
      </c>
      <c r="F74" t="str">
        <f t="shared" si="6"/>
        <v>07/26/2016</v>
      </c>
      <c r="G74" s="1">
        <v>42577.901783483794</v>
      </c>
      <c r="H74" s="1">
        <v>42577.902153495372</v>
      </c>
      <c r="I74" s="2">
        <f t="shared" si="7"/>
        <v>0.53281667176634073</v>
      </c>
      <c r="J74" t="s">
        <v>34</v>
      </c>
      <c r="K74">
        <v>13</v>
      </c>
      <c r="L74" t="str">
        <f>MID(O74,1,6)</f>
        <v>True's</v>
      </c>
      <c r="M74" t="s">
        <v>35</v>
      </c>
      <c r="N74" t="s">
        <v>36</v>
      </c>
      <c r="O74" t="s">
        <v>138</v>
      </c>
      <c r="P74" t="s">
        <v>30</v>
      </c>
      <c r="Q74">
        <v>41.7408953181152</v>
      </c>
      <c r="R74">
        <v>-65.427687102277105</v>
      </c>
      <c r="S74">
        <v>755.34622160288598</v>
      </c>
      <c r="T74">
        <v>38.985764217357698</v>
      </c>
      <c r="U74">
        <v>0</v>
      </c>
      <c r="V74" t="s">
        <v>31</v>
      </c>
      <c r="W74" t="s">
        <v>139</v>
      </c>
    </row>
    <row r="75" spans="1:25" x14ac:dyDescent="0.3">
      <c r="A75" t="s">
        <v>90</v>
      </c>
      <c r="B75">
        <v>51</v>
      </c>
      <c r="D75" t="s">
        <v>26</v>
      </c>
      <c r="E75">
        <v>90</v>
      </c>
      <c r="F75" t="str">
        <f t="shared" si="6"/>
        <v>07/26/2016</v>
      </c>
      <c r="G75" s="1">
        <v>42577.936643935187</v>
      </c>
      <c r="H75" s="1">
        <v>42577.936678194441</v>
      </c>
      <c r="I75" s="2">
        <f t="shared" si="7"/>
        <v>4.9333325587213039E-2</v>
      </c>
      <c r="J75" t="s">
        <v>27</v>
      </c>
      <c r="K75">
        <v>6</v>
      </c>
      <c r="L75" t="s">
        <v>28</v>
      </c>
      <c r="M75" t="s">
        <v>28</v>
      </c>
      <c r="N75" t="s">
        <v>36</v>
      </c>
      <c r="O75" t="s">
        <v>28</v>
      </c>
      <c r="P75" t="s">
        <v>30</v>
      </c>
      <c r="Q75">
        <v>41.780602090231902</v>
      </c>
      <c r="R75">
        <v>-65.484734261914099</v>
      </c>
      <c r="S75">
        <v>587.38894263802104</v>
      </c>
      <c r="T75">
        <v>12.5921590635734</v>
      </c>
      <c r="U75">
        <v>0</v>
      </c>
      <c r="V75" t="s">
        <v>31</v>
      </c>
      <c r="W75" t="s">
        <v>31</v>
      </c>
    </row>
    <row r="76" spans="1:25" x14ac:dyDescent="0.3">
      <c r="A76" s="3" t="s">
        <v>90</v>
      </c>
      <c r="B76" s="3">
        <v>51</v>
      </c>
      <c r="C76" s="3">
        <f>(H76-G75)*1440</f>
        <v>1.5021166659425944</v>
      </c>
      <c r="D76" s="3" t="s">
        <v>26</v>
      </c>
      <c r="E76" s="3">
        <v>91</v>
      </c>
      <c r="F76" s="3" t="str">
        <f t="shared" si="6"/>
        <v>07/26/2016</v>
      </c>
      <c r="G76" s="4">
        <v>42577.937667118058</v>
      </c>
      <c r="H76" s="4">
        <v>42577.937687071761</v>
      </c>
      <c r="I76" s="11">
        <f t="shared" si="7"/>
        <v>2.8733331710100174E-2</v>
      </c>
      <c r="J76" s="3" t="s">
        <v>41</v>
      </c>
      <c r="K76" s="3">
        <v>4</v>
      </c>
      <c r="L76" s="3" t="s">
        <v>28</v>
      </c>
      <c r="M76" s="3" t="s">
        <v>28</v>
      </c>
      <c r="N76" s="3" t="s">
        <v>36</v>
      </c>
      <c r="O76" s="3" t="s">
        <v>42</v>
      </c>
      <c r="P76" s="3" t="s">
        <v>63</v>
      </c>
      <c r="Q76" s="3">
        <v>39.815601666666701</v>
      </c>
      <c r="R76" s="3">
        <v>-68.174868333333293</v>
      </c>
      <c r="S76" s="3"/>
      <c r="T76" s="3"/>
      <c r="U76" s="3"/>
      <c r="V76" s="3"/>
      <c r="W76" s="3"/>
      <c r="X76" s="3"/>
      <c r="Y76" s="3"/>
    </row>
    <row r="77" spans="1:25" s="3" customFormat="1" x14ac:dyDescent="0.3">
      <c r="A77" t="s">
        <v>90</v>
      </c>
      <c r="B77">
        <v>99</v>
      </c>
      <c r="C77">
        <f>(H77-G77)*1440</f>
        <v>8.3647166658192873</v>
      </c>
      <c r="D77" t="s">
        <v>33</v>
      </c>
      <c r="E77">
        <v>95</v>
      </c>
      <c r="F77" t="str">
        <f t="shared" si="6"/>
        <v>07/28/2016</v>
      </c>
      <c r="G77" s="1">
        <v>42579.475176527776</v>
      </c>
      <c r="H77" s="1">
        <v>42579.480985358794</v>
      </c>
      <c r="I77" s="2">
        <f t="shared" si="7"/>
        <v>8.3647166658192873</v>
      </c>
      <c r="J77" t="s">
        <v>34</v>
      </c>
      <c r="K77">
        <v>32</v>
      </c>
      <c r="L77" t="s">
        <v>38</v>
      </c>
      <c r="M77" s="5" t="s">
        <v>66</v>
      </c>
      <c r="N77" t="s">
        <v>36</v>
      </c>
      <c r="O77" t="s">
        <v>142</v>
      </c>
      <c r="P77" t="s">
        <v>30</v>
      </c>
      <c r="Q77">
        <v>40.721169383675502</v>
      </c>
      <c r="R77">
        <v>-65.064891054179597</v>
      </c>
      <c r="S77">
        <v>1349.81079942837</v>
      </c>
      <c r="T77">
        <v>10.1818146867069</v>
      </c>
      <c r="U77">
        <v>0</v>
      </c>
      <c r="V77" t="s">
        <v>31</v>
      </c>
      <c r="W77" t="s">
        <v>143</v>
      </c>
      <c r="X77"/>
      <c r="Y77"/>
    </row>
    <row r="78" spans="1:25" x14ac:dyDescent="0.3">
      <c r="A78" t="s">
        <v>90</v>
      </c>
      <c r="B78">
        <v>100</v>
      </c>
      <c r="C78">
        <f>(H78-G78)*1440</f>
        <v>10.776366668287665</v>
      </c>
      <c r="D78" t="s">
        <v>33</v>
      </c>
      <c r="E78">
        <v>96</v>
      </c>
      <c r="F78" t="str">
        <f t="shared" si="6"/>
        <v>07/28/2016</v>
      </c>
      <c r="G78" s="1">
        <v>42579.513096921299</v>
      </c>
      <c r="H78" s="1">
        <v>42579.520580509263</v>
      </c>
      <c r="I78" s="2">
        <f t="shared" si="7"/>
        <v>10.776366668287665</v>
      </c>
      <c r="J78" t="s">
        <v>34</v>
      </c>
      <c r="K78">
        <v>132</v>
      </c>
      <c r="L78" t="s">
        <v>38</v>
      </c>
      <c r="M78" s="5" t="s">
        <v>66</v>
      </c>
      <c r="N78" t="s">
        <v>36</v>
      </c>
      <c r="O78" t="s">
        <v>144</v>
      </c>
      <c r="P78" t="s">
        <v>30</v>
      </c>
      <c r="Q78">
        <v>40.554441724073797</v>
      </c>
      <c r="R78">
        <v>-65.078312249698797</v>
      </c>
      <c r="S78">
        <v>1053.1677499172499</v>
      </c>
      <c r="T78">
        <v>4.4116839654332303</v>
      </c>
      <c r="U78">
        <v>0</v>
      </c>
      <c r="V78" t="s">
        <v>31</v>
      </c>
      <c r="W78" t="s">
        <v>145</v>
      </c>
      <c r="X78">
        <v>911.59806664605583</v>
      </c>
      <c r="Y78">
        <v>694.601824673632</v>
      </c>
    </row>
    <row r="79" spans="1:25" x14ac:dyDescent="0.3">
      <c r="A79" t="s">
        <v>90</v>
      </c>
      <c r="B79">
        <v>110</v>
      </c>
      <c r="C79">
        <f>(H79-G79)*1440</f>
        <v>3.0773500038776547</v>
      </c>
      <c r="D79" t="s">
        <v>33</v>
      </c>
      <c r="E79">
        <v>97</v>
      </c>
      <c r="F79" t="str">
        <f t="shared" si="6"/>
        <v>07/28/2016</v>
      </c>
      <c r="G79" s="1">
        <v>42579.522141064816</v>
      </c>
      <c r="H79" s="1">
        <v>42579.524278113429</v>
      </c>
      <c r="I79" s="2">
        <f t="shared" si="7"/>
        <v>3.0773500038776547</v>
      </c>
      <c r="J79" t="s">
        <v>34</v>
      </c>
      <c r="K79">
        <v>106</v>
      </c>
      <c r="L79" t="str">
        <f>MID(O79,1,6)</f>
        <v>True's</v>
      </c>
      <c r="M79" t="s">
        <v>35</v>
      </c>
      <c r="N79" t="s">
        <v>36</v>
      </c>
      <c r="O79" t="s">
        <v>35</v>
      </c>
      <c r="P79" t="s">
        <v>30</v>
      </c>
      <c r="Q79">
        <v>40.521417925594399</v>
      </c>
      <c r="R79">
        <v>-65.083553330572499</v>
      </c>
      <c r="S79">
        <v>1197.05258878222</v>
      </c>
      <c r="T79">
        <v>3.4557069042805999</v>
      </c>
      <c r="U79">
        <v>0</v>
      </c>
      <c r="V79" t="s">
        <v>31</v>
      </c>
      <c r="W79" t="s">
        <v>146</v>
      </c>
      <c r="X79">
        <v>1258.1121180043758</v>
      </c>
      <c r="Y79">
        <v>275.99573704277748</v>
      </c>
    </row>
    <row r="80" spans="1:25" x14ac:dyDescent="0.3">
      <c r="A80" t="s">
        <v>90</v>
      </c>
      <c r="B80">
        <v>52</v>
      </c>
      <c r="C80">
        <f>(H80-G80)*1440</f>
        <v>7.6581000059377402</v>
      </c>
      <c r="D80" t="s">
        <v>33</v>
      </c>
      <c r="E80">
        <v>98</v>
      </c>
      <c r="F80" t="str">
        <f t="shared" si="6"/>
        <v>07/28/2016</v>
      </c>
      <c r="G80" s="1">
        <v>42579.540757118055</v>
      </c>
      <c r="H80" s="1">
        <v>42579.546075243059</v>
      </c>
      <c r="I80" s="2">
        <f t="shared" si="7"/>
        <v>7.6581000059377402</v>
      </c>
      <c r="J80" t="s">
        <v>34</v>
      </c>
      <c r="K80">
        <v>32</v>
      </c>
      <c r="L80" t="s">
        <v>28</v>
      </c>
      <c r="M80" t="s">
        <v>28</v>
      </c>
      <c r="N80" t="s">
        <v>36</v>
      </c>
      <c r="O80" t="s">
        <v>28</v>
      </c>
      <c r="P80" t="s">
        <v>30</v>
      </c>
      <c r="Q80">
        <v>40.449668470805697</v>
      </c>
      <c r="R80">
        <v>-65.037519007752707</v>
      </c>
      <c r="S80">
        <v>3409.2277724989299</v>
      </c>
      <c r="T80">
        <v>18.7862444092567</v>
      </c>
      <c r="U80">
        <v>0</v>
      </c>
      <c r="V80" t="s">
        <v>31</v>
      </c>
      <c r="W80" t="s">
        <v>147</v>
      </c>
      <c r="X80">
        <v>1316.5831680826436</v>
      </c>
      <c r="Y80">
        <v>771.20617063558245</v>
      </c>
    </row>
    <row r="81" spans="1:25" x14ac:dyDescent="0.3">
      <c r="A81" t="s">
        <v>90</v>
      </c>
      <c r="B81">
        <v>96</v>
      </c>
      <c r="C81">
        <f>(H81-G81)*1440</f>
        <v>3.083399998722598</v>
      </c>
      <c r="D81" t="s">
        <v>33</v>
      </c>
      <c r="E81">
        <v>99</v>
      </c>
      <c r="F81" t="str">
        <f t="shared" si="6"/>
        <v>07/28/2016</v>
      </c>
      <c r="G81" s="1">
        <v>42579.810725451389</v>
      </c>
      <c r="H81" s="1">
        <v>42579.812866701388</v>
      </c>
      <c r="I81" s="2">
        <f t="shared" si="7"/>
        <v>3.083399998722598</v>
      </c>
      <c r="J81" t="s">
        <v>34</v>
      </c>
      <c r="K81">
        <v>47</v>
      </c>
      <c r="L81" t="s">
        <v>65</v>
      </c>
      <c r="M81" t="s">
        <v>68</v>
      </c>
      <c r="N81" t="s">
        <v>36</v>
      </c>
      <c r="O81" t="s">
        <v>148</v>
      </c>
      <c r="P81" t="s">
        <v>30</v>
      </c>
      <c r="Q81">
        <v>39.634909258678803</v>
      </c>
      <c r="R81">
        <v>-65.145035986272305</v>
      </c>
      <c r="S81">
        <v>1379.3640977013199</v>
      </c>
      <c r="T81">
        <v>5.8886038420490303</v>
      </c>
      <c r="U81">
        <v>0</v>
      </c>
      <c r="V81" t="s">
        <v>31</v>
      </c>
      <c r="W81" t="s">
        <v>149</v>
      </c>
      <c r="X81">
        <v>1301.2774193240812</v>
      </c>
      <c r="Y81">
        <v>46.96103675755171</v>
      </c>
    </row>
    <row r="82" spans="1:25" x14ac:dyDescent="0.3">
      <c r="A82" t="s">
        <v>90</v>
      </c>
      <c r="B82">
        <v>53</v>
      </c>
      <c r="D82" t="s">
        <v>33</v>
      </c>
      <c r="E82">
        <v>101</v>
      </c>
      <c r="F82" t="str">
        <f t="shared" si="6"/>
        <v>07/30/2016</v>
      </c>
      <c r="G82" s="1">
        <v>42581.471327372688</v>
      </c>
      <c r="H82" s="1">
        <v>42581.479699421296</v>
      </c>
      <c r="I82" s="2">
        <f t="shared" si="7"/>
        <v>12.055749994469807</v>
      </c>
      <c r="J82" t="s">
        <v>34</v>
      </c>
      <c r="K82">
        <v>93</v>
      </c>
      <c r="L82" t="s">
        <v>28</v>
      </c>
      <c r="M82" t="s">
        <v>28</v>
      </c>
      <c r="N82" t="s">
        <v>36</v>
      </c>
      <c r="O82" t="s">
        <v>28</v>
      </c>
      <c r="P82" t="s">
        <v>30</v>
      </c>
      <c r="Q82">
        <v>39.8620668124532</v>
      </c>
      <c r="R82">
        <v>-68.121669527163107</v>
      </c>
      <c r="S82">
        <v>1232.75061888768</v>
      </c>
      <c r="T82">
        <v>6.6835923001513997</v>
      </c>
      <c r="U82">
        <v>0</v>
      </c>
      <c r="V82" t="s">
        <v>31</v>
      </c>
      <c r="W82" t="s">
        <v>31</v>
      </c>
      <c r="X82">
        <v>1023.2311649929919</v>
      </c>
      <c r="Y82">
        <v>244.67895225273048</v>
      </c>
    </row>
    <row r="83" spans="1:25" x14ac:dyDescent="0.3">
      <c r="A83" t="s">
        <v>90</v>
      </c>
      <c r="B83">
        <v>53</v>
      </c>
      <c r="C83">
        <f>(H83-G82)*1440</f>
        <v>5.2364666643552482</v>
      </c>
      <c r="D83" t="s">
        <v>33</v>
      </c>
      <c r="E83">
        <v>102</v>
      </c>
      <c r="F83" t="str">
        <f t="shared" si="6"/>
        <v>07/30/2016</v>
      </c>
      <c r="G83" s="1">
        <v>42581.474819247684</v>
      </c>
      <c r="H83" s="1">
        <v>42581.474963807872</v>
      </c>
      <c r="I83" s="2">
        <f t="shared" si="7"/>
        <v>0.20816667121835053</v>
      </c>
      <c r="J83" t="s">
        <v>34</v>
      </c>
      <c r="K83">
        <v>17</v>
      </c>
      <c r="L83" t="s">
        <v>28</v>
      </c>
      <c r="M83" t="s">
        <v>28</v>
      </c>
      <c r="N83" t="s">
        <v>36</v>
      </c>
      <c r="O83" t="s">
        <v>150</v>
      </c>
      <c r="P83" t="s">
        <v>30</v>
      </c>
      <c r="Q83">
        <v>39.870608840581703</v>
      </c>
      <c r="R83">
        <v>-68.123362780928105</v>
      </c>
      <c r="S83">
        <v>620.78643189962804</v>
      </c>
      <c r="T83">
        <v>48.488455284861402</v>
      </c>
      <c r="U83">
        <v>0</v>
      </c>
      <c r="V83" t="s">
        <v>31</v>
      </c>
      <c r="W83" t="s">
        <v>151</v>
      </c>
    </row>
    <row r="84" spans="1:25" x14ac:dyDescent="0.3">
      <c r="A84" t="s">
        <v>90</v>
      </c>
      <c r="B84">
        <v>54</v>
      </c>
      <c r="D84" t="s">
        <v>33</v>
      </c>
      <c r="E84">
        <v>103</v>
      </c>
      <c r="F84" t="str">
        <f t="shared" si="6"/>
        <v>07/30/2016</v>
      </c>
      <c r="G84" s="1">
        <v>42581.488842060186</v>
      </c>
      <c r="H84" s="1">
        <v>42581.494052615744</v>
      </c>
      <c r="I84" s="2">
        <f t="shared" si="7"/>
        <v>7.5032000045757741</v>
      </c>
      <c r="J84" t="s">
        <v>34</v>
      </c>
      <c r="K84">
        <v>192</v>
      </c>
      <c r="L84" t="s">
        <v>28</v>
      </c>
      <c r="M84" t="s">
        <v>28</v>
      </c>
      <c r="N84" t="s">
        <v>36</v>
      </c>
      <c r="O84" t="s">
        <v>28</v>
      </c>
      <c r="P84" t="s">
        <v>30</v>
      </c>
      <c r="Q84">
        <v>39.786113516344003</v>
      </c>
      <c r="R84">
        <v>-68.173281686492899</v>
      </c>
      <c r="S84">
        <v>1788.1140557287499</v>
      </c>
      <c r="T84">
        <v>13.8615656220456</v>
      </c>
      <c r="U84">
        <v>0</v>
      </c>
      <c r="V84" t="s">
        <v>31</v>
      </c>
      <c r="W84" t="s">
        <v>152</v>
      </c>
      <c r="X84">
        <v>2059.8973650934759</v>
      </c>
      <c r="Y84">
        <v>279.17318862124159</v>
      </c>
    </row>
    <row r="85" spans="1:25" x14ac:dyDescent="0.3">
      <c r="A85" t="s">
        <v>90</v>
      </c>
      <c r="B85">
        <v>54</v>
      </c>
      <c r="D85" t="s">
        <v>33</v>
      </c>
      <c r="E85">
        <v>105</v>
      </c>
      <c r="F85" t="str">
        <f t="shared" si="6"/>
        <v>07/30/2016</v>
      </c>
      <c r="G85" s="1">
        <v>42581.492735856482</v>
      </c>
      <c r="H85" s="1">
        <v>42581.49372337963</v>
      </c>
      <c r="I85" s="2">
        <f t="shared" si="7"/>
        <v>1.4220333332195878</v>
      </c>
      <c r="J85" t="s">
        <v>34</v>
      </c>
      <c r="K85">
        <v>20</v>
      </c>
      <c r="L85" t="s">
        <v>28</v>
      </c>
      <c r="M85" t="s">
        <v>28</v>
      </c>
      <c r="N85" t="s">
        <v>36</v>
      </c>
      <c r="O85" t="s">
        <v>153</v>
      </c>
      <c r="P85" t="s">
        <v>63</v>
      </c>
      <c r="Q85">
        <v>39.878104999999998</v>
      </c>
      <c r="R85">
        <v>-68.882101666666699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</row>
    <row r="86" spans="1:25" x14ac:dyDescent="0.3">
      <c r="A86" t="s">
        <v>90</v>
      </c>
      <c r="B86">
        <v>54</v>
      </c>
      <c r="C86">
        <f>(H86-G84)*1440</f>
        <v>21.232283329591155</v>
      </c>
      <c r="D86" t="s">
        <v>33</v>
      </c>
      <c r="E86">
        <v>106</v>
      </c>
      <c r="F86" t="str">
        <f t="shared" si="6"/>
        <v>07/30/2016</v>
      </c>
      <c r="G86" s="1">
        <v>42581.499259363423</v>
      </c>
      <c r="H86" s="1">
        <v>42581.503586701387</v>
      </c>
      <c r="I86" s="2">
        <f t="shared" si="7"/>
        <v>6.2313666671980172</v>
      </c>
      <c r="J86" t="s">
        <v>34</v>
      </c>
      <c r="K86">
        <v>91</v>
      </c>
      <c r="L86" t="s">
        <v>28</v>
      </c>
      <c r="M86" t="s">
        <v>28</v>
      </c>
      <c r="N86" t="s">
        <v>36</v>
      </c>
      <c r="O86" t="s">
        <v>28</v>
      </c>
      <c r="P86" t="s">
        <v>30</v>
      </c>
      <c r="Q86">
        <v>39.764241149719403</v>
      </c>
      <c r="R86">
        <v>-68.198032080340994</v>
      </c>
      <c r="S86">
        <v>1187.24722577439</v>
      </c>
      <c r="T86">
        <v>14.790808881529401</v>
      </c>
      <c r="U86">
        <v>0</v>
      </c>
      <c r="V86" t="s">
        <v>31</v>
      </c>
      <c r="W86" t="s">
        <v>31</v>
      </c>
      <c r="X86">
        <v>2154.1512629596814</v>
      </c>
      <c r="Y86">
        <v>309.61371769681051</v>
      </c>
    </row>
    <row r="87" spans="1:25" s="5" customFormat="1" x14ac:dyDescent="0.3">
      <c r="A87" t="s">
        <v>90</v>
      </c>
      <c r="B87">
        <v>111</v>
      </c>
      <c r="C87"/>
      <c r="D87" t="s">
        <v>33</v>
      </c>
      <c r="E87">
        <v>108</v>
      </c>
      <c r="F87" t="str">
        <f t="shared" si="6"/>
        <v>07/30/2016</v>
      </c>
      <c r="G87" s="1">
        <v>42581.545988171296</v>
      </c>
      <c r="H87" s="1">
        <v>42581.550213171293</v>
      </c>
      <c r="I87" s="2">
        <f t="shared" si="7"/>
        <v>6.0839999956078827</v>
      </c>
      <c r="J87" t="s">
        <v>34</v>
      </c>
      <c r="K87">
        <v>72</v>
      </c>
      <c r="L87" t="str">
        <f t="shared" ref="L87:L92" si="8">MID(O87,1,6)</f>
        <v>True's</v>
      </c>
      <c r="M87" t="s">
        <v>35</v>
      </c>
      <c r="N87" t="s">
        <v>36</v>
      </c>
      <c r="O87" t="s">
        <v>35</v>
      </c>
      <c r="P87" t="s">
        <v>30</v>
      </c>
      <c r="Q87">
        <v>39.632727640504399</v>
      </c>
      <c r="R87">
        <v>-68.3270727997443</v>
      </c>
      <c r="S87">
        <v>783.08015186364798</v>
      </c>
      <c r="T87">
        <v>4.4853893600971499</v>
      </c>
      <c r="U87">
        <v>0</v>
      </c>
      <c r="V87" t="s">
        <v>31</v>
      </c>
      <c r="W87" t="s">
        <v>154</v>
      </c>
      <c r="X87">
        <v>723.12023923715992</v>
      </c>
      <c r="Y87">
        <v>439.13170485845683</v>
      </c>
    </row>
    <row r="88" spans="1:25" x14ac:dyDescent="0.3">
      <c r="A88" t="s">
        <v>90</v>
      </c>
      <c r="B88">
        <v>111</v>
      </c>
      <c r="C88">
        <f>(H88-G87)*1440</f>
        <v>13.040550003061071</v>
      </c>
      <c r="D88" t="s">
        <v>33</v>
      </c>
      <c r="E88">
        <v>110</v>
      </c>
      <c r="F88" t="str">
        <f t="shared" si="6"/>
        <v>07/30/2016</v>
      </c>
      <c r="G88" s="1">
        <v>42581.554721516201</v>
      </c>
      <c r="H88" s="1">
        <v>42581.555044108798</v>
      </c>
      <c r="I88" s="2">
        <f t="shared" si="7"/>
        <v>0.4645333404187113</v>
      </c>
      <c r="J88" t="s">
        <v>34</v>
      </c>
      <c r="K88">
        <v>10</v>
      </c>
      <c r="L88" t="str">
        <f t="shared" si="8"/>
        <v>True's</v>
      </c>
      <c r="M88" t="s">
        <v>35</v>
      </c>
      <c r="N88" t="s">
        <v>36</v>
      </c>
      <c r="O88" t="s">
        <v>35</v>
      </c>
      <c r="P88" t="s">
        <v>30</v>
      </c>
      <c r="Q88">
        <v>39.614973823126299</v>
      </c>
      <c r="R88">
        <v>-68.325905082059904</v>
      </c>
      <c r="S88">
        <v>294.63418426721103</v>
      </c>
      <c r="T88">
        <v>6.2435408799001797</v>
      </c>
      <c r="U88">
        <v>0</v>
      </c>
      <c r="V88" t="s">
        <v>31</v>
      </c>
      <c r="W88" t="s">
        <v>31</v>
      </c>
    </row>
    <row r="89" spans="1:25" x14ac:dyDescent="0.3">
      <c r="A89" s="3" t="s">
        <v>90</v>
      </c>
      <c r="B89" s="3">
        <v>112</v>
      </c>
      <c r="C89" s="3"/>
      <c r="D89" s="3" t="s">
        <v>33</v>
      </c>
      <c r="E89" s="3">
        <v>111</v>
      </c>
      <c r="F89" s="3" t="str">
        <f t="shared" si="6"/>
        <v>07/30/2016</v>
      </c>
      <c r="G89" s="4">
        <v>42581.569586215279</v>
      </c>
      <c r="H89" s="4">
        <v>42581.569590659725</v>
      </c>
      <c r="I89" s="11">
        <f t="shared" si="7"/>
        <v>6.4000021666288376E-3</v>
      </c>
      <c r="J89" s="3" t="s">
        <v>41</v>
      </c>
      <c r="K89" s="3">
        <v>3</v>
      </c>
      <c r="L89" s="3" t="str">
        <f t="shared" si="8"/>
        <v>True's</v>
      </c>
      <c r="M89" s="3" t="s">
        <v>35</v>
      </c>
      <c r="N89" s="3" t="s">
        <v>36</v>
      </c>
      <c r="O89" s="3" t="s">
        <v>155</v>
      </c>
      <c r="P89" s="3" t="s">
        <v>30</v>
      </c>
      <c r="Q89" s="3">
        <v>39.591369729140297</v>
      </c>
      <c r="R89" s="3">
        <v>-68.343699609360399</v>
      </c>
      <c r="S89" s="3">
        <v>82.479398607571994</v>
      </c>
      <c r="T89" s="3">
        <v>6.7546949992040002</v>
      </c>
      <c r="U89" s="3">
        <v>0</v>
      </c>
      <c r="V89" s="3" t="s">
        <v>31</v>
      </c>
      <c r="W89" s="3" t="s">
        <v>31</v>
      </c>
      <c r="X89" s="3"/>
      <c r="Y89" s="3"/>
    </row>
    <row r="90" spans="1:25" x14ac:dyDescent="0.3">
      <c r="A90" t="s">
        <v>90</v>
      </c>
      <c r="B90">
        <v>112</v>
      </c>
      <c r="D90" t="s">
        <v>33</v>
      </c>
      <c r="E90">
        <v>113</v>
      </c>
      <c r="F90" t="str">
        <f t="shared" si="6"/>
        <v>07/30/2016</v>
      </c>
      <c r="G90" s="1">
        <v>42581.571671736114</v>
      </c>
      <c r="H90" s="1">
        <v>42581.574760497686</v>
      </c>
      <c r="I90" s="2">
        <f t="shared" si="7"/>
        <v>4.4478166638873518</v>
      </c>
      <c r="J90" t="s">
        <v>34</v>
      </c>
      <c r="K90">
        <v>136</v>
      </c>
      <c r="L90" t="str">
        <f t="shared" si="8"/>
        <v>True's</v>
      </c>
      <c r="M90" t="s">
        <v>35</v>
      </c>
      <c r="N90" t="s">
        <v>36</v>
      </c>
      <c r="O90" t="s">
        <v>156</v>
      </c>
      <c r="P90" t="s">
        <v>63</v>
      </c>
      <c r="Q90">
        <v>39.598875</v>
      </c>
      <c r="R90">
        <v>-68.341896666666699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</row>
    <row r="91" spans="1:25" x14ac:dyDescent="0.3">
      <c r="A91" t="s">
        <v>90</v>
      </c>
      <c r="B91">
        <v>112</v>
      </c>
      <c r="D91" t="s">
        <v>33</v>
      </c>
      <c r="E91">
        <v>112</v>
      </c>
      <c r="F91" t="str">
        <f t="shared" si="6"/>
        <v>07/30/2016</v>
      </c>
      <c r="G91" s="1">
        <v>42581.575638645831</v>
      </c>
      <c r="H91" s="1">
        <v>42581.577191018521</v>
      </c>
      <c r="I91" s="2">
        <f t="shared" si="7"/>
        <v>2.2354166745208204</v>
      </c>
      <c r="J91" t="s">
        <v>34</v>
      </c>
      <c r="K91">
        <v>276</v>
      </c>
      <c r="L91" t="str">
        <f t="shared" si="8"/>
        <v>True's</v>
      </c>
      <c r="M91" t="s">
        <v>35</v>
      </c>
      <c r="N91" t="s">
        <v>36</v>
      </c>
      <c r="O91" t="s">
        <v>157</v>
      </c>
      <c r="P91" t="s">
        <v>30</v>
      </c>
      <c r="Q91">
        <v>39.600071402929998</v>
      </c>
      <c r="R91">
        <v>-68.353961296196204</v>
      </c>
      <c r="S91">
        <v>667.91749695117403</v>
      </c>
      <c r="T91">
        <v>3.6711134758780202</v>
      </c>
      <c r="U91">
        <v>0</v>
      </c>
      <c r="V91" t="s">
        <v>31</v>
      </c>
      <c r="W91" t="s">
        <v>158</v>
      </c>
      <c r="X91">
        <v>557.17399863273988</v>
      </c>
      <c r="Y91">
        <v>70.092741347492648</v>
      </c>
    </row>
    <row r="92" spans="1:25" s="5" customFormat="1" x14ac:dyDescent="0.3">
      <c r="A92" t="s">
        <v>90</v>
      </c>
      <c r="B92">
        <v>112</v>
      </c>
      <c r="C92">
        <f>(H92-G89)*1440</f>
        <v>13.176400002557784</v>
      </c>
      <c r="D92" t="s">
        <v>33</v>
      </c>
      <c r="E92">
        <v>114</v>
      </c>
      <c r="F92" t="str">
        <f t="shared" si="6"/>
        <v>07/30/2016</v>
      </c>
      <c r="G92" s="1">
        <v>42581.576666712965</v>
      </c>
      <c r="H92" s="1">
        <v>42581.578736493058</v>
      </c>
      <c r="I92" s="2">
        <f t="shared" si="7"/>
        <v>2.9804833349771798</v>
      </c>
      <c r="J92" t="s">
        <v>34</v>
      </c>
      <c r="K92">
        <v>122</v>
      </c>
      <c r="L92" t="str">
        <f t="shared" si="8"/>
        <v>True's</v>
      </c>
      <c r="M92" t="s">
        <v>35</v>
      </c>
      <c r="N92" t="s">
        <v>36</v>
      </c>
      <c r="O92" t="s">
        <v>159</v>
      </c>
      <c r="P92" t="s">
        <v>30</v>
      </c>
      <c r="Q92">
        <v>39.599123582863598</v>
      </c>
      <c r="R92">
        <v>-68.356495158045703</v>
      </c>
      <c r="S92">
        <v>815.01950468942698</v>
      </c>
      <c r="T92">
        <v>17.993657063838501</v>
      </c>
      <c r="U92">
        <v>0</v>
      </c>
      <c r="V92" t="s">
        <v>31</v>
      </c>
      <c r="W92" t="s">
        <v>160</v>
      </c>
      <c r="X92">
        <v>1248.7680000336152</v>
      </c>
      <c r="Y92">
        <v>124.88718218365776</v>
      </c>
    </row>
    <row r="93" spans="1:25" s="5" customFormat="1" x14ac:dyDescent="0.3">
      <c r="A93" t="s">
        <v>90</v>
      </c>
      <c r="B93">
        <v>55</v>
      </c>
      <c r="C93"/>
      <c r="D93" t="s">
        <v>33</v>
      </c>
      <c r="E93">
        <v>115</v>
      </c>
      <c r="F93" t="str">
        <f t="shared" si="6"/>
        <v>07/30/2016</v>
      </c>
      <c r="G93" s="1">
        <v>42581.582769050925</v>
      </c>
      <c r="H93" s="1">
        <v>42581.59047195602</v>
      </c>
      <c r="I93" s="2">
        <f t="shared" si="7"/>
        <v>11.092183337314054</v>
      </c>
      <c r="J93" t="s">
        <v>34</v>
      </c>
      <c r="K93">
        <v>30</v>
      </c>
      <c r="L93" t="s">
        <v>28</v>
      </c>
      <c r="M93" t="s">
        <v>28</v>
      </c>
      <c r="N93" t="s">
        <v>36</v>
      </c>
      <c r="O93" t="s">
        <v>28</v>
      </c>
      <c r="P93" t="s">
        <v>30</v>
      </c>
      <c r="Q93">
        <v>39.574397061021998</v>
      </c>
      <c r="R93">
        <v>-68.399832958752697</v>
      </c>
      <c r="S93">
        <v>2824.6737543044901</v>
      </c>
      <c r="T93">
        <v>22.197830917747002</v>
      </c>
      <c r="U93">
        <v>0</v>
      </c>
      <c r="V93" t="s">
        <v>31</v>
      </c>
      <c r="W93" t="s">
        <v>161</v>
      </c>
      <c r="X93">
        <v>1997.1309007603431</v>
      </c>
      <c r="Y93">
        <v>781.75116826061742</v>
      </c>
    </row>
    <row r="94" spans="1:25" x14ac:dyDescent="0.3">
      <c r="A94" t="s">
        <v>90</v>
      </c>
      <c r="B94">
        <v>113</v>
      </c>
      <c r="C94">
        <f>(H94-G94)*1440</f>
        <v>8.0100002232939005E-2</v>
      </c>
      <c r="D94" t="s">
        <v>26</v>
      </c>
      <c r="E94">
        <v>117</v>
      </c>
      <c r="F94" t="str">
        <f t="shared" si="6"/>
        <v>07/30/2016</v>
      </c>
      <c r="G94" s="1">
        <v>42581.587562048611</v>
      </c>
      <c r="H94" s="1">
        <v>42581.587617673613</v>
      </c>
      <c r="I94" s="2">
        <f t="shared" si="7"/>
        <v>8.0100002232939005E-2</v>
      </c>
      <c r="J94" t="s">
        <v>27</v>
      </c>
      <c r="K94">
        <v>10</v>
      </c>
      <c r="L94" t="str">
        <f>MID(O94,1,6)</f>
        <v>True's</v>
      </c>
      <c r="M94" t="s">
        <v>35</v>
      </c>
      <c r="N94" t="s">
        <v>36</v>
      </c>
      <c r="O94" t="s">
        <v>162</v>
      </c>
      <c r="P94" t="s">
        <v>63</v>
      </c>
      <c r="Q94">
        <v>39.557906666666703</v>
      </c>
      <c r="R94">
        <v>-68.373874999999998</v>
      </c>
    </row>
    <row r="95" spans="1:25" x14ac:dyDescent="0.3">
      <c r="A95" t="s">
        <v>90</v>
      </c>
      <c r="B95">
        <v>55</v>
      </c>
      <c r="C95">
        <f>(H95-G94)*1440</f>
        <v>8.2442666636779904</v>
      </c>
      <c r="D95" t="s">
        <v>33</v>
      </c>
      <c r="E95">
        <v>118</v>
      </c>
      <c r="F95" t="str">
        <f t="shared" si="6"/>
        <v>07/30/2016</v>
      </c>
      <c r="G95" s="1">
        <v>42581.588510023146</v>
      </c>
      <c r="H95" s="1">
        <v>42581.593287233794</v>
      </c>
      <c r="I95" s="2">
        <f t="shared" si="7"/>
        <v>6.8791833333671093</v>
      </c>
      <c r="J95" t="s">
        <v>34</v>
      </c>
      <c r="K95">
        <v>60</v>
      </c>
      <c r="L95" t="s">
        <v>28</v>
      </c>
      <c r="M95" t="s">
        <v>28</v>
      </c>
      <c r="N95" t="s">
        <v>36</v>
      </c>
      <c r="O95" t="s">
        <v>28</v>
      </c>
      <c r="P95" t="s">
        <v>30</v>
      </c>
      <c r="Q95">
        <v>39.5384218711514</v>
      </c>
      <c r="R95">
        <v>-68.420504223138394</v>
      </c>
      <c r="S95">
        <v>2436.03196439679</v>
      </c>
      <c r="T95">
        <v>12.557651564325299</v>
      </c>
      <c r="U95">
        <v>0</v>
      </c>
      <c r="V95" t="s">
        <v>31</v>
      </c>
      <c r="W95" t="s">
        <v>163</v>
      </c>
      <c r="X95">
        <v>2295.6509258092688</v>
      </c>
      <c r="Y95">
        <v>320.09654876567191</v>
      </c>
    </row>
    <row r="96" spans="1:25" x14ac:dyDescent="0.3">
      <c r="A96" t="s">
        <v>90</v>
      </c>
      <c r="B96">
        <v>114</v>
      </c>
      <c r="C96">
        <f>(H96-G96)*1440</f>
        <v>4.2488000029698014</v>
      </c>
      <c r="D96" t="s">
        <v>33</v>
      </c>
      <c r="E96">
        <v>121</v>
      </c>
      <c r="F96" t="str">
        <f t="shared" si="6"/>
        <v>07/30/2016</v>
      </c>
      <c r="G96" s="1">
        <v>42581.746552951387</v>
      </c>
      <c r="H96" s="1">
        <v>42581.749503506944</v>
      </c>
      <c r="I96" s="2">
        <f t="shared" si="7"/>
        <v>4.2488000029698014</v>
      </c>
      <c r="J96" t="s">
        <v>34</v>
      </c>
      <c r="K96">
        <v>103</v>
      </c>
      <c r="L96" t="str">
        <f>MID(O96,1,6)</f>
        <v>True's</v>
      </c>
      <c r="M96" t="s">
        <v>35</v>
      </c>
      <c r="N96" t="s">
        <v>36</v>
      </c>
      <c r="O96" t="s">
        <v>35</v>
      </c>
      <c r="P96" t="s">
        <v>30</v>
      </c>
      <c r="Q96">
        <v>39.147595422472399</v>
      </c>
      <c r="R96">
        <v>-68.709352128682298</v>
      </c>
      <c r="S96">
        <v>1909.1242488236601</v>
      </c>
      <c r="T96">
        <v>9.2379164488648104</v>
      </c>
      <c r="U96">
        <v>0</v>
      </c>
      <c r="V96" t="s">
        <v>31</v>
      </c>
      <c r="W96" t="s">
        <v>164</v>
      </c>
      <c r="X96">
        <v>1805.346878329743</v>
      </c>
      <c r="Y96">
        <v>1022.2633839386136</v>
      </c>
    </row>
    <row r="97" spans="1:25" x14ac:dyDescent="0.3">
      <c r="A97" t="s">
        <v>90</v>
      </c>
      <c r="B97">
        <v>56</v>
      </c>
      <c r="D97" t="s">
        <v>33</v>
      </c>
      <c r="E97">
        <v>122</v>
      </c>
      <c r="F97" t="str">
        <f t="shared" si="6"/>
        <v>07/30/2016</v>
      </c>
      <c r="G97" s="1">
        <v>42581.760818993054</v>
      </c>
      <c r="H97" s="1">
        <v>42581.762310740742</v>
      </c>
      <c r="I97" s="2">
        <f t="shared" si="7"/>
        <v>2.1481166698504239</v>
      </c>
      <c r="J97" t="s">
        <v>34</v>
      </c>
      <c r="K97">
        <v>88</v>
      </c>
      <c r="L97" t="s">
        <v>28</v>
      </c>
      <c r="M97" t="s">
        <v>28</v>
      </c>
      <c r="N97" t="s">
        <v>36</v>
      </c>
      <c r="O97" t="s">
        <v>55</v>
      </c>
      <c r="P97" t="s">
        <v>30</v>
      </c>
      <c r="Q97">
        <v>39.099135061763199</v>
      </c>
      <c r="R97">
        <v>-68.741357091599198</v>
      </c>
      <c r="S97">
        <v>1624.12859354753</v>
      </c>
      <c r="T97">
        <v>20.725816917320302</v>
      </c>
      <c r="U97">
        <v>0</v>
      </c>
      <c r="V97" t="s">
        <v>31</v>
      </c>
      <c r="W97" t="s">
        <v>165</v>
      </c>
      <c r="X97">
        <v>2578.4017671131246</v>
      </c>
      <c r="Y97">
        <v>613.74483213727206</v>
      </c>
    </row>
    <row r="98" spans="1:25" x14ac:dyDescent="0.3">
      <c r="A98" t="s">
        <v>90</v>
      </c>
      <c r="B98">
        <v>56</v>
      </c>
      <c r="C98">
        <f>(H98-G97)*1440</f>
        <v>10.933600002899766</v>
      </c>
      <c r="D98" t="s">
        <v>33</v>
      </c>
      <c r="E98">
        <v>123</v>
      </c>
      <c r="F98" t="str">
        <f t="shared" ref="F98:F129" si="9">TEXT(G98,"mm/dd/yyyy")</f>
        <v>07/30/2016</v>
      </c>
      <c r="G98" s="1">
        <v>42581.761537523147</v>
      </c>
      <c r="H98" s="1">
        <v>42581.768411770834</v>
      </c>
      <c r="I98" s="2">
        <f t="shared" ref="I98:I129" si="10">(H98-G98)*1440</f>
        <v>9.89891666918993</v>
      </c>
      <c r="J98" t="s">
        <v>34</v>
      </c>
      <c r="K98">
        <v>163</v>
      </c>
      <c r="L98" t="s">
        <v>28</v>
      </c>
      <c r="M98" t="s">
        <v>28</v>
      </c>
      <c r="N98" t="s">
        <v>36</v>
      </c>
      <c r="O98" t="s">
        <v>166</v>
      </c>
      <c r="P98" t="s">
        <v>30</v>
      </c>
      <c r="Q98">
        <v>39.0855926705607</v>
      </c>
      <c r="R98">
        <v>-68.707694457699901</v>
      </c>
      <c r="S98">
        <v>1643.9182408233501</v>
      </c>
      <c r="T98">
        <v>5.1070058338854603</v>
      </c>
      <c r="U98">
        <v>0</v>
      </c>
      <c r="V98" t="s">
        <v>31</v>
      </c>
      <c r="W98" t="s">
        <v>167</v>
      </c>
      <c r="X98">
        <v>2179.4129164073825</v>
      </c>
      <c r="Y98">
        <v>609.58724131060012</v>
      </c>
    </row>
    <row r="99" spans="1:25" s="5" customFormat="1" x14ac:dyDescent="0.3">
      <c r="A99" t="s">
        <v>90</v>
      </c>
      <c r="B99">
        <v>115</v>
      </c>
      <c r="C99">
        <f>(H99-G99)*1440</f>
        <v>9.4207500061020255</v>
      </c>
      <c r="D99" t="s">
        <v>33</v>
      </c>
      <c r="E99">
        <v>128</v>
      </c>
      <c r="F99" t="str">
        <f t="shared" si="9"/>
        <v>08/03/2016</v>
      </c>
      <c r="G99" s="1">
        <v>42585.460007581016</v>
      </c>
      <c r="H99" s="1">
        <v>42585.46654976852</v>
      </c>
      <c r="I99" s="2">
        <f t="shared" si="10"/>
        <v>9.4207500061020255</v>
      </c>
      <c r="J99" t="s">
        <v>34</v>
      </c>
      <c r="K99">
        <v>157</v>
      </c>
      <c r="L99" t="str">
        <f>MID(O99,1,6)</f>
        <v>True's</v>
      </c>
      <c r="M99" t="s">
        <v>35</v>
      </c>
      <c r="N99" t="s">
        <v>36</v>
      </c>
      <c r="O99" t="s">
        <v>35</v>
      </c>
      <c r="P99" t="s">
        <v>30</v>
      </c>
      <c r="Q99">
        <v>39.749122508950101</v>
      </c>
      <c r="R99">
        <v>-68.945784629743599</v>
      </c>
      <c r="S99">
        <v>1199.81977080044</v>
      </c>
      <c r="T99">
        <v>5.4288062001835504</v>
      </c>
      <c r="U99">
        <v>0</v>
      </c>
      <c r="V99" t="s">
        <v>31</v>
      </c>
      <c r="W99" t="s">
        <v>168</v>
      </c>
      <c r="X99">
        <v>1048.4231546387143</v>
      </c>
      <c r="Y99">
        <v>269.93785151897498</v>
      </c>
    </row>
    <row r="100" spans="1:25" s="5" customFormat="1" x14ac:dyDescent="0.3">
      <c r="A100" t="s">
        <v>90</v>
      </c>
      <c r="B100">
        <v>101</v>
      </c>
      <c r="C100">
        <f>(H100-G100)*1440</f>
        <v>3.9718666579574347</v>
      </c>
      <c r="D100" t="s">
        <v>33</v>
      </c>
      <c r="E100">
        <v>130</v>
      </c>
      <c r="F100" t="str">
        <f t="shared" si="9"/>
        <v>08/03/2016</v>
      </c>
      <c r="G100" s="1">
        <v>42585.495546909726</v>
      </c>
      <c r="H100" s="1">
        <v>42585.498305150461</v>
      </c>
      <c r="I100" s="2">
        <f t="shared" si="10"/>
        <v>3.9718666579574347</v>
      </c>
      <c r="J100" t="s">
        <v>34</v>
      </c>
      <c r="K100">
        <v>22</v>
      </c>
      <c r="L100" t="s">
        <v>38</v>
      </c>
      <c r="M100" s="5" t="s">
        <v>66</v>
      </c>
      <c r="N100" t="s">
        <v>36</v>
      </c>
      <c r="O100" t="s">
        <v>144</v>
      </c>
      <c r="P100" t="s">
        <v>30</v>
      </c>
      <c r="Q100">
        <v>39.833558528102103</v>
      </c>
      <c r="R100">
        <v>-69.074852364451203</v>
      </c>
      <c r="S100">
        <v>1318.1679292388201</v>
      </c>
      <c r="T100">
        <v>12.6304156220039</v>
      </c>
      <c r="U100">
        <v>0</v>
      </c>
      <c r="V100" t="s">
        <v>31</v>
      </c>
      <c r="W100" t="s">
        <v>169</v>
      </c>
      <c r="X100"/>
      <c r="Y100"/>
    </row>
    <row r="101" spans="1:25" x14ac:dyDescent="0.3">
      <c r="A101" t="s">
        <v>90</v>
      </c>
      <c r="B101">
        <v>59</v>
      </c>
      <c r="C101">
        <f>(H101-G101)*1440</f>
        <v>3.549349996028468</v>
      </c>
      <c r="D101" t="s">
        <v>33</v>
      </c>
      <c r="E101">
        <v>132</v>
      </c>
      <c r="F101" t="str">
        <f t="shared" si="9"/>
        <v>08/03/2016</v>
      </c>
      <c r="G101" s="1">
        <v>42585.852291388888</v>
      </c>
      <c r="H101" s="1">
        <v>42585.854756215274</v>
      </c>
      <c r="I101" s="2">
        <f t="shared" si="10"/>
        <v>3.549349996028468</v>
      </c>
      <c r="J101" t="s">
        <v>27</v>
      </c>
      <c r="K101">
        <v>9</v>
      </c>
      <c r="L101" t="s">
        <v>28</v>
      </c>
      <c r="M101" t="s">
        <v>28</v>
      </c>
      <c r="N101" t="s">
        <v>36</v>
      </c>
      <c r="O101" t="s">
        <v>28</v>
      </c>
      <c r="P101" t="s">
        <v>30</v>
      </c>
      <c r="Q101">
        <v>39.776814065109001</v>
      </c>
      <c r="R101">
        <v>-70.202722309907998</v>
      </c>
      <c r="S101">
        <v>1246.8740831283601</v>
      </c>
      <c r="T101">
        <v>32.101187863825402</v>
      </c>
      <c r="U101">
        <v>0</v>
      </c>
      <c r="V101" t="s">
        <v>31</v>
      </c>
      <c r="W101" t="s">
        <v>31</v>
      </c>
    </row>
    <row r="102" spans="1:25" x14ac:dyDescent="0.3">
      <c r="A102" t="s">
        <v>170</v>
      </c>
      <c r="B102">
        <v>116</v>
      </c>
      <c r="C102">
        <f>(H102-G102)*1440</f>
        <v>6.1383166664745659</v>
      </c>
      <c r="D102" t="s">
        <v>33</v>
      </c>
      <c r="E102">
        <v>5</v>
      </c>
      <c r="F102" t="str">
        <f t="shared" si="9"/>
        <v>08/11/2016</v>
      </c>
      <c r="G102" s="1">
        <v>42593.530842673608</v>
      </c>
      <c r="H102" s="1">
        <v>42593.535105393516</v>
      </c>
      <c r="I102" s="2">
        <f t="shared" si="10"/>
        <v>6.1383166664745659</v>
      </c>
      <c r="J102" t="s">
        <v>34</v>
      </c>
      <c r="K102">
        <v>67</v>
      </c>
      <c r="L102" t="str">
        <f>MID(O102,1,6)</f>
        <v>True's</v>
      </c>
      <c r="M102" t="s">
        <v>35</v>
      </c>
      <c r="N102" t="s">
        <v>36</v>
      </c>
      <c r="O102" t="s">
        <v>171</v>
      </c>
      <c r="P102" t="s">
        <v>30</v>
      </c>
      <c r="Q102">
        <v>40.170263660225501</v>
      </c>
      <c r="R102">
        <v>-68.048488170648199</v>
      </c>
      <c r="S102">
        <v>1495.61268992586</v>
      </c>
      <c r="T102">
        <v>15.5267205355873</v>
      </c>
      <c r="U102">
        <v>0</v>
      </c>
      <c r="V102" t="s">
        <v>31</v>
      </c>
      <c r="W102" t="s">
        <v>172</v>
      </c>
      <c r="X102">
        <v>1058.556094035707</v>
      </c>
      <c r="Y102">
        <v>328.64635210773525</v>
      </c>
    </row>
    <row r="103" spans="1:25" s="5" customFormat="1" x14ac:dyDescent="0.3">
      <c r="A103" t="s">
        <v>170</v>
      </c>
      <c r="B103">
        <v>61</v>
      </c>
      <c r="C103"/>
      <c r="D103" t="s">
        <v>33</v>
      </c>
      <c r="E103">
        <v>8</v>
      </c>
      <c r="F103" t="str">
        <f t="shared" si="9"/>
        <v>08/11/2016</v>
      </c>
      <c r="G103" s="1">
        <v>42593.587737615744</v>
      </c>
      <c r="H103" s="1">
        <v>42593.587995046299</v>
      </c>
      <c r="I103" s="2">
        <f t="shared" si="10"/>
        <v>0.37069999845698476</v>
      </c>
      <c r="J103" t="s">
        <v>27</v>
      </c>
      <c r="K103">
        <v>8</v>
      </c>
      <c r="L103" t="s">
        <v>28</v>
      </c>
      <c r="M103" t="s">
        <v>28</v>
      </c>
      <c r="N103" t="s">
        <v>36</v>
      </c>
      <c r="O103" t="s">
        <v>175</v>
      </c>
      <c r="P103" t="s">
        <v>63</v>
      </c>
      <c r="Q103">
        <v>40.034260000000003</v>
      </c>
      <c r="R103">
        <v>-67.836708329999993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/>
      <c r="Y103"/>
    </row>
    <row r="104" spans="1:25" x14ac:dyDescent="0.3">
      <c r="A104" t="s">
        <v>170</v>
      </c>
      <c r="B104">
        <v>61</v>
      </c>
      <c r="C104">
        <f>(H104-G103)*1440</f>
        <v>6.5810999949462712</v>
      </c>
      <c r="D104" t="s">
        <v>33</v>
      </c>
      <c r="E104">
        <v>9</v>
      </c>
      <c r="F104" t="str">
        <f t="shared" si="9"/>
        <v>08/11/2016</v>
      </c>
      <c r="G104" s="1">
        <v>42593.592251030095</v>
      </c>
      <c r="H104" s="1">
        <v>42593.592307824074</v>
      </c>
      <c r="I104" s="2">
        <f t="shared" si="10"/>
        <v>8.1783329369500279E-2</v>
      </c>
      <c r="J104" t="s">
        <v>27</v>
      </c>
      <c r="K104">
        <v>5</v>
      </c>
      <c r="L104" t="s">
        <v>28</v>
      </c>
      <c r="M104" t="s">
        <v>28</v>
      </c>
      <c r="N104" t="s">
        <v>36</v>
      </c>
      <c r="O104" t="s">
        <v>28</v>
      </c>
      <c r="P104" t="s">
        <v>30</v>
      </c>
      <c r="Q104">
        <v>40.038333533855599</v>
      </c>
      <c r="R104">
        <v>-67.8176713367248</v>
      </c>
      <c r="S104">
        <v>1159.8269359886999</v>
      </c>
      <c r="T104">
        <v>489.38387046004601</v>
      </c>
      <c r="U104">
        <v>0</v>
      </c>
      <c r="V104" t="s">
        <v>31</v>
      </c>
      <c r="W104" t="s">
        <v>31</v>
      </c>
    </row>
    <row r="105" spans="1:25" x14ac:dyDescent="0.3">
      <c r="A105" t="s">
        <v>170</v>
      </c>
      <c r="B105">
        <v>117</v>
      </c>
      <c r="D105" t="s">
        <v>33</v>
      </c>
      <c r="E105">
        <v>10</v>
      </c>
      <c r="F105" t="str">
        <f t="shared" si="9"/>
        <v>08/11/2016</v>
      </c>
      <c r="G105" s="1">
        <v>42593.60609645833</v>
      </c>
      <c r="H105" s="1">
        <v>42593.60653420139</v>
      </c>
      <c r="I105" s="2">
        <f t="shared" si="10"/>
        <v>0.63035000581294298</v>
      </c>
      <c r="J105" t="s">
        <v>34</v>
      </c>
      <c r="K105">
        <v>19</v>
      </c>
      <c r="L105" t="str">
        <f>MID(O105,1,6)</f>
        <v>True's</v>
      </c>
      <c r="M105" t="s">
        <v>35</v>
      </c>
      <c r="N105" t="s">
        <v>36</v>
      </c>
      <c r="O105" t="s">
        <v>35</v>
      </c>
      <c r="P105" t="s">
        <v>30</v>
      </c>
      <c r="Q105">
        <v>40.100768726220302</v>
      </c>
      <c r="R105">
        <v>-67.804663330214595</v>
      </c>
      <c r="S105">
        <v>1281.6806135403699</v>
      </c>
      <c r="T105">
        <v>13.468543461534001</v>
      </c>
      <c r="U105">
        <v>0</v>
      </c>
      <c r="V105" t="s">
        <v>31</v>
      </c>
      <c r="W105" t="s">
        <v>31</v>
      </c>
    </row>
    <row r="106" spans="1:25" x14ac:dyDescent="0.3">
      <c r="A106" t="s">
        <v>170</v>
      </c>
      <c r="B106">
        <v>117</v>
      </c>
      <c r="C106">
        <f>(H106-G105)*1440</f>
        <v>5.9888333338312805</v>
      </c>
      <c r="D106" t="s">
        <v>33</v>
      </c>
      <c r="E106">
        <v>11</v>
      </c>
      <c r="F106" t="str">
        <f t="shared" si="9"/>
        <v>08/11/2016</v>
      </c>
      <c r="G106" s="1">
        <v>42593.606847337964</v>
      </c>
      <c r="H106" s="1">
        <v>42593.610255370368</v>
      </c>
      <c r="I106" s="2">
        <f t="shared" si="10"/>
        <v>4.9075666617136449</v>
      </c>
      <c r="J106" t="s">
        <v>34</v>
      </c>
      <c r="K106">
        <v>23</v>
      </c>
      <c r="L106" t="str">
        <f>MID(O106,1,6)</f>
        <v>True's</v>
      </c>
      <c r="M106" t="s">
        <v>35</v>
      </c>
      <c r="N106" t="s">
        <v>36</v>
      </c>
      <c r="O106" t="s">
        <v>176</v>
      </c>
      <c r="P106" t="s">
        <v>30</v>
      </c>
      <c r="Q106">
        <v>40.090997961489599</v>
      </c>
      <c r="R106">
        <v>-67.772222921900706</v>
      </c>
      <c r="S106">
        <v>1657.77406588898</v>
      </c>
      <c r="T106">
        <v>29.9433559922049</v>
      </c>
      <c r="U106">
        <v>0</v>
      </c>
      <c r="V106" t="s">
        <v>31</v>
      </c>
      <c r="W106" t="s">
        <v>177</v>
      </c>
    </row>
    <row r="107" spans="1:25" x14ac:dyDescent="0.3">
      <c r="A107" t="s">
        <v>170</v>
      </c>
      <c r="B107">
        <v>62</v>
      </c>
      <c r="C107">
        <f>(H107-G107)*1440</f>
        <v>1.8774166633374989</v>
      </c>
      <c r="D107" t="s">
        <v>26</v>
      </c>
      <c r="E107">
        <v>12</v>
      </c>
      <c r="F107" t="str">
        <f t="shared" si="9"/>
        <v>08/11/2016</v>
      </c>
      <c r="G107" s="1">
        <v>42593.610885590278</v>
      </c>
      <c r="H107" s="1">
        <v>42593.61218935185</v>
      </c>
      <c r="I107" s="2">
        <f t="shared" si="10"/>
        <v>1.8774166633374989</v>
      </c>
      <c r="J107" t="s">
        <v>27</v>
      </c>
      <c r="K107">
        <v>6</v>
      </c>
      <c r="L107" t="s">
        <v>28</v>
      </c>
      <c r="M107" t="s">
        <v>28</v>
      </c>
      <c r="N107" t="s">
        <v>36</v>
      </c>
      <c r="O107" t="s">
        <v>28</v>
      </c>
      <c r="P107" t="s">
        <v>30</v>
      </c>
      <c r="Q107">
        <v>40.094089933842902</v>
      </c>
      <c r="R107">
        <v>-67.772563738872904</v>
      </c>
      <c r="S107">
        <v>1471.2075757246701</v>
      </c>
      <c r="T107">
        <v>99.495407210534296</v>
      </c>
      <c r="U107">
        <v>0</v>
      </c>
      <c r="V107" t="s">
        <v>31</v>
      </c>
      <c r="W107" t="s">
        <v>31</v>
      </c>
    </row>
    <row r="108" spans="1:25" x14ac:dyDescent="0.3">
      <c r="A108" t="s">
        <v>170</v>
      </c>
      <c r="B108">
        <v>118</v>
      </c>
      <c r="D108" t="s">
        <v>33</v>
      </c>
      <c r="E108">
        <v>18</v>
      </c>
      <c r="F108" t="str">
        <f t="shared" si="9"/>
        <v>08/12/2016</v>
      </c>
      <c r="G108" s="1">
        <v>42594.043727673612</v>
      </c>
      <c r="H108" s="1">
        <v>42594.044696608798</v>
      </c>
      <c r="I108" s="2">
        <f t="shared" si="10"/>
        <v>1.3952666684053838</v>
      </c>
      <c r="J108" t="s">
        <v>34</v>
      </c>
      <c r="K108">
        <v>140</v>
      </c>
      <c r="L108" t="str">
        <f>MID(O108,1,6)</f>
        <v>True's</v>
      </c>
      <c r="M108" t="s">
        <v>35</v>
      </c>
      <c r="N108" t="s">
        <v>36</v>
      </c>
      <c r="O108" t="s">
        <v>180</v>
      </c>
      <c r="P108" t="s">
        <v>30</v>
      </c>
      <c r="Q108">
        <v>40.488922524773002</v>
      </c>
      <c r="R108">
        <v>-66.893998008797496</v>
      </c>
      <c r="S108">
        <v>873.84121831243999</v>
      </c>
      <c r="T108">
        <v>9.7781991462956697</v>
      </c>
      <c r="U108">
        <v>0</v>
      </c>
      <c r="V108" t="s">
        <v>31</v>
      </c>
      <c r="W108" t="s">
        <v>31</v>
      </c>
    </row>
    <row r="109" spans="1:25" x14ac:dyDescent="0.3">
      <c r="A109" t="s">
        <v>170</v>
      </c>
      <c r="B109">
        <v>118</v>
      </c>
      <c r="C109">
        <f>(H109-G108)*1440</f>
        <v>5.0779999955557287</v>
      </c>
      <c r="D109" t="s">
        <v>33</v>
      </c>
      <c r="E109">
        <v>19</v>
      </c>
      <c r="F109" t="str">
        <f t="shared" si="9"/>
        <v>08/12/2016</v>
      </c>
      <c r="G109" s="1">
        <v>42594.044349143522</v>
      </c>
      <c r="H109" s="1">
        <v>42594.047254062498</v>
      </c>
      <c r="I109" s="2">
        <f t="shared" si="10"/>
        <v>4.1830833256244659</v>
      </c>
      <c r="J109" t="s">
        <v>34</v>
      </c>
      <c r="K109">
        <v>232</v>
      </c>
      <c r="L109" t="str">
        <f>MID(O109,1,6)</f>
        <v>True's</v>
      </c>
      <c r="M109" t="s">
        <v>35</v>
      </c>
      <c r="N109" t="s">
        <v>36</v>
      </c>
      <c r="O109" t="s">
        <v>181</v>
      </c>
      <c r="P109" t="s">
        <v>30</v>
      </c>
      <c r="Q109">
        <v>40.4892679054213</v>
      </c>
      <c r="R109">
        <v>-66.895183859406799</v>
      </c>
      <c r="S109">
        <v>863.04533837145505</v>
      </c>
      <c r="T109">
        <v>2.40262220968338</v>
      </c>
      <c r="U109">
        <v>0</v>
      </c>
      <c r="V109" t="s">
        <v>31</v>
      </c>
      <c r="W109" t="s">
        <v>182</v>
      </c>
      <c r="X109">
        <v>754.06840104621836</v>
      </c>
      <c r="Y109">
        <v>140.77991771339751</v>
      </c>
    </row>
    <row r="110" spans="1:25" x14ac:dyDescent="0.3">
      <c r="A110" t="s">
        <v>170</v>
      </c>
      <c r="B110">
        <v>66</v>
      </c>
      <c r="C110">
        <f>(H110-G110)*1440</f>
        <v>0.6486666644923389</v>
      </c>
      <c r="D110" t="s">
        <v>26</v>
      </c>
      <c r="E110">
        <v>22</v>
      </c>
      <c r="F110" t="str">
        <f t="shared" si="9"/>
        <v>08/12/2016</v>
      </c>
      <c r="G110" s="1">
        <v>42594.084066388888</v>
      </c>
      <c r="H110" s="1">
        <v>42594.08451685185</v>
      </c>
      <c r="I110" s="2">
        <f t="shared" si="10"/>
        <v>0.6486666644923389</v>
      </c>
      <c r="J110" t="s">
        <v>27</v>
      </c>
      <c r="K110">
        <v>8</v>
      </c>
      <c r="L110" t="s">
        <v>28</v>
      </c>
      <c r="M110" t="s">
        <v>28</v>
      </c>
      <c r="N110" t="s">
        <v>36</v>
      </c>
      <c r="O110" t="s">
        <v>28</v>
      </c>
      <c r="P110" t="s">
        <v>30</v>
      </c>
      <c r="Q110">
        <v>40.443988647434601</v>
      </c>
      <c r="R110">
        <v>-66.720886110382594</v>
      </c>
      <c r="S110">
        <v>464.65560383558199</v>
      </c>
      <c r="T110">
        <v>15.825808740729</v>
      </c>
      <c r="U110">
        <v>0</v>
      </c>
      <c r="V110" t="s">
        <v>31</v>
      </c>
      <c r="W110" t="s">
        <v>183</v>
      </c>
    </row>
    <row r="111" spans="1:25" x14ac:dyDescent="0.3">
      <c r="A111" t="s">
        <v>170</v>
      </c>
      <c r="B111">
        <v>67</v>
      </c>
      <c r="D111" t="s">
        <v>26</v>
      </c>
      <c r="E111">
        <v>23</v>
      </c>
      <c r="F111" t="str">
        <f t="shared" si="9"/>
        <v>08/12/2016</v>
      </c>
      <c r="G111" s="1">
        <v>42594.092642824071</v>
      </c>
      <c r="H111" s="1">
        <v>42594.092829062502</v>
      </c>
      <c r="I111" s="2">
        <f t="shared" si="10"/>
        <v>0.26818334008567035</v>
      </c>
      <c r="J111" t="s">
        <v>34</v>
      </c>
      <c r="K111">
        <v>14</v>
      </c>
      <c r="L111" t="s">
        <v>28</v>
      </c>
      <c r="M111" t="s">
        <v>28</v>
      </c>
      <c r="N111" t="s">
        <v>36</v>
      </c>
      <c r="O111" t="s">
        <v>184</v>
      </c>
      <c r="P111" t="s">
        <v>30</v>
      </c>
      <c r="Q111">
        <v>40.469187561041998</v>
      </c>
      <c r="R111">
        <v>-66.712716369066996</v>
      </c>
      <c r="S111">
        <v>537.25179391173106</v>
      </c>
      <c r="T111">
        <v>4.2443455200014197</v>
      </c>
      <c r="U111">
        <v>0</v>
      </c>
      <c r="V111" t="s">
        <v>31</v>
      </c>
      <c r="W111" t="s">
        <v>185</v>
      </c>
    </row>
    <row r="112" spans="1:25" x14ac:dyDescent="0.3">
      <c r="A112" t="s">
        <v>170</v>
      </c>
      <c r="B112">
        <v>68</v>
      </c>
      <c r="D112" t="s">
        <v>33</v>
      </c>
      <c r="E112">
        <v>24</v>
      </c>
      <c r="F112" t="str">
        <f t="shared" si="9"/>
        <v>08/12/2016</v>
      </c>
      <c r="G112" s="1">
        <v>42594.125996331015</v>
      </c>
      <c r="H112" s="1">
        <v>42594.127295081016</v>
      </c>
      <c r="I112" s="2">
        <f t="shared" si="10"/>
        <v>1.870200001867488</v>
      </c>
      <c r="J112" t="s">
        <v>34</v>
      </c>
      <c r="K112">
        <v>37</v>
      </c>
      <c r="L112" t="s">
        <v>28</v>
      </c>
      <c r="M112" t="s">
        <v>28</v>
      </c>
      <c r="N112" t="s">
        <v>36</v>
      </c>
      <c r="O112" t="s">
        <v>186</v>
      </c>
      <c r="P112" t="s">
        <v>30</v>
      </c>
      <c r="Q112">
        <v>40.605518028437601</v>
      </c>
      <c r="R112">
        <v>-66.595674272185306</v>
      </c>
      <c r="S112">
        <v>7456.5848609982904</v>
      </c>
      <c r="T112">
        <v>34.9332600734718</v>
      </c>
      <c r="U112">
        <v>0</v>
      </c>
      <c r="V112" t="s">
        <v>31</v>
      </c>
      <c r="W112" t="s">
        <v>187</v>
      </c>
    </row>
    <row r="113" spans="1:25" s="5" customFormat="1" x14ac:dyDescent="0.3">
      <c r="A113" t="s">
        <v>170</v>
      </c>
      <c r="B113">
        <v>68</v>
      </c>
      <c r="C113"/>
      <c r="D113" t="s">
        <v>33</v>
      </c>
      <c r="E113">
        <v>25</v>
      </c>
      <c r="F113" t="str">
        <f t="shared" si="9"/>
        <v>08/12/2016</v>
      </c>
      <c r="G113" s="1">
        <v>42594.130608495369</v>
      </c>
      <c r="H113" s="1">
        <v>42594.131142673614</v>
      </c>
      <c r="I113" s="2">
        <f t="shared" si="10"/>
        <v>0.76921667321585119</v>
      </c>
      <c r="J113" t="s">
        <v>34</v>
      </c>
      <c r="K113">
        <v>21</v>
      </c>
      <c r="L113" t="s">
        <v>28</v>
      </c>
      <c r="M113" t="s">
        <v>28</v>
      </c>
      <c r="N113" t="s">
        <v>36</v>
      </c>
      <c r="O113" t="s">
        <v>28</v>
      </c>
      <c r="P113" t="s">
        <v>30</v>
      </c>
      <c r="Q113">
        <v>40.618302383505501</v>
      </c>
      <c r="R113">
        <v>-66.671176463561295</v>
      </c>
      <c r="S113">
        <v>935.13379590150203</v>
      </c>
      <c r="T113">
        <v>6.2392504818925403</v>
      </c>
      <c r="U113">
        <v>0</v>
      </c>
      <c r="V113" t="s">
        <v>31</v>
      </c>
      <c r="W113" t="s">
        <v>188</v>
      </c>
      <c r="X113"/>
      <c r="Y113"/>
    </row>
    <row r="114" spans="1:25" x14ac:dyDescent="0.3">
      <c r="A114" t="s">
        <v>170</v>
      </c>
      <c r="B114">
        <v>119</v>
      </c>
      <c r="C114">
        <f>(H114-G114)*1440</f>
        <v>3.3906499959994107</v>
      </c>
      <c r="D114" t="s">
        <v>33</v>
      </c>
      <c r="E114">
        <v>29</v>
      </c>
      <c r="F114" t="str">
        <f t="shared" si="9"/>
        <v>08/12/2016</v>
      </c>
      <c r="G114" s="1">
        <v>42594.133762962963</v>
      </c>
      <c r="H114" s="1">
        <v>42594.136117581016</v>
      </c>
      <c r="I114" s="2">
        <f t="shared" si="10"/>
        <v>3.3906499959994107</v>
      </c>
      <c r="J114" t="s">
        <v>34</v>
      </c>
      <c r="K114">
        <v>44</v>
      </c>
      <c r="L114" t="str">
        <f>MID(O114,1,6)</f>
        <v>True's</v>
      </c>
      <c r="M114" t="s">
        <v>35</v>
      </c>
      <c r="N114" t="s">
        <v>36</v>
      </c>
      <c r="O114" t="s">
        <v>35</v>
      </c>
      <c r="P114" t="s">
        <v>30</v>
      </c>
      <c r="Q114">
        <v>40.633982003977302</v>
      </c>
      <c r="R114">
        <v>-66.664710885695399</v>
      </c>
      <c r="S114">
        <v>1158.5844451465</v>
      </c>
      <c r="T114">
        <v>6.4598183852657103</v>
      </c>
      <c r="U114">
        <v>0</v>
      </c>
      <c r="V114" t="s">
        <v>31</v>
      </c>
      <c r="W114" t="s">
        <v>189</v>
      </c>
      <c r="X114">
        <v>874.26360417470755</v>
      </c>
      <c r="Y114">
        <v>607.00486770029602</v>
      </c>
    </row>
    <row r="115" spans="1:25" x14ac:dyDescent="0.3">
      <c r="A115" t="s">
        <v>170</v>
      </c>
      <c r="B115">
        <v>68</v>
      </c>
      <c r="D115" t="s">
        <v>33</v>
      </c>
      <c r="E115">
        <v>30</v>
      </c>
      <c r="F115" t="str">
        <f t="shared" si="9"/>
        <v>08/12/2016</v>
      </c>
      <c r="G115" s="1">
        <v>42594.136172685183</v>
      </c>
      <c r="H115" s="1">
        <v>42594.136717349538</v>
      </c>
      <c r="I115" s="2">
        <f t="shared" si="10"/>
        <v>0.78431667177937925</v>
      </c>
      <c r="J115" t="s">
        <v>27</v>
      </c>
      <c r="K115">
        <v>10</v>
      </c>
      <c r="L115" t="s">
        <v>28</v>
      </c>
      <c r="M115" t="s">
        <v>28</v>
      </c>
      <c r="N115" t="s">
        <v>36</v>
      </c>
      <c r="O115" t="s">
        <v>42</v>
      </c>
      <c r="P115" t="s">
        <v>63</v>
      </c>
      <c r="Q115">
        <v>40.644688330000001</v>
      </c>
      <c r="R115">
        <v>-66.676091670000005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</row>
    <row r="116" spans="1:25" x14ac:dyDescent="0.3">
      <c r="A116" t="s">
        <v>170</v>
      </c>
      <c r="B116">
        <v>68</v>
      </c>
      <c r="C116">
        <f>(H116-G113)*1440</f>
        <v>15.603833338245749</v>
      </c>
      <c r="D116" t="s">
        <v>33</v>
      </c>
      <c r="E116">
        <v>31</v>
      </c>
      <c r="F116" t="str">
        <f t="shared" si="9"/>
        <v>08/12/2016</v>
      </c>
      <c r="G116" s="1">
        <v>42594.139570370367</v>
      </c>
      <c r="H116" s="1">
        <v>42594.141444490742</v>
      </c>
      <c r="I116" s="2">
        <f t="shared" si="10"/>
        <v>2.6987333397846669</v>
      </c>
      <c r="J116" t="s">
        <v>27</v>
      </c>
      <c r="K116">
        <v>9</v>
      </c>
      <c r="L116" t="s">
        <v>28</v>
      </c>
      <c r="M116" t="s">
        <v>28</v>
      </c>
      <c r="N116" t="s">
        <v>36</v>
      </c>
      <c r="O116" t="s">
        <v>28</v>
      </c>
      <c r="P116" t="s">
        <v>30</v>
      </c>
      <c r="Q116">
        <v>40.669351235667399</v>
      </c>
      <c r="R116">
        <v>-66.689494570714899</v>
      </c>
      <c r="S116">
        <v>1592.4533509165601</v>
      </c>
      <c r="T116">
        <v>26.6768418378002</v>
      </c>
      <c r="U116">
        <v>0</v>
      </c>
      <c r="V116" t="s">
        <v>31</v>
      </c>
      <c r="W116" t="s">
        <v>31</v>
      </c>
    </row>
    <row r="117" spans="1:25" x14ac:dyDescent="0.3">
      <c r="A117" t="s">
        <v>170</v>
      </c>
      <c r="B117">
        <v>37</v>
      </c>
      <c r="C117">
        <f t="shared" ref="C117:C123" si="11">(H117-G117)*1440</f>
        <v>2.68743333988823</v>
      </c>
      <c r="D117" t="s">
        <v>33</v>
      </c>
      <c r="E117">
        <v>34</v>
      </c>
      <c r="F117" t="str">
        <f t="shared" si="9"/>
        <v>08/12/2016</v>
      </c>
      <c r="G117" s="1">
        <v>42594.345814976848</v>
      </c>
      <c r="H117" s="1">
        <v>42594.347681250001</v>
      </c>
      <c r="I117" s="2">
        <f t="shared" si="10"/>
        <v>2.68743333988823</v>
      </c>
      <c r="J117" t="s">
        <v>34</v>
      </c>
      <c r="K117">
        <v>33</v>
      </c>
      <c r="L117" t="s">
        <v>51</v>
      </c>
      <c r="M117" t="s">
        <v>51</v>
      </c>
      <c r="N117" t="s">
        <v>36</v>
      </c>
      <c r="O117" t="s">
        <v>190</v>
      </c>
      <c r="P117" t="s">
        <v>30</v>
      </c>
      <c r="Q117">
        <v>41.116245565973401</v>
      </c>
      <c r="R117">
        <v>-66.2276907237611</v>
      </c>
      <c r="S117">
        <v>2463.8582256459299</v>
      </c>
      <c r="T117">
        <v>13.4995852766067</v>
      </c>
      <c r="U117">
        <v>0</v>
      </c>
      <c r="V117" t="s">
        <v>31</v>
      </c>
      <c r="W117" t="s">
        <v>191</v>
      </c>
      <c r="X117">
        <v>908.66458682442953</v>
      </c>
      <c r="Y117">
        <v>392.28490536255305</v>
      </c>
    </row>
    <row r="118" spans="1:25" x14ac:dyDescent="0.3">
      <c r="A118" t="s">
        <v>170</v>
      </c>
      <c r="B118">
        <v>102</v>
      </c>
      <c r="C118">
        <f t="shared" si="11"/>
        <v>2.1220166597049683</v>
      </c>
      <c r="D118" t="s">
        <v>33</v>
      </c>
      <c r="E118">
        <v>37</v>
      </c>
      <c r="F118" t="str">
        <f t="shared" si="9"/>
        <v>08/12/2016</v>
      </c>
      <c r="G118" s="1">
        <v>42594.354729421299</v>
      </c>
      <c r="H118" s="1">
        <v>42594.356203043979</v>
      </c>
      <c r="I118" s="2">
        <f t="shared" si="10"/>
        <v>2.1220166597049683</v>
      </c>
      <c r="J118" t="s">
        <v>34</v>
      </c>
      <c r="K118">
        <v>139</v>
      </c>
      <c r="L118" t="s">
        <v>65</v>
      </c>
      <c r="M118" t="s">
        <v>66</v>
      </c>
      <c r="N118" t="s">
        <v>36</v>
      </c>
      <c r="O118" t="s">
        <v>192</v>
      </c>
      <c r="P118" t="s">
        <v>30</v>
      </c>
      <c r="Q118">
        <v>41.095072054185103</v>
      </c>
      <c r="R118">
        <v>-66.160027593196602</v>
      </c>
      <c r="S118">
        <v>765.08244105423898</v>
      </c>
      <c r="T118">
        <v>19.988258917783401</v>
      </c>
      <c r="U118">
        <v>0</v>
      </c>
      <c r="V118" t="s">
        <v>31</v>
      </c>
      <c r="W118" t="s">
        <v>31</v>
      </c>
      <c r="X118">
        <v>1494.1570926943568</v>
      </c>
      <c r="Y118">
        <v>854.79709921351673</v>
      </c>
    </row>
    <row r="119" spans="1:25" x14ac:dyDescent="0.3">
      <c r="A119" t="s">
        <v>170</v>
      </c>
      <c r="B119">
        <v>70</v>
      </c>
      <c r="C119">
        <f t="shared" si="11"/>
        <v>0.30776666826568544</v>
      </c>
      <c r="D119" t="s">
        <v>26</v>
      </c>
      <c r="E119">
        <v>44</v>
      </c>
      <c r="F119" t="str">
        <f t="shared" si="9"/>
        <v>08/13/2016</v>
      </c>
      <c r="G119" s="1">
        <v>42595.546629444441</v>
      </c>
      <c r="H119" s="1">
        <v>42595.546843171294</v>
      </c>
      <c r="I119" s="2">
        <f t="shared" si="10"/>
        <v>0.30776666826568544</v>
      </c>
      <c r="J119" t="s">
        <v>34</v>
      </c>
      <c r="K119">
        <v>29</v>
      </c>
      <c r="L119" t="s">
        <v>28</v>
      </c>
      <c r="M119" t="s">
        <v>28</v>
      </c>
      <c r="N119" t="s">
        <v>36</v>
      </c>
      <c r="O119" t="s">
        <v>28</v>
      </c>
      <c r="P119" t="s">
        <v>30</v>
      </c>
      <c r="Q119">
        <v>41.820111745514502</v>
      </c>
      <c r="R119">
        <v>-65.502366531476795</v>
      </c>
      <c r="S119">
        <v>199.66889432574399</v>
      </c>
      <c r="T119">
        <v>1.84403348479384</v>
      </c>
      <c r="U119">
        <v>0</v>
      </c>
      <c r="V119" t="s">
        <v>31</v>
      </c>
      <c r="W119" t="s">
        <v>194</v>
      </c>
    </row>
    <row r="120" spans="1:25" x14ac:dyDescent="0.3">
      <c r="A120" t="s">
        <v>170</v>
      </c>
      <c r="B120">
        <v>103</v>
      </c>
      <c r="C120">
        <f t="shared" si="11"/>
        <v>4.3043666670564562</v>
      </c>
      <c r="D120" t="s">
        <v>33</v>
      </c>
      <c r="E120">
        <v>46</v>
      </c>
      <c r="F120" t="str">
        <f t="shared" si="9"/>
        <v>08/13/2016</v>
      </c>
      <c r="G120" s="1">
        <v>42595.588853576388</v>
      </c>
      <c r="H120" s="1">
        <v>42595.591842719907</v>
      </c>
      <c r="I120" s="2">
        <f t="shared" si="10"/>
        <v>4.3043666670564562</v>
      </c>
      <c r="J120" t="s">
        <v>34</v>
      </c>
      <c r="K120">
        <v>13</v>
      </c>
      <c r="L120" t="s">
        <v>38</v>
      </c>
      <c r="M120" s="5" t="s">
        <v>66</v>
      </c>
      <c r="N120" t="s">
        <v>36</v>
      </c>
      <c r="O120" t="s">
        <v>195</v>
      </c>
      <c r="P120" t="s">
        <v>30</v>
      </c>
      <c r="Q120">
        <v>41.7076341980992</v>
      </c>
      <c r="R120">
        <v>-65.513630399560597</v>
      </c>
      <c r="S120">
        <v>705.57785137760504</v>
      </c>
      <c r="T120">
        <v>27.6241147173026</v>
      </c>
      <c r="U120">
        <v>0</v>
      </c>
      <c r="V120" t="s">
        <v>31</v>
      </c>
      <c r="W120" t="s">
        <v>196</v>
      </c>
    </row>
    <row r="121" spans="1:25" x14ac:dyDescent="0.3">
      <c r="A121" t="s">
        <v>170</v>
      </c>
      <c r="B121">
        <v>120</v>
      </c>
      <c r="C121">
        <f t="shared" si="11"/>
        <v>10.013266667956486</v>
      </c>
      <c r="D121" t="s">
        <v>33</v>
      </c>
      <c r="E121">
        <v>47</v>
      </c>
      <c r="F121" t="str">
        <f t="shared" si="9"/>
        <v>08/13/2016</v>
      </c>
      <c r="G121" s="1">
        <v>42595.617399722221</v>
      </c>
      <c r="H121" s="1">
        <v>42595.62435337963</v>
      </c>
      <c r="I121" s="2">
        <f t="shared" si="10"/>
        <v>10.013266667956486</v>
      </c>
      <c r="J121" t="s">
        <v>34</v>
      </c>
      <c r="K121">
        <v>177</v>
      </c>
      <c r="L121" t="str">
        <f>MID(O121,1,6)</f>
        <v>True's</v>
      </c>
      <c r="M121" t="s">
        <v>35</v>
      </c>
      <c r="N121" t="s">
        <v>36</v>
      </c>
      <c r="O121" t="s">
        <v>197</v>
      </c>
      <c r="P121" t="s">
        <v>30</v>
      </c>
      <c r="Q121">
        <v>41.659556088315803</v>
      </c>
      <c r="R121">
        <v>-65.500429899503402</v>
      </c>
      <c r="S121">
        <v>547.69572030033498</v>
      </c>
      <c r="T121">
        <v>1.5311093116383101</v>
      </c>
      <c r="U121">
        <v>0</v>
      </c>
      <c r="V121" t="s">
        <v>31</v>
      </c>
      <c r="W121" t="s">
        <v>198</v>
      </c>
      <c r="X121">
        <v>435.89759313228325</v>
      </c>
      <c r="Y121">
        <v>82.964785151416507</v>
      </c>
    </row>
    <row r="122" spans="1:25" x14ac:dyDescent="0.3">
      <c r="A122" t="s">
        <v>170</v>
      </c>
      <c r="B122">
        <v>71</v>
      </c>
      <c r="C122">
        <f t="shared" si="11"/>
        <v>1.9885833305306733</v>
      </c>
      <c r="D122" t="s">
        <v>26</v>
      </c>
      <c r="E122">
        <v>49</v>
      </c>
      <c r="F122" t="str">
        <f t="shared" si="9"/>
        <v>08/13/2016</v>
      </c>
      <c r="G122" s="1">
        <v>42595.637978530096</v>
      </c>
      <c r="H122" s="1">
        <v>42595.639359490742</v>
      </c>
      <c r="I122" s="2">
        <f t="shared" si="10"/>
        <v>1.9885833305306733</v>
      </c>
      <c r="J122" t="s">
        <v>27</v>
      </c>
      <c r="K122">
        <v>9</v>
      </c>
      <c r="L122" t="s">
        <v>28</v>
      </c>
      <c r="M122" t="s">
        <v>28</v>
      </c>
      <c r="N122" t="s">
        <v>36</v>
      </c>
      <c r="O122" t="s">
        <v>28</v>
      </c>
      <c r="P122" t="s">
        <v>30</v>
      </c>
      <c r="Q122">
        <v>41.607725049516503</v>
      </c>
      <c r="R122">
        <v>-65.542811982766395</v>
      </c>
      <c r="S122">
        <v>2765.0669335687599</v>
      </c>
      <c r="T122">
        <v>25.4784112667664</v>
      </c>
      <c r="U122">
        <v>0</v>
      </c>
      <c r="V122" t="s">
        <v>31</v>
      </c>
      <c r="W122" t="s">
        <v>31</v>
      </c>
    </row>
    <row r="123" spans="1:25" x14ac:dyDescent="0.3">
      <c r="A123" t="s">
        <v>170</v>
      </c>
      <c r="B123">
        <v>72</v>
      </c>
      <c r="C123">
        <f t="shared" si="11"/>
        <v>4.0094000031240284</v>
      </c>
      <c r="D123" t="s">
        <v>33</v>
      </c>
      <c r="E123">
        <v>51</v>
      </c>
      <c r="F123" t="str">
        <f t="shared" si="9"/>
        <v>08/13/2016</v>
      </c>
      <c r="G123" s="1">
        <v>42595.714950231479</v>
      </c>
      <c r="H123" s="1">
        <v>42595.717734537036</v>
      </c>
      <c r="I123" s="2">
        <f t="shared" si="10"/>
        <v>4.0094000031240284</v>
      </c>
      <c r="J123" t="s">
        <v>34</v>
      </c>
      <c r="K123">
        <v>52</v>
      </c>
      <c r="L123" t="s">
        <v>28</v>
      </c>
      <c r="M123" t="s">
        <v>28</v>
      </c>
      <c r="N123" t="s">
        <v>36</v>
      </c>
      <c r="O123" t="s">
        <v>28</v>
      </c>
      <c r="P123" t="s">
        <v>30</v>
      </c>
      <c r="Q123">
        <v>41.459789111831199</v>
      </c>
      <c r="R123">
        <v>-65.533277971054105</v>
      </c>
      <c r="S123">
        <v>1716.71000911186</v>
      </c>
      <c r="T123">
        <v>43.391594832861998</v>
      </c>
      <c r="U123">
        <v>0</v>
      </c>
      <c r="V123" t="s">
        <v>31</v>
      </c>
      <c r="W123" t="s">
        <v>199</v>
      </c>
      <c r="X123">
        <v>1127.9554673217206</v>
      </c>
      <c r="Y123">
        <v>263.59201521529008</v>
      </c>
    </row>
    <row r="124" spans="1:25" x14ac:dyDescent="0.3">
      <c r="A124" t="s">
        <v>170</v>
      </c>
      <c r="B124">
        <v>73</v>
      </c>
      <c r="D124" t="s">
        <v>33</v>
      </c>
      <c r="E124">
        <v>53</v>
      </c>
      <c r="F124" t="str">
        <f t="shared" si="9"/>
        <v>08/13/2016</v>
      </c>
      <c r="G124" s="1">
        <v>42595.798198576391</v>
      </c>
      <c r="H124" s="1">
        <v>42595.798835208334</v>
      </c>
      <c r="I124" s="2">
        <f t="shared" si="10"/>
        <v>0.91674999799579382</v>
      </c>
      <c r="J124" t="s">
        <v>34</v>
      </c>
      <c r="K124">
        <v>16</v>
      </c>
      <c r="L124" t="s">
        <v>28</v>
      </c>
      <c r="M124" t="s">
        <v>28</v>
      </c>
      <c r="N124" t="s">
        <v>36</v>
      </c>
      <c r="O124" t="s">
        <v>200</v>
      </c>
      <c r="P124" t="s">
        <v>30</v>
      </c>
      <c r="Q124">
        <v>41.402606373420397</v>
      </c>
      <c r="R124">
        <v>-65.698131364232097</v>
      </c>
      <c r="S124">
        <v>881.98774192622204</v>
      </c>
      <c r="T124">
        <v>6.6012658688063697</v>
      </c>
      <c r="U124">
        <v>0</v>
      </c>
      <c r="V124" t="s">
        <v>31</v>
      </c>
      <c r="W124" t="s">
        <v>81</v>
      </c>
    </row>
    <row r="125" spans="1:25" x14ac:dyDescent="0.3">
      <c r="A125" t="s">
        <v>170</v>
      </c>
      <c r="B125">
        <v>73</v>
      </c>
      <c r="C125">
        <f>(H125-G124)*1440</f>
        <v>9.0852833271492273</v>
      </c>
      <c r="D125" t="s">
        <v>33</v>
      </c>
      <c r="E125">
        <v>55</v>
      </c>
      <c r="F125" t="str">
        <f t="shared" si="9"/>
        <v>08/13/2016</v>
      </c>
      <c r="G125" s="1">
        <v>42595.804043032411</v>
      </c>
      <c r="H125" s="1">
        <v>42595.804507800924</v>
      </c>
      <c r="I125" s="2">
        <f t="shared" si="10"/>
        <v>0.66926665836945176</v>
      </c>
      <c r="J125" t="s">
        <v>34</v>
      </c>
      <c r="K125">
        <v>21</v>
      </c>
      <c r="L125" t="s">
        <v>28</v>
      </c>
      <c r="M125" t="s">
        <v>28</v>
      </c>
      <c r="N125" t="s">
        <v>36</v>
      </c>
      <c r="O125" t="s">
        <v>201</v>
      </c>
      <c r="P125" t="s">
        <v>30</v>
      </c>
      <c r="Q125">
        <v>41.393491648339698</v>
      </c>
      <c r="R125">
        <v>-65.724220835936606</v>
      </c>
      <c r="S125">
        <v>316.802268737139</v>
      </c>
      <c r="T125">
        <v>6.1568965119327803</v>
      </c>
      <c r="U125">
        <v>0</v>
      </c>
      <c r="V125" t="s">
        <v>31</v>
      </c>
      <c r="W125" t="s">
        <v>202</v>
      </c>
    </row>
    <row r="126" spans="1:25" x14ac:dyDescent="0.3">
      <c r="A126" t="s">
        <v>170</v>
      </c>
      <c r="B126">
        <v>104</v>
      </c>
      <c r="C126">
        <f>(H126-G126)*1440</f>
        <v>0.26398333604447544</v>
      </c>
      <c r="D126" t="s">
        <v>26</v>
      </c>
      <c r="E126">
        <v>58</v>
      </c>
      <c r="F126" t="str">
        <f t="shared" si="9"/>
        <v>08/14/2016</v>
      </c>
      <c r="G126" s="1">
        <v>42596.096122835646</v>
      </c>
      <c r="H126" s="1">
        <v>42596.096306157408</v>
      </c>
      <c r="I126" s="2">
        <f t="shared" si="10"/>
        <v>0.26398333604447544</v>
      </c>
      <c r="J126" t="s">
        <v>27</v>
      </c>
      <c r="K126">
        <v>9</v>
      </c>
      <c r="L126" t="s">
        <v>65</v>
      </c>
      <c r="M126" t="s">
        <v>66</v>
      </c>
      <c r="N126" t="s">
        <v>36</v>
      </c>
      <c r="O126" t="s">
        <v>65</v>
      </c>
      <c r="P126" t="s">
        <v>30</v>
      </c>
      <c r="Q126">
        <v>41.066245261717199</v>
      </c>
      <c r="R126">
        <v>-66.270784382485999</v>
      </c>
      <c r="S126">
        <v>115.10688509402701</v>
      </c>
      <c r="T126">
        <v>4.2394795016726503</v>
      </c>
      <c r="U126">
        <v>0</v>
      </c>
      <c r="V126" t="s">
        <v>31</v>
      </c>
      <c r="W126" t="s">
        <v>31</v>
      </c>
    </row>
    <row r="127" spans="1:25" x14ac:dyDescent="0.3">
      <c r="A127" t="s">
        <v>170</v>
      </c>
      <c r="B127">
        <v>74</v>
      </c>
      <c r="C127">
        <f>(H127-G127)*1440</f>
        <v>10.253449998563156</v>
      </c>
      <c r="D127" t="s">
        <v>33</v>
      </c>
      <c r="E127">
        <v>60</v>
      </c>
      <c r="F127" t="str">
        <f t="shared" si="9"/>
        <v>08/14/2016</v>
      </c>
      <c r="G127" s="1">
        <v>42596.109389409721</v>
      </c>
      <c r="H127" s="1">
        <v>42596.116509861109</v>
      </c>
      <c r="I127" s="2">
        <f t="shared" si="10"/>
        <v>10.253449998563156</v>
      </c>
      <c r="J127" t="s">
        <v>34</v>
      </c>
      <c r="K127">
        <v>46</v>
      </c>
      <c r="L127" t="s">
        <v>28</v>
      </c>
      <c r="M127" t="s">
        <v>28</v>
      </c>
      <c r="N127" t="s">
        <v>36</v>
      </c>
      <c r="O127" t="s">
        <v>28</v>
      </c>
      <c r="P127" t="s">
        <v>30</v>
      </c>
      <c r="Q127">
        <v>41.005957792035403</v>
      </c>
      <c r="R127">
        <v>-66.299628238096602</v>
      </c>
      <c r="S127">
        <v>1879.7056579702901</v>
      </c>
      <c r="T127">
        <v>8.9856005773696506</v>
      </c>
      <c r="U127">
        <v>0</v>
      </c>
      <c r="V127" t="s">
        <v>31</v>
      </c>
      <c r="W127" t="s">
        <v>203</v>
      </c>
    </row>
    <row r="128" spans="1:25" x14ac:dyDescent="0.3">
      <c r="A128" t="s">
        <v>170</v>
      </c>
      <c r="B128">
        <v>105</v>
      </c>
      <c r="C128">
        <f>(H128-G128)*1440</f>
        <v>1.3910833338741213</v>
      </c>
      <c r="D128" t="s">
        <v>26</v>
      </c>
      <c r="E128">
        <v>61</v>
      </c>
      <c r="F128" t="str">
        <f t="shared" si="9"/>
        <v>08/14/2016</v>
      </c>
      <c r="G128" s="1">
        <v>42596.116810405096</v>
      </c>
      <c r="H128" s="1">
        <v>42596.117776435189</v>
      </c>
      <c r="I128" s="2">
        <f t="shared" si="10"/>
        <v>1.3910833338741213</v>
      </c>
      <c r="J128" t="s">
        <v>34</v>
      </c>
      <c r="K128">
        <v>22</v>
      </c>
      <c r="L128" t="s">
        <v>38</v>
      </c>
      <c r="M128" s="5" t="s">
        <v>66</v>
      </c>
      <c r="N128" t="s">
        <v>36</v>
      </c>
      <c r="O128" t="s">
        <v>204</v>
      </c>
      <c r="P128" t="s">
        <v>30</v>
      </c>
      <c r="Q128">
        <v>40.995012331204897</v>
      </c>
      <c r="R128">
        <v>-66.2902425937272</v>
      </c>
      <c r="S128">
        <v>962.75614556912001</v>
      </c>
      <c r="T128">
        <v>10.252364777284701</v>
      </c>
      <c r="U128">
        <v>0</v>
      </c>
      <c r="V128" t="s">
        <v>31</v>
      </c>
      <c r="W128" t="s">
        <v>205</v>
      </c>
    </row>
    <row r="129" spans="1:25" x14ac:dyDescent="0.3">
      <c r="A129" t="s">
        <v>170</v>
      </c>
      <c r="B129">
        <v>75</v>
      </c>
      <c r="D129" t="s">
        <v>33</v>
      </c>
      <c r="E129">
        <v>121</v>
      </c>
      <c r="F129" t="str">
        <f t="shared" si="9"/>
        <v>08/14/2016</v>
      </c>
      <c r="G129" s="1">
        <v>42596.118778935182</v>
      </c>
      <c r="H129" s="1">
        <v>42596.122180011575</v>
      </c>
      <c r="I129" s="2">
        <f t="shared" si="10"/>
        <v>4.8975500045344234</v>
      </c>
      <c r="J129" t="s">
        <v>27</v>
      </c>
      <c r="K129">
        <v>9</v>
      </c>
      <c r="L129" t="s">
        <v>28</v>
      </c>
      <c r="M129" t="s">
        <v>28</v>
      </c>
      <c r="N129" t="s">
        <v>36</v>
      </c>
      <c r="O129" t="s">
        <v>28</v>
      </c>
      <c r="P129" t="s">
        <v>30</v>
      </c>
      <c r="Q129">
        <v>40.961405068626298</v>
      </c>
      <c r="R129">
        <v>-66.256944687804904</v>
      </c>
      <c r="S129">
        <v>2272.0494792149698</v>
      </c>
      <c r="T129">
        <v>103.921767596724</v>
      </c>
      <c r="U129">
        <v>0</v>
      </c>
      <c r="V129" t="s">
        <v>31</v>
      </c>
      <c r="W129" t="s">
        <v>31</v>
      </c>
    </row>
    <row r="130" spans="1:25" x14ac:dyDescent="0.3">
      <c r="A130" t="s">
        <v>170</v>
      </c>
      <c r="B130">
        <v>75</v>
      </c>
      <c r="D130" t="s">
        <v>33</v>
      </c>
      <c r="E130">
        <v>63</v>
      </c>
      <c r="F130" t="str">
        <f t="shared" ref="F130:F161" si="12">TEXT(G130,"mm/dd/yyyy")</f>
        <v>08/14/2016</v>
      </c>
      <c r="G130" s="1">
        <v>42596.124806145832</v>
      </c>
      <c r="H130" s="1">
        <v>42596.129005173614</v>
      </c>
      <c r="I130" s="2">
        <f t="shared" ref="I130:I161" si="13">(H130-G130)*1440</f>
        <v>6.0466000065207481</v>
      </c>
      <c r="J130" t="s">
        <v>34</v>
      </c>
      <c r="K130">
        <v>213</v>
      </c>
      <c r="L130" t="s">
        <v>28</v>
      </c>
      <c r="M130" t="s">
        <v>28</v>
      </c>
      <c r="N130" t="s">
        <v>36</v>
      </c>
      <c r="O130" t="s">
        <v>206</v>
      </c>
      <c r="P130" t="s">
        <v>30</v>
      </c>
      <c r="Q130">
        <v>40.9713657205643</v>
      </c>
      <c r="R130">
        <v>-66.269842529440893</v>
      </c>
      <c r="S130">
        <v>1073.8682218389299</v>
      </c>
      <c r="T130">
        <v>2.4997248402253001</v>
      </c>
      <c r="U130">
        <v>0</v>
      </c>
      <c r="V130" t="s">
        <v>31</v>
      </c>
      <c r="W130" t="s">
        <v>207</v>
      </c>
      <c r="X130">
        <v>1661.8155028702977</v>
      </c>
      <c r="Y130">
        <v>341.49468841659416</v>
      </c>
    </row>
    <row r="131" spans="1:25" x14ac:dyDescent="0.3">
      <c r="A131" t="s">
        <v>170</v>
      </c>
      <c r="B131">
        <v>75</v>
      </c>
      <c r="C131">
        <f>(H131-G129)*1440</f>
        <v>10.802949999924749</v>
      </c>
      <c r="D131" t="s">
        <v>33</v>
      </c>
      <c r="E131">
        <v>65</v>
      </c>
      <c r="F131" t="str">
        <f t="shared" si="12"/>
        <v>08/14/2016</v>
      </c>
      <c r="G131" s="1">
        <v>42596.124932893516</v>
      </c>
      <c r="H131" s="1">
        <v>42596.126280983794</v>
      </c>
      <c r="I131" s="2">
        <f t="shared" si="13"/>
        <v>1.9412500003818423</v>
      </c>
      <c r="J131" t="s">
        <v>34</v>
      </c>
      <c r="K131">
        <v>14</v>
      </c>
      <c r="L131" t="s">
        <v>28</v>
      </c>
      <c r="M131" t="s">
        <v>28</v>
      </c>
      <c r="N131" t="s">
        <v>36</v>
      </c>
      <c r="O131" t="s">
        <v>208</v>
      </c>
      <c r="P131" t="s">
        <v>30</v>
      </c>
      <c r="Q131">
        <v>40.962892522330698</v>
      </c>
      <c r="R131">
        <v>-66.243190249168407</v>
      </c>
      <c r="S131">
        <v>3402.9610168142899</v>
      </c>
      <c r="T131">
        <v>33.709613132857498</v>
      </c>
      <c r="U131">
        <v>0</v>
      </c>
      <c r="V131" t="s">
        <v>31</v>
      </c>
      <c r="W131" t="s">
        <v>31</v>
      </c>
    </row>
    <row r="132" spans="1:25" x14ac:dyDescent="0.3">
      <c r="A132" t="s">
        <v>170</v>
      </c>
      <c r="B132">
        <v>121</v>
      </c>
      <c r="C132">
        <f t="shared" ref="C132:C137" si="14">(H132-G132)*1440</f>
        <v>0.59868333279155195</v>
      </c>
      <c r="D132" t="s">
        <v>26</v>
      </c>
      <c r="E132">
        <v>66</v>
      </c>
      <c r="F132" t="str">
        <f t="shared" si="12"/>
        <v>08/14/2016</v>
      </c>
      <c r="G132" s="1">
        <v>42596.145179016203</v>
      </c>
      <c r="H132" s="1">
        <v>42596.145594768517</v>
      </c>
      <c r="I132" s="2">
        <f t="shared" si="13"/>
        <v>0.59868333279155195</v>
      </c>
      <c r="J132" t="s">
        <v>34</v>
      </c>
      <c r="K132">
        <v>10</v>
      </c>
      <c r="L132" t="str">
        <f>MID(O132,1,6)</f>
        <v>True's</v>
      </c>
      <c r="M132" t="s">
        <v>35</v>
      </c>
      <c r="N132" t="s">
        <v>36</v>
      </c>
      <c r="O132" t="s">
        <v>35</v>
      </c>
      <c r="P132" t="s">
        <v>30</v>
      </c>
      <c r="Q132">
        <v>40.929981008419297</v>
      </c>
      <c r="R132">
        <v>-66.275755978504705</v>
      </c>
      <c r="S132">
        <v>238.893258040973</v>
      </c>
      <c r="T132">
        <v>5.4617664576335301</v>
      </c>
      <c r="U132">
        <v>0</v>
      </c>
      <c r="V132" t="s">
        <v>31</v>
      </c>
      <c r="W132" t="s">
        <v>31</v>
      </c>
    </row>
    <row r="133" spans="1:25" x14ac:dyDescent="0.3">
      <c r="A133" t="s">
        <v>170</v>
      </c>
      <c r="B133">
        <v>76</v>
      </c>
      <c r="C133">
        <f t="shared" si="14"/>
        <v>3.4062999940942973</v>
      </c>
      <c r="D133" t="s">
        <v>33</v>
      </c>
      <c r="E133">
        <v>67</v>
      </c>
      <c r="F133" t="str">
        <f t="shared" si="12"/>
        <v>08/14/2016</v>
      </c>
      <c r="G133" s="1">
        <v>42596.145869490741</v>
      </c>
      <c r="H133" s="1">
        <v>42596.148234976848</v>
      </c>
      <c r="I133" s="2">
        <f t="shared" si="13"/>
        <v>3.4062999940942973</v>
      </c>
      <c r="J133" t="s">
        <v>27</v>
      </c>
      <c r="K133">
        <v>11</v>
      </c>
      <c r="L133" t="s">
        <v>28</v>
      </c>
      <c r="M133" t="s">
        <v>28</v>
      </c>
      <c r="N133" t="s">
        <v>36</v>
      </c>
      <c r="O133" t="s">
        <v>209</v>
      </c>
      <c r="P133" t="s">
        <v>63</v>
      </c>
      <c r="Q133">
        <v>40.931343329999997</v>
      </c>
      <c r="R133">
        <v>-66.277968329999993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</row>
    <row r="134" spans="1:25" s="5" customFormat="1" x14ac:dyDescent="0.3">
      <c r="A134" t="s">
        <v>170</v>
      </c>
      <c r="B134">
        <v>122</v>
      </c>
      <c r="C134">
        <f t="shared" si="14"/>
        <v>0.78066666726954281</v>
      </c>
      <c r="D134" t="s">
        <v>33</v>
      </c>
      <c r="E134">
        <v>68</v>
      </c>
      <c r="F134" t="str">
        <f t="shared" si="12"/>
        <v>08/14/2016</v>
      </c>
      <c r="G134" s="1">
        <v>42596.150480497687</v>
      </c>
      <c r="H134" s="1">
        <v>42596.151022627317</v>
      </c>
      <c r="I134" s="2">
        <f t="shared" si="13"/>
        <v>0.78066666726954281</v>
      </c>
      <c r="J134" t="s">
        <v>34</v>
      </c>
      <c r="K134">
        <v>106</v>
      </c>
      <c r="L134" t="str">
        <f>MID(O134,1,6)</f>
        <v>True's</v>
      </c>
      <c r="M134" t="s">
        <v>35</v>
      </c>
      <c r="N134" t="s">
        <v>36</v>
      </c>
      <c r="O134" t="s">
        <v>210</v>
      </c>
      <c r="P134" t="s">
        <v>63</v>
      </c>
      <c r="Q134">
        <v>41.397261669999999</v>
      </c>
      <c r="R134">
        <v>-65.793116670000003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/>
      <c r="Y134"/>
    </row>
    <row r="135" spans="1:25" x14ac:dyDescent="0.3">
      <c r="A135" t="s">
        <v>170</v>
      </c>
      <c r="B135">
        <v>123</v>
      </c>
      <c r="C135">
        <f t="shared" si="14"/>
        <v>7.1215166640467942</v>
      </c>
      <c r="D135" t="s">
        <v>33</v>
      </c>
      <c r="E135">
        <v>69</v>
      </c>
      <c r="F135" t="str">
        <f t="shared" si="12"/>
        <v>08/14/2016</v>
      </c>
      <c r="G135" s="1">
        <v>42596.173428541668</v>
      </c>
      <c r="H135" s="1">
        <v>42596.178374039351</v>
      </c>
      <c r="I135" s="2">
        <f t="shared" si="13"/>
        <v>7.1215166640467942</v>
      </c>
      <c r="J135" t="s">
        <v>34</v>
      </c>
      <c r="K135">
        <v>209</v>
      </c>
      <c r="L135" t="str">
        <f>MID(O135,1,6)</f>
        <v>True's</v>
      </c>
      <c r="M135" t="s">
        <v>35</v>
      </c>
      <c r="N135" t="s">
        <v>36</v>
      </c>
      <c r="O135" t="s">
        <v>211</v>
      </c>
      <c r="P135" t="s">
        <v>30</v>
      </c>
      <c r="Q135">
        <v>41.016284062557403</v>
      </c>
      <c r="R135">
        <v>-66.194311374801302</v>
      </c>
      <c r="S135">
        <v>875.49145956274299</v>
      </c>
      <c r="T135">
        <v>2.8619336905018802</v>
      </c>
      <c r="U135">
        <v>0</v>
      </c>
      <c r="V135" t="s">
        <v>31</v>
      </c>
      <c r="W135" t="s">
        <v>31</v>
      </c>
      <c r="X135">
        <v>1576.0647917941371</v>
      </c>
      <c r="Y135">
        <v>212.54957379001246</v>
      </c>
    </row>
    <row r="136" spans="1:25" x14ac:dyDescent="0.3">
      <c r="A136" t="s">
        <v>170</v>
      </c>
      <c r="B136">
        <v>77</v>
      </c>
      <c r="C136">
        <f t="shared" si="14"/>
        <v>0.35798333119601011</v>
      </c>
      <c r="D136" t="s">
        <v>26</v>
      </c>
      <c r="E136">
        <v>70</v>
      </c>
      <c r="F136" t="str">
        <f t="shared" si="12"/>
        <v>08/14/2016</v>
      </c>
      <c r="G136" s="1">
        <v>42596.175127303242</v>
      </c>
      <c r="H136" s="1">
        <v>42596.175375902778</v>
      </c>
      <c r="I136" s="2">
        <f t="shared" si="13"/>
        <v>0.35798333119601011</v>
      </c>
      <c r="J136" t="s">
        <v>34</v>
      </c>
      <c r="K136">
        <v>19</v>
      </c>
      <c r="L136" t="s">
        <v>28</v>
      </c>
      <c r="M136" t="s">
        <v>28</v>
      </c>
      <c r="N136" t="s">
        <v>36</v>
      </c>
      <c r="O136" t="s">
        <v>212</v>
      </c>
      <c r="P136" t="s">
        <v>30</v>
      </c>
      <c r="Q136">
        <v>41.008400613716901</v>
      </c>
      <c r="R136">
        <v>-66.211515444843897</v>
      </c>
      <c r="S136">
        <v>163.78187772142499</v>
      </c>
      <c r="T136">
        <v>1.7513307189771801</v>
      </c>
      <c r="U136">
        <v>0</v>
      </c>
      <c r="V136" t="s">
        <v>31</v>
      </c>
      <c r="W136" t="s">
        <v>31</v>
      </c>
    </row>
    <row r="137" spans="1:25" x14ac:dyDescent="0.3">
      <c r="A137" t="s">
        <v>170</v>
      </c>
      <c r="B137">
        <v>124</v>
      </c>
      <c r="C137">
        <f t="shared" si="14"/>
        <v>1.7278166650794446</v>
      </c>
      <c r="D137" t="s">
        <v>33</v>
      </c>
      <c r="E137">
        <v>71</v>
      </c>
      <c r="F137" t="str">
        <f t="shared" si="12"/>
        <v>08/14/2016</v>
      </c>
      <c r="G137" s="1">
        <v>42596.188654548612</v>
      </c>
      <c r="H137" s="1">
        <v>42596.189854421296</v>
      </c>
      <c r="I137" s="2">
        <f t="shared" si="13"/>
        <v>1.7278166650794446</v>
      </c>
      <c r="J137" t="s">
        <v>34</v>
      </c>
      <c r="K137">
        <v>284</v>
      </c>
      <c r="L137" t="str">
        <f>MID(O137,1,6)</f>
        <v>True's</v>
      </c>
      <c r="M137" t="s">
        <v>35</v>
      </c>
      <c r="N137" t="s">
        <v>36</v>
      </c>
      <c r="O137" t="s">
        <v>213</v>
      </c>
      <c r="P137" t="s">
        <v>30</v>
      </c>
      <c r="Q137">
        <v>41.043957214788399</v>
      </c>
      <c r="R137">
        <v>-66.156139187254198</v>
      </c>
      <c r="S137">
        <v>1642.3220210982799</v>
      </c>
      <c r="T137">
        <v>4.1220327252267799</v>
      </c>
      <c r="U137">
        <v>0</v>
      </c>
      <c r="V137" t="s">
        <v>31</v>
      </c>
      <c r="W137" t="s">
        <v>214</v>
      </c>
    </row>
    <row r="138" spans="1:25" x14ac:dyDescent="0.3">
      <c r="A138" t="s">
        <v>170</v>
      </c>
      <c r="B138">
        <v>78</v>
      </c>
      <c r="D138" t="s">
        <v>33</v>
      </c>
      <c r="E138">
        <v>72</v>
      </c>
      <c r="F138" t="str">
        <f t="shared" si="12"/>
        <v>08/14/2016</v>
      </c>
      <c r="G138" s="1">
        <v>42596.250242326387</v>
      </c>
      <c r="H138" s="1">
        <v>42596.250294826386</v>
      </c>
      <c r="I138" s="2">
        <f t="shared" si="13"/>
        <v>7.5599999399855733E-2</v>
      </c>
      <c r="J138" t="s">
        <v>27</v>
      </c>
      <c r="K138">
        <v>7</v>
      </c>
      <c r="L138" t="s">
        <v>28</v>
      </c>
      <c r="M138" t="s">
        <v>28</v>
      </c>
      <c r="N138" t="s">
        <v>36</v>
      </c>
      <c r="O138" t="s">
        <v>28</v>
      </c>
      <c r="P138" t="s">
        <v>30</v>
      </c>
      <c r="Q138">
        <v>41.209060139194101</v>
      </c>
      <c r="R138">
        <v>-66.040814225531605</v>
      </c>
      <c r="S138">
        <v>120.975195783023</v>
      </c>
      <c r="T138">
        <v>1.96916489535976</v>
      </c>
      <c r="U138">
        <v>0</v>
      </c>
      <c r="V138" t="s">
        <v>31</v>
      </c>
      <c r="W138" t="s">
        <v>31</v>
      </c>
    </row>
    <row r="139" spans="1:25" x14ac:dyDescent="0.3">
      <c r="A139" t="s">
        <v>170</v>
      </c>
      <c r="B139">
        <v>78</v>
      </c>
      <c r="C139">
        <f>(H139-G137)*1400</f>
        <v>96.00674999965122</v>
      </c>
      <c r="D139" t="s">
        <v>33</v>
      </c>
      <c r="E139">
        <v>76</v>
      </c>
      <c r="F139" t="str">
        <f t="shared" si="12"/>
        <v>08/14/2016</v>
      </c>
      <c r="G139" s="1">
        <v>42596.256603993053</v>
      </c>
      <c r="H139" s="1">
        <v>42596.257230798612</v>
      </c>
      <c r="I139" s="2">
        <f t="shared" si="13"/>
        <v>0.90260000433772802</v>
      </c>
      <c r="J139" t="s">
        <v>41</v>
      </c>
      <c r="K139">
        <v>6</v>
      </c>
      <c r="L139" t="s">
        <v>28</v>
      </c>
      <c r="M139" t="s">
        <v>28</v>
      </c>
      <c r="N139" t="s">
        <v>36</v>
      </c>
      <c r="O139" t="s">
        <v>215</v>
      </c>
      <c r="P139" t="s">
        <v>30</v>
      </c>
      <c r="Q139">
        <v>41.205289210685798</v>
      </c>
      <c r="R139">
        <v>-66.021380221349204</v>
      </c>
      <c r="S139">
        <v>1735.4212393259199</v>
      </c>
      <c r="T139">
        <v>96.676988430639796</v>
      </c>
      <c r="U139">
        <v>0</v>
      </c>
      <c r="V139" t="s">
        <v>31</v>
      </c>
      <c r="W139" t="s">
        <v>31</v>
      </c>
    </row>
    <row r="140" spans="1:25" s="5" customFormat="1" x14ac:dyDescent="0.3">
      <c r="A140" t="s">
        <v>170</v>
      </c>
      <c r="B140">
        <v>79</v>
      </c>
      <c r="C140"/>
      <c r="D140" t="s">
        <v>33</v>
      </c>
      <c r="E140">
        <v>79</v>
      </c>
      <c r="F140" t="str">
        <f t="shared" si="12"/>
        <v>08/14/2016</v>
      </c>
      <c r="G140" s="1">
        <v>42596.266763298612</v>
      </c>
      <c r="H140" s="1">
        <v>42596.269165752317</v>
      </c>
      <c r="I140" s="2">
        <f t="shared" si="13"/>
        <v>3.4595333354081959</v>
      </c>
      <c r="J140" t="s">
        <v>34</v>
      </c>
      <c r="K140">
        <v>31</v>
      </c>
      <c r="L140" t="s">
        <v>28</v>
      </c>
      <c r="M140" t="s">
        <v>28</v>
      </c>
      <c r="N140" t="s">
        <v>36</v>
      </c>
      <c r="O140" t="s">
        <v>216</v>
      </c>
      <c r="P140" t="s">
        <v>30</v>
      </c>
      <c r="Q140">
        <v>41.281265148589497</v>
      </c>
      <c r="R140">
        <v>-66.027782071444804</v>
      </c>
      <c r="S140">
        <v>3213.7696573297499</v>
      </c>
      <c r="T140">
        <v>226.865864036277</v>
      </c>
      <c r="U140">
        <v>0</v>
      </c>
      <c r="V140" t="s">
        <v>31</v>
      </c>
      <c r="W140" t="s">
        <v>217</v>
      </c>
      <c r="X140">
        <v>1674.8832660114058</v>
      </c>
      <c r="Y140">
        <v>288.74062872088558</v>
      </c>
    </row>
    <row r="141" spans="1:25" x14ac:dyDescent="0.3">
      <c r="A141" t="s">
        <v>170</v>
      </c>
      <c r="B141">
        <v>79</v>
      </c>
      <c r="C141">
        <f>(H141-G140)*1440</f>
        <v>8.8514333311468363</v>
      </c>
      <c r="D141" t="s">
        <v>33</v>
      </c>
      <c r="E141">
        <v>78</v>
      </c>
      <c r="F141" t="str">
        <f t="shared" si="12"/>
        <v>08/14/2016</v>
      </c>
      <c r="G141" s="1">
        <v>42596.27145734954</v>
      </c>
      <c r="H141" s="1">
        <v>42596.272910127314</v>
      </c>
      <c r="I141" s="2">
        <f t="shared" si="13"/>
        <v>2.0919999957550317</v>
      </c>
      <c r="J141" t="s">
        <v>34</v>
      </c>
      <c r="K141">
        <v>30</v>
      </c>
      <c r="L141" t="s">
        <v>28</v>
      </c>
      <c r="M141" t="s">
        <v>28</v>
      </c>
      <c r="N141" t="s">
        <v>36</v>
      </c>
      <c r="O141" t="s">
        <v>28</v>
      </c>
      <c r="P141" t="s">
        <v>30</v>
      </c>
      <c r="Q141">
        <v>41.253503302119597</v>
      </c>
      <c r="R141">
        <v>-65.972114115017703</v>
      </c>
      <c r="S141">
        <v>2364.7722493025299</v>
      </c>
      <c r="T141">
        <v>26.226734361482201</v>
      </c>
      <c r="U141">
        <v>0</v>
      </c>
      <c r="V141" t="s">
        <v>31</v>
      </c>
      <c r="W141" t="s">
        <v>218</v>
      </c>
      <c r="X141">
        <v>1134.4511790631641</v>
      </c>
      <c r="Y141">
        <v>100.59236755844232</v>
      </c>
    </row>
    <row r="142" spans="1:25" s="5" customFormat="1" x14ac:dyDescent="0.3">
      <c r="A142" t="s">
        <v>170</v>
      </c>
      <c r="B142">
        <v>38</v>
      </c>
      <c r="C142">
        <f>(H142-G142)*1440</f>
        <v>1.4175499998964369</v>
      </c>
      <c r="D142" t="s">
        <v>33</v>
      </c>
      <c r="E142">
        <v>82</v>
      </c>
      <c r="F142" t="str">
        <f t="shared" si="12"/>
        <v>08/14/2016</v>
      </c>
      <c r="G142" s="1">
        <v>42596.312972256943</v>
      </c>
      <c r="H142" s="1">
        <v>42596.313956666665</v>
      </c>
      <c r="I142" s="2">
        <f t="shared" si="13"/>
        <v>1.4175499998964369</v>
      </c>
      <c r="J142" t="s">
        <v>34</v>
      </c>
      <c r="K142">
        <v>69</v>
      </c>
      <c r="L142" t="s">
        <v>51</v>
      </c>
      <c r="M142" t="s">
        <v>51</v>
      </c>
      <c r="N142" t="s">
        <v>36</v>
      </c>
      <c r="O142" t="s">
        <v>136</v>
      </c>
      <c r="P142" t="s">
        <v>30</v>
      </c>
      <c r="Q142">
        <v>41.368703029443402</v>
      </c>
      <c r="R142">
        <v>-65.918484752519305</v>
      </c>
      <c r="S142">
        <v>712.85034181114702</v>
      </c>
      <c r="T142">
        <v>8.4717843514151792</v>
      </c>
      <c r="U142">
        <v>0</v>
      </c>
      <c r="V142" t="s">
        <v>31</v>
      </c>
      <c r="W142" t="s">
        <v>219</v>
      </c>
      <c r="X142"/>
      <c r="Y142"/>
    </row>
    <row r="143" spans="1:25" x14ac:dyDescent="0.3">
      <c r="A143" t="s">
        <v>170</v>
      </c>
      <c r="B143">
        <v>88</v>
      </c>
      <c r="C143">
        <f>(H143-G143)*1440</f>
        <v>9.8883333848789334E-2</v>
      </c>
      <c r="D143" t="s">
        <v>26</v>
      </c>
      <c r="E143">
        <v>109</v>
      </c>
      <c r="F143" t="str">
        <f t="shared" si="12"/>
        <v>08/15/2016</v>
      </c>
      <c r="G143" s="1">
        <v>42597.628187916664</v>
      </c>
      <c r="H143" s="1">
        <v>42597.628256585645</v>
      </c>
      <c r="I143" s="2">
        <f t="shared" si="13"/>
        <v>9.8883333848789334E-2</v>
      </c>
      <c r="J143" t="s">
        <v>34</v>
      </c>
      <c r="K143">
        <v>10</v>
      </c>
      <c r="L143" t="s">
        <v>28</v>
      </c>
      <c r="M143" t="s">
        <v>28</v>
      </c>
      <c r="N143" t="s">
        <v>36</v>
      </c>
      <c r="O143" t="s">
        <v>42</v>
      </c>
      <c r="P143" t="s">
        <v>63</v>
      </c>
      <c r="Q143">
        <v>40.532306669999997</v>
      </c>
      <c r="R143">
        <v>-66.960579999999993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</row>
    <row r="144" spans="1:25" x14ac:dyDescent="0.3">
      <c r="A144" t="s">
        <v>170</v>
      </c>
      <c r="B144">
        <v>125</v>
      </c>
      <c r="C144">
        <f>(H144-G144)*1440</f>
        <v>6.0834166675340384</v>
      </c>
      <c r="D144" t="s">
        <v>33</v>
      </c>
      <c r="E144">
        <v>111</v>
      </c>
      <c r="F144" t="str">
        <f t="shared" si="12"/>
        <v>08/15/2016</v>
      </c>
      <c r="G144" s="1">
        <v>42597.732756168982</v>
      </c>
      <c r="H144" s="1">
        <v>42597.73698076389</v>
      </c>
      <c r="I144" s="2">
        <f t="shared" si="13"/>
        <v>6.0834166675340384</v>
      </c>
      <c r="J144" t="s">
        <v>34</v>
      </c>
      <c r="K144">
        <v>73</v>
      </c>
      <c r="L144" t="str">
        <f>MID(O144,1,6)</f>
        <v>True's</v>
      </c>
      <c r="M144" t="s">
        <v>35</v>
      </c>
      <c r="N144" t="s">
        <v>36</v>
      </c>
      <c r="O144" t="s">
        <v>223</v>
      </c>
      <c r="P144" t="s">
        <v>30</v>
      </c>
      <c r="Q144">
        <v>40.304566337624699</v>
      </c>
      <c r="R144">
        <v>-67.116657544282106</v>
      </c>
      <c r="S144">
        <v>1028.05515763728</v>
      </c>
      <c r="T144">
        <v>4.6414832569427098</v>
      </c>
      <c r="U144">
        <v>0</v>
      </c>
      <c r="V144" t="s">
        <v>31</v>
      </c>
      <c r="W144" t="s">
        <v>224</v>
      </c>
      <c r="X144">
        <v>395.44442243126571</v>
      </c>
      <c r="Y144">
        <v>319.03616389883331</v>
      </c>
    </row>
    <row r="145" spans="1:25" x14ac:dyDescent="0.3">
      <c r="A145" t="s">
        <v>170</v>
      </c>
      <c r="B145">
        <v>91</v>
      </c>
      <c r="C145">
        <f>(H145-G145)*1440</f>
        <v>7.5931166613008827</v>
      </c>
      <c r="D145" t="s">
        <v>33</v>
      </c>
      <c r="E145">
        <v>113</v>
      </c>
      <c r="F145" t="str">
        <f t="shared" si="12"/>
        <v>08/15/2016</v>
      </c>
      <c r="G145" s="1">
        <v>42597.820528865741</v>
      </c>
      <c r="H145" s="1">
        <v>42597.825801863422</v>
      </c>
      <c r="I145" s="2">
        <f t="shared" si="13"/>
        <v>7.5931166613008827</v>
      </c>
      <c r="J145" t="s">
        <v>34</v>
      </c>
      <c r="K145">
        <v>34</v>
      </c>
      <c r="L145" t="s">
        <v>28</v>
      </c>
      <c r="M145" t="s">
        <v>28</v>
      </c>
      <c r="N145" t="s">
        <v>36</v>
      </c>
      <c r="O145" t="s">
        <v>28</v>
      </c>
      <c r="P145" t="s">
        <v>30</v>
      </c>
      <c r="Q145">
        <v>40.221479086447097</v>
      </c>
      <c r="R145">
        <v>-67.360606908563497</v>
      </c>
      <c r="S145">
        <v>2840.2879790198899</v>
      </c>
      <c r="T145">
        <v>20.584196191020599</v>
      </c>
      <c r="U145">
        <v>0</v>
      </c>
      <c r="V145" t="s">
        <v>31</v>
      </c>
      <c r="W145" t="s">
        <v>31</v>
      </c>
      <c r="X145">
        <v>1338.1825582517279</v>
      </c>
      <c r="Y145">
        <v>601.7641361500248</v>
      </c>
    </row>
    <row r="146" spans="1:25" x14ac:dyDescent="0.3">
      <c r="A146" t="s">
        <v>170</v>
      </c>
      <c r="B146">
        <v>126</v>
      </c>
      <c r="D146" t="s">
        <v>33</v>
      </c>
      <c r="E146">
        <v>115</v>
      </c>
      <c r="F146" t="str">
        <f t="shared" si="12"/>
        <v>08/15/2016</v>
      </c>
      <c r="G146" s="1">
        <v>42597.837393923612</v>
      </c>
      <c r="H146" s="1">
        <v>42597.839574710648</v>
      </c>
      <c r="I146" s="2">
        <f t="shared" si="13"/>
        <v>3.1403333321213722</v>
      </c>
      <c r="J146" t="s">
        <v>225</v>
      </c>
      <c r="K146">
        <v>154</v>
      </c>
      <c r="L146" t="s">
        <v>35</v>
      </c>
      <c r="M146" t="s">
        <v>35</v>
      </c>
      <c r="N146" t="s">
        <v>36</v>
      </c>
      <c r="O146" t="s">
        <v>226</v>
      </c>
      <c r="P146" t="s">
        <v>63</v>
      </c>
      <c r="Q146">
        <v>40.287783330000003</v>
      </c>
      <c r="R146">
        <v>-67.410560000000004</v>
      </c>
      <c r="S146" t="s">
        <v>31</v>
      </c>
      <c r="T146" t="s">
        <v>31</v>
      </c>
      <c r="U146" t="s">
        <v>31</v>
      </c>
      <c r="V146" t="s">
        <v>31</v>
      </c>
      <c r="W146" t="s">
        <v>31</v>
      </c>
    </row>
    <row r="147" spans="1:25" s="5" customFormat="1" x14ac:dyDescent="0.3">
      <c r="A147" t="s">
        <v>170</v>
      </c>
      <c r="B147">
        <v>126</v>
      </c>
      <c r="C147">
        <f>(H147-G146)*1440</f>
        <v>8.2180000003427267</v>
      </c>
      <c r="D147" t="s">
        <v>33</v>
      </c>
      <c r="E147">
        <v>116</v>
      </c>
      <c r="F147" t="str">
        <f t="shared" si="12"/>
        <v>08/15/2016</v>
      </c>
      <c r="G147" s="1">
        <v>42597.841680405094</v>
      </c>
      <c r="H147" s="1">
        <v>42597.843100868056</v>
      </c>
      <c r="I147" s="2">
        <f t="shared" si="13"/>
        <v>2.0454666658770293</v>
      </c>
      <c r="J147" t="s">
        <v>225</v>
      </c>
      <c r="K147">
        <v>50</v>
      </c>
      <c r="L147" t="s">
        <v>35</v>
      </c>
      <c r="M147" t="s">
        <v>35</v>
      </c>
      <c r="N147" t="s">
        <v>36</v>
      </c>
      <c r="O147" t="s">
        <v>227</v>
      </c>
      <c r="P147" t="s">
        <v>63</v>
      </c>
      <c r="Q147">
        <v>40.288451670000001</v>
      </c>
      <c r="R147">
        <v>-67.405699999999996</v>
      </c>
      <c r="S147"/>
      <c r="T147"/>
      <c r="U147"/>
      <c r="V147"/>
      <c r="W147"/>
      <c r="X147"/>
      <c r="Y147"/>
    </row>
    <row r="148" spans="1:25" x14ac:dyDescent="0.3">
      <c r="A148" t="s">
        <v>170</v>
      </c>
      <c r="B148">
        <v>127</v>
      </c>
      <c r="C148">
        <f>(H148-G148)*1440</f>
        <v>4.553633340401575</v>
      </c>
      <c r="D148" t="s">
        <v>33</v>
      </c>
      <c r="E148">
        <v>117</v>
      </c>
      <c r="F148" t="str">
        <f t="shared" si="12"/>
        <v>08/15/2016</v>
      </c>
      <c r="G148" s="1">
        <v>42597.848097152775</v>
      </c>
      <c r="H148" s="1">
        <v>42597.85125939815</v>
      </c>
      <c r="I148" s="2">
        <f t="shared" si="13"/>
        <v>4.553633340401575</v>
      </c>
      <c r="J148" t="s">
        <v>34</v>
      </c>
      <c r="K148">
        <v>458</v>
      </c>
      <c r="L148" t="str">
        <f>MID(O148,1,6)</f>
        <v>True's</v>
      </c>
      <c r="M148" t="s">
        <v>35</v>
      </c>
      <c r="N148" t="s">
        <v>36</v>
      </c>
      <c r="O148" t="s">
        <v>228</v>
      </c>
      <c r="P148" t="s">
        <v>30</v>
      </c>
      <c r="Q148">
        <v>40.273894072776798</v>
      </c>
      <c r="R148">
        <v>-67.437581037455004</v>
      </c>
      <c r="S148">
        <v>1376.7072283654099</v>
      </c>
      <c r="T148">
        <v>5.6942974802900901</v>
      </c>
      <c r="U148">
        <v>0</v>
      </c>
      <c r="V148" t="s">
        <v>31</v>
      </c>
      <c r="W148" t="s">
        <v>229</v>
      </c>
      <c r="X148">
        <v>1347.7713028363328</v>
      </c>
      <c r="Y148">
        <v>61.943606658119556</v>
      </c>
    </row>
    <row r="149" spans="1:25" x14ac:dyDescent="0.3">
      <c r="A149" t="s">
        <v>230</v>
      </c>
      <c r="B149">
        <v>93</v>
      </c>
      <c r="C149">
        <f>(H149-G149)*1440</f>
        <v>0.5403666605707258</v>
      </c>
      <c r="D149" t="s">
        <v>26</v>
      </c>
      <c r="E149">
        <v>7</v>
      </c>
      <c r="F149" t="str">
        <f t="shared" si="12"/>
        <v>08/20/2016</v>
      </c>
      <c r="G149" s="1">
        <v>42602.120577870373</v>
      </c>
      <c r="H149" s="1">
        <v>42602.120953124999</v>
      </c>
      <c r="I149" s="2">
        <f t="shared" si="13"/>
        <v>0.5403666605707258</v>
      </c>
      <c r="J149" t="s">
        <v>34</v>
      </c>
      <c r="K149">
        <v>20</v>
      </c>
      <c r="L149" t="s">
        <v>28</v>
      </c>
      <c r="M149" t="s">
        <v>28</v>
      </c>
      <c r="N149" t="s">
        <v>36</v>
      </c>
      <c r="O149" t="s">
        <v>28</v>
      </c>
      <c r="P149" t="s">
        <v>30</v>
      </c>
      <c r="Q149">
        <v>39.643359842378899</v>
      </c>
      <c r="R149">
        <v>-65.965229227898703</v>
      </c>
      <c r="S149">
        <v>1817.1830642715299</v>
      </c>
      <c r="T149">
        <v>17.091870400785201</v>
      </c>
      <c r="U149">
        <v>0</v>
      </c>
      <c r="V149" t="s">
        <v>31</v>
      </c>
      <c r="W149" t="s">
        <v>31</v>
      </c>
      <c r="X149" s="6"/>
      <c r="Y149" s="6"/>
    </row>
    <row r="150" spans="1:25" x14ac:dyDescent="0.3">
      <c r="A150" t="s">
        <v>231</v>
      </c>
      <c r="B150">
        <v>94</v>
      </c>
      <c r="D150" t="s">
        <v>33</v>
      </c>
      <c r="E150">
        <v>6</v>
      </c>
      <c r="F150" t="str">
        <f t="shared" si="12"/>
        <v>08/22/2016</v>
      </c>
      <c r="G150" s="1">
        <v>42604.293665347221</v>
      </c>
      <c r="H150" s="1">
        <v>42604.299420150463</v>
      </c>
      <c r="I150" s="2">
        <f t="shared" si="13"/>
        <v>8.2869166682939976</v>
      </c>
      <c r="J150" t="s">
        <v>41</v>
      </c>
      <c r="K150">
        <v>5</v>
      </c>
      <c r="L150" t="s">
        <v>28</v>
      </c>
      <c r="M150" t="s">
        <v>28</v>
      </c>
      <c r="N150" t="s">
        <v>36</v>
      </c>
      <c r="O150" t="s">
        <v>232</v>
      </c>
      <c r="P150" t="s">
        <v>30</v>
      </c>
      <c r="Q150">
        <v>40.7174634550897</v>
      </c>
      <c r="R150">
        <v>-66.566778007108496</v>
      </c>
      <c r="S150">
        <v>864.87616387354603</v>
      </c>
      <c r="T150">
        <v>15.402837733391101</v>
      </c>
      <c r="U150">
        <v>0</v>
      </c>
      <c r="V150" t="s">
        <v>31</v>
      </c>
      <c r="W150" t="s">
        <v>31</v>
      </c>
      <c r="X150" s="6">
        <v>1598.3405565936689</v>
      </c>
      <c r="Y150" s="6">
        <v>841.89599978499029</v>
      </c>
    </row>
    <row r="151" spans="1:25" x14ac:dyDescent="0.3">
      <c r="A151" t="s">
        <v>231</v>
      </c>
      <c r="B151">
        <v>94</v>
      </c>
      <c r="C151">
        <f>(H151-G150)*1440</f>
        <v>10.963966663694009</v>
      </c>
      <c r="D151" t="s">
        <v>33</v>
      </c>
      <c r="E151">
        <v>5</v>
      </c>
      <c r="F151" t="str">
        <f t="shared" si="12"/>
        <v>08/22/2016</v>
      </c>
      <c r="G151" s="1">
        <v>42604.29760972222</v>
      </c>
      <c r="H151" s="1">
        <v>42604.301279212959</v>
      </c>
      <c r="I151" s="2">
        <f t="shared" si="13"/>
        <v>5.2840666647534817</v>
      </c>
      <c r="J151" t="s">
        <v>34</v>
      </c>
      <c r="K151">
        <v>13</v>
      </c>
      <c r="L151" t="s">
        <v>28</v>
      </c>
      <c r="M151" t="s">
        <v>28</v>
      </c>
      <c r="N151" t="s">
        <v>36</v>
      </c>
      <c r="O151" t="s">
        <v>233</v>
      </c>
      <c r="P151" t="s">
        <v>63</v>
      </c>
      <c r="Q151">
        <v>40.713746669999999</v>
      </c>
      <c r="R151">
        <v>-66.537530000000004</v>
      </c>
    </row>
    <row r="152" spans="1:25" x14ac:dyDescent="0.3">
      <c r="A152" t="s">
        <v>231</v>
      </c>
      <c r="B152">
        <v>128</v>
      </c>
      <c r="D152" t="s">
        <v>33</v>
      </c>
      <c r="E152">
        <v>7</v>
      </c>
      <c r="F152" t="str">
        <f t="shared" si="12"/>
        <v>08/22/2016</v>
      </c>
      <c r="G152" s="1">
        <v>42604.817030590275</v>
      </c>
      <c r="H152" s="1">
        <v>42604.824079143516</v>
      </c>
      <c r="I152" s="2">
        <f t="shared" si="13"/>
        <v>10.149916667724028</v>
      </c>
      <c r="J152" t="s">
        <v>34</v>
      </c>
      <c r="K152">
        <v>265</v>
      </c>
      <c r="L152" t="str">
        <f t="shared" ref="L152:L179" si="15">MID(O152,1,6)</f>
        <v>True's</v>
      </c>
      <c r="M152" t="s">
        <v>35</v>
      </c>
      <c r="N152" t="s">
        <v>36</v>
      </c>
      <c r="O152" t="s">
        <v>35</v>
      </c>
      <c r="P152" t="s">
        <v>30</v>
      </c>
      <c r="Q152">
        <v>40.215761050790903</v>
      </c>
      <c r="R152">
        <v>-67.192115893455096</v>
      </c>
      <c r="S152">
        <v>896.57280631259505</v>
      </c>
      <c r="T152">
        <v>2.6119467903159799</v>
      </c>
      <c r="U152">
        <v>0</v>
      </c>
      <c r="V152" t="s">
        <v>31</v>
      </c>
      <c r="W152" t="s">
        <v>234</v>
      </c>
      <c r="X152" s="6">
        <v>1371.9054253812676</v>
      </c>
      <c r="Y152" s="6">
        <v>242.24292016525018</v>
      </c>
    </row>
    <row r="153" spans="1:25" x14ac:dyDescent="0.3">
      <c r="A153" t="s">
        <v>231</v>
      </c>
      <c r="B153">
        <v>129</v>
      </c>
      <c r="D153" t="s">
        <v>33</v>
      </c>
      <c r="E153">
        <v>9</v>
      </c>
      <c r="F153" t="str">
        <f t="shared" si="12"/>
        <v>08/22/2016</v>
      </c>
      <c r="G153" s="1">
        <v>42604.824459884258</v>
      </c>
      <c r="H153" s="1">
        <v>42604.826368715279</v>
      </c>
      <c r="I153" s="2">
        <f t="shared" si="13"/>
        <v>2.7487166714854538</v>
      </c>
      <c r="J153" t="s">
        <v>34</v>
      </c>
      <c r="K153">
        <v>77</v>
      </c>
      <c r="L153" t="str">
        <f t="shared" si="15"/>
        <v>True's</v>
      </c>
      <c r="M153" t="s">
        <v>35</v>
      </c>
      <c r="N153" t="s">
        <v>36</v>
      </c>
      <c r="O153" t="s">
        <v>235</v>
      </c>
      <c r="P153" t="s">
        <v>30</v>
      </c>
      <c r="Q153">
        <v>40.193159070095</v>
      </c>
      <c r="R153">
        <v>-67.238949634987506</v>
      </c>
      <c r="S153">
        <v>2230.0635520217002</v>
      </c>
      <c r="T153">
        <v>7.9805655945298204</v>
      </c>
      <c r="U153">
        <v>0</v>
      </c>
      <c r="V153" t="s">
        <v>31</v>
      </c>
      <c r="W153" t="s">
        <v>236</v>
      </c>
      <c r="X153" s="6">
        <v>1035.0413443090374</v>
      </c>
      <c r="Y153" s="6">
        <v>646.32609160889922</v>
      </c>
    </row>
    <row r="154" spans="1:25" x14ac:dyDescent="0.3">
      <c r="A154" t="s">
        <v>231</v>
      </c>
      <c r="B154">
        <v>129</v>
      </c>
      <c r="D154" t="s">
        <v>33</v>
      </c>
      <c r="E154">
        <v>10</v>
      </c>
      <c r="F154" t="str">
        <f t="shared" si="12"/>
        <v>08/22/2016</v>
      </c>
      <c r="G154" s="1">
        <v>42604.825869490742</v>
      </c>
      <c r="H154" s="1">
        <v>42604.826007511576</v>
      </c>
      <c r="I154" s="2">
        <f t="shared" si="13"/>
        <v>0.19875000114552677</v>
      </c>
      <c r="J154" t="s">
        <v>34</v>
      </c>
      <c r="K154">
        <v>13</v>
      </c>
      <c r="L154" t="str">
        <f t="shared" si="15"/>
        <v>True's</v>
      </c>
      <c r="M154" t="s">
        <v>35</v>
      </c>
      <c r="N154" t="s">
        <v>36</v>
      </c>
      <c r="O154" t="s">
        <v>237</v>
      </c>
      <c r="P154" t="s">
        <v>30</v>
      </c>
      <c r="Q154">
        <v>40.196253201459001</v>
      </c>
      <c r="R154">
        <v>-67.204963772053006</v>
      </c>
      <c r="S154">
        <v>450.44237049819998</v>
      </c>
      <c r="T154">
        <v>3.7234309775843801</v>
      </c>
      <c r="U154">
        <v>0</v>
      </c>
      <c r="V154" t="s">
        <v>31</v>
      </c>
      <c r="W154" t="s">
        <v>31</v>
      </c>
      <c r="X154" s="6"/>
      <c r="Y154" s="6"/>
    </row>
    <row r="155" spans="1:25" x14ac:dyDescent="0.3">
      <c r="A155" t="s">
        <v>231</v>
      </c>
      <c r="B155">
        <v>129</v>
      </c>
      <c r="D155" t="s">
        <v>33</v>
      </c>
      <c r="E155">
        <v>11</v>
      </c>
      <c r="F155" t="str">
        <f t="shared" si="12"/>
        <v>08/22/2016</v>
      </c>
      <c r="G155" s="1">
        <v>42604.827837280092</v>
      </c>
      <c r="H155" s="1">
        <v>42604.827850231479</v>
      </c>
      <c r="I155" s="2">
        <f t="shared" si="13"/>
        <v>1.8649996491149068E-2</v>
      </c>
      <c r="J155" t="s">
        <v>27</v>
      </c>
      <c r="K155">
        <v>9</v>
      </c>
      <c r="L155" t="str">
        <f t="shared" si="15"/>
        <v>True's</v>
      </c>
      <c r="M155" t="s">
        <v>35</v>
      </c>
      <c r="N155" t="s">
        <v>36</v>
      </c>
      <c r="O155" t="s">
        <v>238</v>
      </c>
      <c r="P155" t="s">
        <v>63</v>
      </c>
      <c r="Q155">
        <v>40.186774999999997</v>
      </c>
      <c r="R155">
        <v>-67.213208330000001</v>
      </c>
    </row>
    <row r="156" spans="1:25" x14ac:dyDescent="0.3">
      <c r="A156" s="3" t="s">
        <v>231</v>
      </c>
      <c r="B156" s="3">
        <v>129</v>
      </c>
      <c r="C156" s="3">
        <f>(H156-G152)*1440</f>
        <v>19.007366675650701</v>
      </c>
      <c r="D156" s="3" t="s">
        <v>33</v>
      </c>
      <c r="E156" s="3">
        <v>13</v>
      </c>
      <c r="F156" s="3" t="str">
        <f t="shared" si="12"/>
        <v>08/22/2016</v>
      </c>
      <c r="G156" s="4">
        <v>42604.829959513889</v>
      </c>
      <c r="H156" s="4">
        <v>42604.830230150466</v>
      </c>
      <c r="I156" s="2">
        <f t="shared" si="13"/>
        <v>0.38971667177975178</v>
      </c>
      <c r="J156" s="3" t="s">
        <v>34</v>
      </c>
      <c r="K156" s="3">
        <v>25</v>
      </c>
      <c r="L156" s="3" t="str">
        <f t="shared" si="15"/>
        <v>True's</v>
      </c>
      <c r="M156" s="3" t="s">
        <v>35</v>
      </c>
      <c r="N156" s="3" t="s">
        <v>36</v>
      </c>
      <c r="O156" s="3" t="s">
        <v>239</v>
      </c>
      <c r="P156" s="3" t="s">
        <v>240</v>
      </c>
      <c r="Q156" s="3">
        <v>40.186351028812901</v>
      </c>
      <c r="R156" s="3">
        <v>-67.211953949846006</v>
      </c>
      <c r="S156" s="3">
        <v>95.512578545536002</v>
      </c>
      <c r="T156" s="3">
        <v>43.0206609966638</v>
      </c>
      <c r="U156" s="3">
        <v>0</v>
      </c>
      <c r="V156" s="3" t="s">
        <v>31</v>
      </c>
      <c r="W156" s="3" t="s">
        <v>31</v>
      </c>
      <c r="X156" s="7"/>
      <c r="Y156" s="7"/>
    </row>
    <row r="157" spans="1:25" x14ac:dyDescent="0.3">
      <c r="A157" t="s">
        <v>231</v>
      </c>
      <c r="B157">
        <v>130</v>
      </c>
      <c r="D157" t="s">
        <v>33</v>
      </c>
      <c r="E157">
        <v>14</v>
      </c>
      <c r="F157" t="str">
        <f t="shared" si="12"/>
        <v>08/22/2016</v>
      </c>
      <c r="G157" s="1">
        <v>42604.836790439818</v>
      </c>
      <c r="H157" s="1">
        <v>42604.837863449073</v>
      </c>
      <c r="I157" s="2">
        <f t="shared" si="13"/>
        <v>1.5451333264354616</v>
      </c>
      <c r="J157" t="s">
        <v>34</v>
      </c>
      <c r="K157">
        <v>15</v>
      </c>
      <c r="L157" t="str">
        <f t="shared" si="15"/>
        <v>True's</v>
      </c>
      <c r="M157" t="s">
        <v>35</v>
      </c>
      <c r="N157" t="s">
        <v>36</v>
      </c>
      <c r="O157" t="s">
        <v>241</v>
      </c>
      <c r="P157" t="s">
        <v>63</v>
      </c>
      <c r="Q157">
        <v>40.202674999999999</v>
      </c>
      <c r="R157">
        <v>-67.193546670000003</v>
      </c>
    </row>
    <row r="158" spans="1:25" x14ac:dyDescent="0.3">
      <c r="A158" t="s">
        <v>231</v>
      </c>
      <c r="B158">
        <v>130</v>
      </c>
      <c r="D158" t="s">
        <v>33</v>
      </c>
      <c r="E158">
        <v>15</v>
      </c>
      <c r="F158" t="str">
        <f t="shared" si="12"/>
        <v>08/22/2016</v>
      </c>
      <c r="G158" s="1">
        <v>42604.840750208336</v>
      </c>
      <c r="H158" s="1">
        <v>42604.848023275466</v>
      </c>
      <c r="I158" s="2">
        <f t="shared" si="13"/>
        <v>10.473216668469831</v>
      </c>
      <c r="J158" t="s">
        <v>34</v>
      </c>
      <c r="K158">
        <v>113</v>
      </c>
      <c r="L158" t="str">
        <f t="shared" si="15"/>
        <v>True's</v>
      </c>
      <c r="M158" t="s">
        <v>35</v>
      </c>
      <c r="N158" t="s">
        <v>36</v>
      </c>
      <c r="O158" t="s">
        <v>242</v>
      </c>
      <c r="P158" t="s">
        <v>30</v>
      </c>
      <c r="Q158">
        <v>40.216297845455799</v>
      </c>
      <c r="R158">
        <v>-67.177908894068196</v>
      </c>
      <c r="S158">
        <v>650.07514550552401</v>
      </c>
      <c r="T158">
        <v>2.6725424698108502</v>
      </c>
      <c r="U158">
        <v>0</v>
      </c>
      <c r="V158" t="s">
        <v>31</v>
      </c>
      <c r="W158" t="s">
        <v>31</v>
      </c>
      <c r="X158" s="6">
        <v>260.53335103199203</v>
      </c>
      <c r="Y158" s="6">
        <v>38.820068224450161</v>
      </c>
    </row>
    <row r="159" spans="1:25" s="5" customFormat="1" x14ac:dyDescent="0.3">
      <c r="A159" t="s">
        <v>231</v>
      </c>
      <c r="B159">
        <v>130</v>
      </c>
      <c r="C159">
        <f>(H158-G157)*1440</f>
        <v>16.175283333286643</v>
      </c>
      <c r="D159" t="s">
        <v>33</v>
      </c>
      <c r="E159">
        <v>16</v>
      </c>
      <c r="F159" t="str">
        <f t="shared" si="12"/>
        <v>08/22/2016</v>
      </c>
      <c r="G159" s="1">
        <v>42604.846032696762</v>
      </c>
      <c r="H159" s="1">
        <v>42604.846032696762</v>
      </c>
      <c r="I159" s="2">
        <f t="shared" si="13"/>
        <v>0</v>
      </c>
      <c r="J159" t="s">
        <v>103</v>
      </c>
      <c r="K159">
        <v>1</v>
      </c>
      <c r="L159" t="str">
        <f t="shared" si="15"/>
        <v>True's</v>
      </c>
      <c r="M159" t="s">
        <v>35</v>
      </c>
      <c r="N159" t="s">
        <v>36</v>
      </c>
      <c r="O159" t="s">
        <v>243</v>
      </c>
      <c r="P159" t="s">
        <v>31</v>
      </c>
      <c r="Q159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/>
      <c r="Y159"/>
    </row>
    <row r="160" spans="1:25" x14ac:dyDescent="0.3">
      <c r="A160" t="s">
        <v>231</v>
      </c>
      <c r="B160">
        <v>131</v>
      </c>
      <c r="D160" t="s">
        <v>33</v>
      </c>
      <c r="E160">
        <v>19</v>
      </c>
      <c r="F160" t="str">
        <f t="shared" si="12"/>
        <v>08/22/2016</v>
      </c>
      <c r="G160" s="1">
        <v>42604.860231423612</v>
      </c>
      <c r="H160" s="1">
        <v>42604.862222673612</v>
      </c>
      <c r="I160" s="2">
        <f t="shared" si="13"/>
        <v>2.8673999989405274</v>
      </c>
      <c r="J160" t="s">
        <v>34</v>
      </c>
      <c r="K160">
        <v>55</v>
      </c>
      <c r="L160" t="str">
        <f t="shared" si="15"/>
        <v>True's</v>
      </c>
      <c r="M160" t="s">
        <v>35</v>
      </c>
      <c r="N160" t="s">
        <v>36</v>
      </c>
      <c r="O160" t="s">
        <v>245</v>
      </c>
      <c r="P160" t="s">
        <v>63</v>
      </c>
      <c r="Q160">
        <v>40.214570000000002</v>
      </c>
      <c r="R160">
        <v>-67.181426669999993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</row>
    <row r="161" spans="1:25" x14ac:dyDescent="0.3">
      <c r="A161" t="s">
        <v>231</v>
      </c>
      <c r="B161">
        <v>132</v>
      </c>
      <c r="D161" t="s">
        <v>33</v>
      </c>
      <c r="E161">
        <v>20</v>
      </c>
      <c r="F161" t="str">
        <f t="shared" si="12"/>
        <v>08/22/2016</v>
      </c>
      <c r="G161" s="1">
        <v>42604.862375798613</v>
      </c>
      <c r="H161" s="1">
        <v>42604.867238379629</v>
      </c>
      <c r="I161" s="2">
        <f t="shared" si="13"/>
        <v>7.002116662915796</v>
      </c>
      <c r="J161" t="s">
        <v>34</v>
      </c>
      <c r="K161">
        <v>139</v>
      </c>
      <c r="L161" t="str">
        <f t="shared" si="15"/>
        <v>True's</v>
      </c>
      <c r="M161" t="s">
        <v>35</v>
      </c>
      <c r="N161" t="s">
        <v>36</v>
      </c>
      <c r="O161" t="s">
        <v>246</v>
      </c>
      <c r="P161" t="s">
        <v>30</v>
      </c>
      <c r="Q161">
        <v>40.198128581149597</v>
      </c>
      <c r="R161">
        <v>-67.179772158004596</v>
      </c>
      <c r="S161">
        <v>1716.60015946975</v>
      </c>
      <c r="T161">
        <v>4.8149476567793901</v>
      </c>
      <c r="U161">
        <v>0</v>
      </c>
      <c r="V161" t="s">
        <v>31</v>
      </c>
      <c r="W161" t="s">
        <v>31</v>
      </c>
      <c r="X161" s="6">
        <v>783.47101518333</v>
      </c>
      <c r="Y161" s="6">
        <v>61.83292560107737</v>
      </c>
    </row>
    <row r="162" spans="1:25" x14ac:dyDescent="0.3">
      <c r="A162" t="s">
        <v>231</v>
      </c>
      <c r="B162">
        <v>132</v>
      </c>
      <c r="D162" t="s">
        <v>33</v>
      </c>
      <c r="E162">
        <v>21</v>
      </c>
      <c r="F162" t="str">
        <f t="shared" ref="F162:F193" si="16">TEXT(G162,"mm/dd/yyyy")</f>
        <v>08/22/2016</v>
      </c>
      <c r="G162" s="1">
        <v>42604.864838668982</v>
      </c>
      <c r="H162" s="1">
        <v>42604.864840868053</v>
      </c>
      <c r="I162" s="2">
        <f t="shared" ref="I162:I193" si="17">(H162-G162)*1440</f>
        <v>3.1666620634496212E-3</v>
      </c>
      <c r="J162" t="s">
        <v>103</v>
      </c>
      <c r="K162">
        <v>2</v>
      </c>
      <c r="L162" t="str">
        <f t="shared" si="15"/>
        <v>True's</v>
      </c>
      <c r="M162" t="s">
        <v>35</v>
      </c>
      <c r="N162" t="s">
        <v>36</v>
      </c>
      <c r="O162" t="s">
        <v>35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</row>
    <row r="163" spans="1:25" x14ac:dyDescent="0.3">
      <c r="A163" t="s">
        <v>231</v>
      </c>
      <c r="B163">
        <v>132</v>
      </c>
      <c r="D163" t="s">
        <v>33</v>
      </c>
      <c r="E163">
        <v>25</v>
      </c>
      <c r="F163" t="str">
        <f t="shared" si="16"/>
        <v>08/22/2016</v>
      </c>
      <c r="G163" s="1">
        <v>42604.866513981484</v>
      </c>
      <c r="H163" s="1">
        <v>42604.866945393522</v>
      </c>
      <c r="I163" s="2">
        <f t="shared" si="17"/>
        <v>0.62123333453200758</v>
      </c>
      <c r="J163" t="s">
        <v>103</v>
      </c>
      <c r="K163">
        <v>16</v>
      </c>
      <c r="L163" t="str">
        <f t="shared" si="15"/>
        <v>True's</v>
      </c>
      <c r="M163" t="s">
        <v>35</v>
      </c>
      <c r="N163" t="s">
        <v>36</v>
      </c>
      <c r="O163" t="s">
        <v>247</v>
      </c>
    </row>
    <row r="164" spans="1:25" x14ac:dyDescent="0.3">
      <c r="A164" t="s">
        <v>231</v>
      </c>
      <c r="B164">
        <v>132</v>
      </c>
      <c r="D164" t="s">
        <v>33</v>
      </c>
      <c r="E164">
        <v>44</v>
      </c>
      <c r="F164" t="str">
        <f t="shared" si="16"/>
        <v>08/22/2016</v>
      </c>
      <c r="G164" s="1">
        <v>42604.866944409725</v>
      </c>
      <c r="H164" s="1">
        <v>42604.866946412039</v>
      </c>
      <c r="I164" s="2">
        <f t="shared" si="17"/>
        <v>2.8833327814936638E-3</v>
      </c>
      <c r="J164" t="s">
        <v>103</v>
      </c>
      <c r="K164">
        <v>2</v>
      </c>
      <c r="L164" t="str">
        <f t="shared" si="15"/>
        <v>True's</v>
      </c>
      <c r="M164" t="s">
        <v>35</v>
      </c>
      <c r="N164" t="s">
        <v>36</v>
      </c>
      <c r="O164" t="s">
        <v>35</v>
      </c>
      <c r="P164" t="s">
        <v>31</v>
      </c>
      <c r="Q164" t="s">
        <v>31</v>
      </c>
      <c r="R164" t="s">
        <v>31</v>
      </c>
      <c r="S164" t="s">
        <v>31</v>
      </c>
      <c r="T164" t="s">
        <v>31</v>
      </c>
      <c r="U164" t="s">
        <v>31</v>
      </c>
      <c r="V164" t="s">
        <v>31</v>
      </c>
      <c r="W164" t="s">
        <v>31</v>
      </c>
    </row>
    <row r="165" spans="1:25" x14ac:dyDescent="0.3">
      <c r="A165" t="s">
        <v>231</v>
      </c>
      <c r="B165">
        <v>132</v>
      </c>
      <c r="D165" t="s">
        <v>33</v>
      </c>
      <c r="E165">
        <v>45</v>
      </c>
      <c r="F165" t="str">
        <f t="shared" si="16"/>
        <v>08/22/2016</v>
      </c>
      <c r="G165" s="1">
        <v>42604.867842870372</v>
      </c>
      <c r="H165" s="1">
        <v>42604.875210798615</v>
      </c>
      <c r="I165" s="2">
        <f t="shared" si="17"/>
        <v>10.609816670184955</v>
      </c>
      <c r="J165" t="s">
        <v>34</v>
      </c>
      <c r="K165">
        <v>173</v>
      </c>
      <c r="L165" t="str">
        <f t="shared" si="15"/>
        <v>True's</v>
      </c>
      <c r="M165" t="s">
        <v>35</v>
      </c>
      <c r="N165" t="s">
        <v>36</v>
      </c>
      <c r="O165" t="s">
        <v>248</v>
      </c>
      <c r="P165" t="s">
        <v>30</v>
      </c>
      <c r="Q165">
        <v>40.225537721520297</v>
      </c>
      <c r="R165">
        <v>-67.1711581803537</v>
      </c>
      <c r="S165">
        <v>1409.74267065202</v>
      </c>
      <c r="T165">
        <v>4.1722614181725204</v>
      </c>
      <c r="U165">
        <v>0</v>
      </c>
      <c r="V165" t="s">
        <v>31</v>
      </c>
      <c r="W165" t="s">
        <v>249</v>
      </c>
      <c r="X165" s="6">
        <v>832.23822336614808</v>
      </c>
      <c r="Y165" s="6">
        <v>124.18970464066062</v>
      </c>
    </row>
    <row r="166" spans="1:25" x14ac:dyDescent="0.3">
      <c r="A166" t="s">
        <v>231</v>
      </c>
      <c r="B166">
        <v>132</v>
      </c>
      <c r="D166" t="s">
        <v>33</v>
      </c>
      <c r="E166">
        <v>22</v>
      </c>
      <c r="F166" t="str">
        <f t="shared" si="16"/>
        <v>08/22/2016</v>
      </c>
      <c r="G166" s="1">
        <v>42604.870008194448</v>
      </c>
      <c r="H166" s="1">
        <v>42604.870034398147</v>
      </c>
      <c r="I166" s="2">
        <f t="shared" si="17"/>
        <v>3.7733326898887753E-2</v>
      </c>
      <c r="J166" t="s">
        <v>103</v>
      </c>
      <c r="K166">
        <v>11</v>
      </c>
      <c r="L166" t="str">
        <f t="shared" si="15"/>
        <v>True's</v>
      </c>
      <c r="M166" t="s">
        <v>35</v>
      </c>
      <c r="N166" t="s">
        <v>36</v>
      </c>
      <c r="O166" t="s">
        <v>250</v>
      </c>
      <c r="W166" t="s">
        <v>31</v>
      </c>
    </row>
    <row r="167" spans="1:25" x14ac:dyDescent="0.3">
      <c r="A167" t="s">
        <v>231</v>
      </c>
      <c r="B167">
        <v>133</v>
      </c>
      <c r="D167" t="s">
        <v>33</v>
      </c>
      <c r="E167">
        <v>46</v>
      </c>
      <c r="F167" t="str">
        <f t="shared" si="16"/>
        <v>08/22/2016</v>
      </c>
      <c r="G167" s="1">
        <v>42604.873721574077</v>
      </c>
      <c r="H167" s="1">
        <v>42604.873755706016</v>
      </c>
      <c r="I167" s="2">
        <f t="shared" si="17"/>
        <v>4.9149992410093546E-2</v>
      </c>
      <c r="J167" t="s">
        <v>103</v>
      </c>
      <c r="K167">
        <v>3</v>
      </c>
      <c r="L167" t="str">
        <f t="shared" si="15"/>
        <v>True's</v>
      </c>
      <c r="M167" t="s">
        <v>35</v>
      </c>
      <c r="N167" t="s">
        <v>36</v>
      </c>
      <c r="O167" t="s">
        <v>250</v>
      </c>
    </row>
    <row r="168" spans="1:25" x14ac:dyDescent="0.3">
      <c r="A168" t="s">
        <v>231</v>
      </c>
      <c r="B168">
        <v>133</v>
      </c>
      <c r="D168" t="s">
        <v>33</v>
      </c>
      <c r="E168">
        <v>26</v>
      </c>
      <c r="F168" t="str">
        <f t="shared" si="16"/>
        <v>08/22/2016</v>
      </c>
      <c r="G168" s="1">
        <v>42604.8743865625</v>
      </c>
      <c r="H168" s="1">
        <v>42604.875104444443</v>
      </c>
      <c r="I168" s="2">
        <f t="shared" si="17"/>
        <v>1.0337499983143061</v>
      </c>
      <c r="J168" t="s">
        <v>103</v>
      </c>
      <c r="K168">
        <v>27</v>
      </c>
      <c r="L168" t="str">
        <f t="shared" si="15"/>
        <v>True's</v>
      </c>
      <c r="M168" t="s">
        <v>35</v>
      </c>
      <c r="N168" t="s">
        <v>36</v>
      </c>
      <c r="O168" t="s">
        <v>251</v>
      </c>
    </row>
    <row r="169" spans="1:25" x14ac:dyDescent="0.3">
      <c r="A169" t="s">
        <v>231</v>
      </c>
      <c r="B169">
        <v>132</v>
      </c>
      <c r="C169">
        <f>(H169-G160)*1440</f>
        <v>22.173400002066046</v>
      </c>
      <c r="D169" t="s">
        <v>33</v>
      </c>
      <c r="E169">
        <v>23</v>
      </c>
      <c r="F169" t="str">
        <f t="shared" si="16"/>
        <v>08/22/2016</v>
      </c>
      <c r="G169" s="1">
        <v>42604.875618761573</v>
      </c>
      <c r="H169" s="1">
        <v>42604.875629618058</v>
      </c>
      <c r="I169" s="2">
        <f t="shared" si="17"/>
        <v>1.5633339062333107E-2</v>
      </c>
      <c r="J169" t="s">
        <v>27</v>
      </c>
      <c r="K169">
        <v>8</v>
      </c>
      <c r="L169" t="str">
        <f t="shared" si="15"/>
        <v>True's</v>
      </c>
      <c r="M169" t="s">
        <v>35</v>
      </c>
      <c r="N169" t="s">
        <v>36</v>
      </c>
      <c r="O169" t="s">
        <v>252</v>
      </c>
      <c r="P169" t="s">
        <v>63</v>
      </c>
      <c r="Q169">
        <v>40.20654167</v>
      </c>
      <c r="R169">
        <v>-67.146285000000006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</row>
    <row r="170" spans="1:25" x14ac:dyDescent="0.3">
      <c r="A170" t="s">
        <v>231</v>
      </c>
      <c r="B170">
        <v>133</v>
      </c>
      <c r="D170" t="s">
        <v>33</v>
      </c>
      <c r="E170">
        <v>24</v>
      </c>
      <c r="F170" t="str">
        <f t="shared" si="16"/>
        <v>08/22/2016</v>
      </c>
      <c r="G170" s="1">
        <v>42604.879014166669</v>
      </c>
      <c r="H170" s="1">
        <v>42604.879067222224</v>
      </c>
      <c r="I170" s="2">
        <f t="shared" si="17"/>
        <v>7.6399999670684338E-2</v>
      </c>
      <c r="J170" t="s">
        <v>27</v>
      </c>
      <c r="K170">
        <v>4</v>
      </c>
      <c r="L170" t="str">
        <f t="shared" si="15"/>
        <v>True's</v>
      </c>
      <c r="M170" t="s">
        <v>35</v>
      </c>
      <c r="N170" t="s">
        <v>36</v>
      </c>
      <c r="O170" t="s">
        <v>253</v>
      </c>
      <c r="P170" t="s">
        <v>63</v>
      </c>
      <c r="Q170">
        <v>40.209499999999998</v>
      </c>
      <c r="R170">
        <v>-67.143441670000001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</row>
    <row r="171" spans="1:25" x14ac:dyDescent="0.3">
      <c r="A171" t="s">
        <v>231</v>
      </c>
      <c r="B171">
        <v>133</v>
      </c>
      <c r="D171" t="s">
        <v>33</v>
      </c>
      <c r="E171">
        <v>27</v>
      </c>
      <c r="F171" t="str">
        <f t="shared" si="16"/>
        <v>08/22/2016</v>
      </c>
      <c r="G171" s="1">
        <v>42604.880338564813</v>
      </c>
      <c r="H171" s="1">
        <v>42604.887286655096</v>
      </c>
      <c r="I171" s="2">
        <f t="shared" si="17"/>
        <v>10.005250006215647</v>
      </c>
      <c r="J171" t="s">
        <v>103</v>
      </c>
      <c r="K171">
        <v>5</v>
      </c>
      <c r="L171" t="str">
        <f t="shared" si="15"/>
        <v>True's</v>
      </c>
      <c r="M171" t="s">
        <v>35</v>
      </c>
      <c r="N171" t="s">
        <v>36</v>
      </c>
      <c r="O171" t="s">
        <v>35</v>
      </c>
      <c r="P171" t="s">
        <v>31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</row>
    <row r="172" spans="1:25" x14ac:dyDescent="0.3">
      <c r="A172" t="s">
        <v>231</v>
      </c>
      <c r="B172">
        <v>134</v>
      </c>
      <c r="D172" t="s">
        <v>33</v>
      </c>
      <c r="E172">
        <v>28</v>
      </c>
      <c r="F172" t="str">
        <f t="shared" si="16"/>
        <v>08/22/2016</v>
      </c>
      <c r="G172" s="1">
        <v>42604.882372997687</v>
      </c>
      <c r="H172" s="1">
        <v>42604.893281886572</v>
      </c>
      <c r="I172" s="2">
        <f t="shared" si="17"/>
        <v>15.708799995481968</v>
      </c>
      <c r="J172" t="s">
        <v>34</v>
      </c>
      <c r="K172">
        <v>84</v>
      </c>
      <c r="L172" t="str">
        <f t="shared" si="15"/>
        <v>True's</v>
      </c>
      <c r="M172" t="s">
        <v>35</v>
      </c>
      <c r="N172" t="s">
        <v>36</v>
      </c>
      <c r="O172" t="s">
        <v>254</v>
      </c>
      <c r="P172" t="s">
        <v>30</v>
      </c>
      <c r="Q172">
        <v>40.203695398168001</v>
      </c>
      <c r="R172">
        <v>-67.163840892301806</v>
      </c>
      <c r="S172">
        <v>745.31338111944399</v>
      </c>
      <c r="T172">
        <v>2.4930824949124402</v>
      </c>
      <c r="U172">
        <v>0</v>
      </c>
      <c r="V172" t="s">
        <v>31</v>
      </c>
      <c r="W172" t="s">
        <v>255</v>
      </c>
      <c r="X172" s="6">
        <v>205.62830006612654</v>
      </c>
      <c r="Y172" s="6">
        <v>36.731671771600382</v>
      </c>
    </row>
    <row r="173" spans="1:25" x14ac:dyDescent="0.3">
      <c r="A173" t="s">
        <v>231</v>
      </c>
      <c r="B173">
        <v>135</v>
      </c>
      <c r="D173" t="s">
        <v>33</v>
      </c>
      <c r="E173">
        <v>47</v>
      </c>
      <c r="F173" t="str">
        <f t="shared" si="16"/>
        <v>08/22/2016</v>
      </c>
      <c r="G173" s="1">
        <v>42604.893520370373</v>
      </c>
      <c r="H173" s="1">
        <v>42604.896829328703</v>
      </c>
      <c r="I173" s="2">
        <f t="shared" si="17"/>
        <v>4.7648999956436455</v>
      </c>
      <c r="J173" t="s">
        <v>34</v>
      </c>
      <c r="K173">
        <v>17</v>
      </c>
      <c r="L173" t="str">
        <f t="shared" si="15"/>
        <v>True's</v>
      </c>
      <c r="M173" t="s">
        <v>35</v>
      </c>
      <c r="N173" t="s">
        <v>36</v>
      </c>
      <c r="O173" t="s">
        <v>256</v>
      </c>
      <c r="P173" t="s">
        <v>63</v>
      </c>
      <c r="Q173">
        <v>40.210783329999998</v>
      </c>
      <c r="R173">
        <v>-67.173749999999998</v>
      </c>
      <c r="X173" s="5"/>
      <c r="Y173" s="5"/>
    </row>
    <row r="174" spans="1:25" x14ac:dyDescent="0.3">
      <c r="A174" t="s">
        <v>231</v>
      </c>
      <c r="B174">
        <v>135</v>
      </c>
      <c r="D174" t="s">
        <v>33</v>
      </c>
      <c r="E174">
        <v>48</v>
      </c>
      <c r="F174" t="str">
        <f t="shared" si="16"/>
        <v>08/22/2016</v>
      </c>
      <c r="G174" s="1">
        <v>42604.894901886575</v>
      </c>
      <c r="H174" s="1">
        <v>42604.89675010417</v>
      </c>
      <c r="I174" s="2">
        <f t="shared" si="17"/>
        <v>2.6614333363249898</v>
      </c>
      <c r="J174" t="s">
        <v>34</v>
      </c>
      <c r="K174">
        <v>31</v>
      </c>
      <c r="L174" t="str">
        <f t="shared" si="15"/>
        <v>True's</v>
      </c>
      <c r="M174" t="s">
        <v>35</v>
      </c>
      <c r="N174" t="s">
        <v>36</v>
      </c>
      <c r="O174" t="s">
        <v>257</v>
      </c>
      <c r="P174" t="s">
        <v>63</v>
      </c>
      <c r="Q174">
        <v>40.210904999999997</v>
      </c>
      <c r="R174">
        <v>-67.176924999999997</v>
      </c>
    </row>
    <row r="175" spans="1:25" x14ac:dyDescent="0.3">
      <c r="A175" t="s">
        <v>231</v>
      </c>
      <c r="B175">
        <v>135</v>
      </c>
      <c r="D175" t="s">
        <v>33</v>
      </c>
      <c r="E175">
        <v>49</v>
      </c>
      <c r="F175" t="str">
        <f t="shared" si="16"/>
        <v>08/22/2016</v>
      </c>
      <c r="G175" s="1">
        <v>42604.896433888891</v>
      </c>
      <c r="H175" s="1">
        <v>42604.896819849535</v>
      </c>
      <c r="I175" s="2">
        <f t="shared" si="17"/>
        <v>0.55578332743607461</v>
      </c>
      <c r="J175" t="s">
        <v>103</v>
      </c>
      <c r="K175">
        <v>5</v>
      </c>
      <c r="L175" t="str">
        <f t="shared" si="15"/>
        <v>True's</v>
      </c>
      <c r="M175" t="s">
        <v>35</v>
      </c>
      <c r="N175" t="s">
        <v>36</v>
      </c>
      <c r="O175" t="s">
        <v>35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31</v>
      </c>
    </row>
    <row r="176" spans="1:25" x14ac:dyDescent="0.3">
      <c r="A176" t="s">
        <v>231</v>
      </c>
      <c r="B176">
        <v>135</v>
      </c>
      <c r="C176">
        <f>(H176-G170)*1440</f>
        <v>29.488549997331575</v>
      </c>
      <c r="D176" t="s">
        <v>33</v>
      </c>
      <c r="E176">
        <v>29</v>
      </c>
      <c r="F176" t="str">
        <f t="shared" si="16"/>
        <v>08/22/2016</v>
      </c>
      <c r="G176" s="1">
        <v>42604.89675010417</v>
      </c>
      <c r="H176" s="1">
        <v>42604.899492326389</v>
      </c>
      <c r="I176" s="2">
        <f t="shared" si="17"/>
        <v>3.9487999957054853</v>
      </c>
      <c r="J176" t="s">
        <v>103</v>
      </c>
      <c r="K176">
        <v>9</v>
      </c>
      <c r="L176" t="str">
        <f t="shared" si="15"/>
        <v>True's</v>
      </c>
      <c r="M176" t="s">
        <v>35</v>
      </c>
      <c r="N176" t="s">
        <v>36</v>
      </c>
      <c r="O176" t="s">
        <v>258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31</v>
      </c>
      <c r="W176" t="s">
        <v>31</v>
      </c>
    </row>
    <row r="177" spans="1:25" x14ac:dyDescent="0.3">
      <c r="A177" t="s">
        <v>231</v>
      </c>
      <c r="B177">
        <v>136</v>
      </c>
      <c r="D177" t="s">
        <v>33</v>
      </c>
      <c r="E177">
        <v>31</v>
      </c>
      <c r="F177" t="str">
        <f t="shared" si="16"/>
        <v>08/22/2016</v>
      </c>
      <c r="G177" s="1">
        <v>42604.904725810185</v>
      </c>
      <c r="H177" s="1">
        <v>42604.909656747688</v>
      </c>
      <c r="I177" s="2">
        <f t="shared" si="17"/>
        <v>7.1005500038154423</v>
      </c>
      <c r="J177" t="s">
        <v>34</v>
      </c>
      <c r="K177">
        <v>97</v>
      </c>
      <c r="L177" t="str">
        <f t="shared" si="15"/>
        <v>True's</v>
      </c>
      <c r="M177" t="s">
        <v>35</v>
      </c>
      <c r="N177" t="s">
        <v>36</v>
      </c>
      <c r="O177" t="s">
        <v>259</v>
      </c>
      <c r="P177" t="s">
        <v>30</v>
      </c>
      <c r="Q177">
        <v>40.218986011603199</v>
      </c>
      <c r="R177">
        <v>-67.163360795666193</v>
      </c>
      <c r="S177">
        <v>642.71045265545501</v>
      </c>
      <c r="T177">
        <v>2.1207956792900902</v>
      </c>
      <c r="U177">
        <v>0</v>
      </c>
      <c r="V177" t="s">
        <v>31</v>
      </c>
      <c r="W177" t="s">
        <v>260</v>
      </c>
      <c r="X177" s="6">
        <v>269.93762515899766</v>
      </c>
      <c r="Y177" s="6">
        <v>44.043906560058765</v>
      </c>
    </row>
    <row r="178" spans="1:25" x14ac:dyDescent="0.3">
      <c r="A178" t="s">
        <v>231</v>
      </c>
      <c r="B178">
        <v>135</v>
      </c>
      <c r="D178" t="s">
        <v>33</v>
      </c>
      <c r="E178">
        <v>32</v>
      </c>
      <c r="F178" t="str">
        <f t="shared" si="16"/>
        <v>08/22/2016</v>
      </c>
      <c r="G178" s="1">
        <v>42604.90580591435</v>
      </c>
      <c r="H178" s="1">
        <v>42604.90582310185</v>
      </c>
      <c r="I178" s="2">
        <f t="shared" si="17"/>
        <v>2.4749999865889549E-2</v>
      </c>
      <c r="J178" t="s">
        <v>103</v>
      </c>
      <c r="K178">
        <v>3</v>
      </c>
      <c r="L178" t="str">
        <f t="shared" si="15"/>
        <v>True's</v>
      </c>
      <c r="M178" t="s">
        <v>35</v>
      </c>
      <c r="N178" t="s">
        <v>36</v>
      </c>
      <c r="O178" t="s">
        <v>261</v>
      </c>
    </row>
    <row r="179" spans="1:25" x14ac:dyDescent="0.3">
      <c r="A179" t="s">
        <v>231</v>
      </c>
      <c r="B179">
        <v>136</v>
      </c>
      <c r="D179" t="s">
        <v>33</v>
      </c>
      <c r="E179">
        <v>50</v>
      </c>
      <c r="F179" t="str">
        <f t="shared" si="16"/>
        <v>08/22/2016</v>
      </c>
      <c r="G179" s="1">
        <v>42604.906656909719</v>
      </c>
      <c r="H179" s="1">
        <v>42604.907481643517</v>
      </c>
      <c r="I179" s="2">
        <f t="shared" si="17"/>
        <v>1.1876166681759059</v>
      </c>
      <c r="J179" t="s">
        <v>103</v>
      </c>
      <c r="K179">
        <v>7</v>
      </c>
      <c r="L179" t="str">
        <f t="shared" si="15"/>
        <v>True's</v>
      </c>
      <c r="M179" t="s">
        <v>35</v>
      </c>
      <c r="N179" t="s">
        <v>36</v>
      </c>
      <c r="O179" t="s">
        <v>261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</row>
    <row r="180" spans="1:25" x14ac:dyDescent="0.3">
      <c r="A180" t="s">
        <v>231</v>
      </c>
      <c r="B180">
        <v>136</v>
      </c>
      <c r="D180" t="s">
        <v>33</v>
      </c>
      <c r="E180">
        <v>51</v>
      </c>
      <c r="F180" t="str">
        <f t="shared" si="16"/>
        <v>08/22/2016</v>
      </c>
      <c r="G180" s="1">
        <v>42604.908822511577</v>
      </c>
      <c r="H180" s="1">
        <v>42604.908946875003</v>
      </c>
      <c r="I180" s="2">
        <f t="shared" si="17"/>
        <v>0.1790833321865648</v>
      </c>
      <c r="J180" t="s">
        <v>103</v>
      </c>
      <c r="K180">
        <v>4</v>
      </c>
      <c r="L180" t="s">
        <v>35</v>
      </c>
      <c r="M180" t="s">
        <v>35</v>
      </c>
      <c r="N180" t="s">
        <v>36</v>
      </c>
      <c r="O180" t="s">
        <v>262</v>
      </c>
      <c r="W180" t="s">
        <v>31</v>
      </c>
    </row>
    <row r="181" spans="1:25" x14ac:dyDescent="0.3">
      <c r="A181" t="s">
        <v>231</v>
      </c>
      <c r="B181">
        <v>136</v>
      </c>
      <c r="D181" t="s">
        <v>33</v>
      </c>
      <c r="E181">
        <v>33</v>
      </c>
      <c r="F181" t="str">
        <f t="shared" si="16"/>
        <v>08/22/2016</v>
      </c>
      <c r="G181" s="1">
        <v>42604.910213657407</v>
      </c>
      <c r="H181" s="1">
        <v>42604.910671562502</v>
      </c>
      <c r="I181" s="2">
        <f t="shared" si="17"/>
        <v>0.65938333631493151</v>
      </c>
      <c r="J181" t="s">
        <v>103</v>
      </c>
      <c r="K181">
        <v>26</v>
      </c>
      <c r="L181" t="s">
        <v>35</v>
      </c>
      <c r="M181" t="s">
        <v>35</v>
      </c>
      <c r="N181" t="s">
        <v>36</v>
      </c>
      <c r="O181" t="s">
        <v>262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</row>
    <row r="182" spans="1:25" x14ac:dyDescent="0.3">
      <c r="A182" t="s">
        <v>231</v>
      </c>
      <c r="B182">
        <v>136</v>
      </c>
      <c r="D182" t="s">
        <v>33</v>
      </c>
      <c r="E182">
        <v>53</v>
      </c>
      <c r="F182" t="str">
        <f t="shared" si="16"/>
        <v>08/22/2016</v>
      </c>
      <c r="G182" s="1">
        <v>42604.91065784722</v>
      </c>
      <c r="H182" s="1">
        <v>42604.91065784722</v>
      </c>
      <c r="I182" s="2">
        <f t="shared" si="17"/>
        <v>0</v>
      </c>
      <c r="J182" t="s">
        <v>103</v>
      </c>
      <c r="K182">
        <v>1</v>
      </c>
      <c r="L182" t="s">
        <v>35</v>
      </c>
      <c r="M182" t="s">
        <v>35</v>
      </c>
      <c r="N182" t="s">
        <v>36</v>
      </c>
      <c r="O182" t="s">
        <v>263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</row>
    <row r="183" spans="1:25" x14ac:dyDescent="0.3">
      <c r="A183" t="s">
        <v>231</v>
      </c>
      <c r="B183">
        <v>136</v>
      </c>
      <c r="D183" t="s">
        <v>33</v>
      </c>
      <c r="E183">
        <v>52</v>
      </c>
      <c r="F183" t="str">
        <f t="shared" si="16"/>
        <v>08/22/2016</v>
      </c>
      <c r="G183" s="1">
        <v>42604.912499930557</v>
      </c>
      <c r="H183" s="1">
        <v>42604.914126145835</v>
      </c>
      <c r="I183" s="2">
        <f t="shared" si="17"/>
        <v>2.3417500010691583</v>
      </c>
      <c r="J183" t="s">
        <v>103</v>
      </c>
      <c r="K183">
        <v>9</v>
      </c>
      <c r="L183" t="str">
        <f t="shared" ref="L183:L191" si="18">MID(O183,1,6)</f>
        <v>True's</v>
      </c>
      <c r="M183" t="s">
        <v>35</v>
      </c>
      <c r="N183" t="s">
        <v>36</v>
      </c>
      <c r="O183" t="s">
        <v>264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31</v>
      </c>
      <c r="V183" t="s">
        <v>31</v>
      </c>
      <c r="W183" t="s">
        <v>31</v>
      </c>
    </row>
    <row r="184" spans="1:25" x14ac:dyDescent="0.3">
      <c r="A184" t="s">
        <v>231</v>
      </c>
      <c r="B184">
        <v>136</v>
      </c>
      <c r="D184" t="s">
        <v>33</v>
      </c>
      <c r="E184">
        <v>34</v>
      </c>
      <c r="F184" t="str">
        <f t="shared" si="16"/>
        <v>08/22/2016</v>
      </c>
      <c r="G184" s="1">
        <v>42604.913295208331</v>
      </c>
      <c r="H184" s="1">
        <v>42604.914129039353</v>
      </c>
      <c r="I184" s="2">
        <f t="shared" si="17"/>
        <v>1.200716671301052</v>
      </c>
      <c r="J184" t="s">
        <v>34</v>
      </c>
      <c r="K184">
        <v>16</v>
      </c>
      <c r="L184" t="str">
        <f t="shared" si="18"/>
        <v>True's</v>
      </c>
      <c r="M184" t="s">
        <v>35</v>
      </c>
      <c r="N184" t="s">
        <v>36</v>
      </c>
      <c r="O184" t="s">
        <v>265</v>
      </c>
      <c r="P184" t="s">
        <v>63</v>
      </c>
      <c r="Q184">
        <v>40.211381670000002</v>
      </c>
      <c r="R184">
        <v>-67.148196670000004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</row>
    <row r="185" spans="1:25" x14ac:dyDescent="0.3">
      <c r="A185" t="s">
        <v>231</v>
      </c>
      <c r="B185">
        <v>136</v>
      </c>
      <c r="D185" t="s">
        <v>33</v>
      </c>
      <c r="E185">
        <v>54</v>
      </c>
      <c r="F185" t="str">
        <f t="shared" si="16"/>
        <v>08/22/2016</v>
      </c>
      <c r="G185" s="1">
        <v>42604.91833158565</v>
      </c>
      <c r="H185" s="1">
        <v>42604.918333553243</v>
      </c>
      <c r="I185" s="2">
        <f t="shared" si="17"/>
        <v>2.8333347290754318E-3</v>
      </c>
      <c r="J185" t="s">
        <v>103</v>
      </c>
      <c r="K185">
        <v>2</v>
      </c>
      <c r="L185" t="str">
        <f t="shared" si="18"/>
        <v>True's</v>
      </c>
      <c r="M185" t="s">
        <v>35</v>
      </c>
      <c r="N185" t="s">
        <v>36</v>
      </c>
      <c r="O185" t="s">
        <v>265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</row>
    <row r="186" spans="1:25" x14ac:dyDescent="0.3">
      <c r="A186" t="s">
        <v>231</v>
      </c>
      <c r="B186">
        <v>136</v>
      </c>
      <c r="D186" t="s">
        <v>33</v>
      </c>
      <c r="E186">
        <v>35</v>
      </c>
      <c r="F186" t="str">
        <f t="shared" si="16"/>
        <v>08/22/2016</v>
      </c>
      <c r="G186" s="1">
        <v>42604.921677650462</v>
      </c>
      <c r="H186" s="1">
        <v>42604.921687349539</v>
      </c>
      <c r="I186" s="2">
        <f t="shared" si="17"/>
        <v>1.3966670958325267E-2</v>
      </c>
      <c r="J186" t="s">
        <v>103</v>
      </c>
      <c r="K186">
        <v>6</v>
      </c>
      <c r="L186" t="str">
        <f t="shared" si="18"/>
        <v>True's</v>
      </c>
      <c r="M186" t="s">
        <v>35</v>
      </c>
      <c r="N186" t="s">
        <v>36</v>
      </c>
      <c r="O186" t="s">
        <v>265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</row>
    <row r="187" spans="1:25" x14ac:dyDescent="0.3">
      <c r="A187" t="s">
        <v>231</v>
      </c>
      <c r="B187">
        <v>136</v>
      </c>
      <c r="C187">
        <f>(H187-G178)*1440</f>
        <v>23.256383340340108</v>
      </c>
      <c r="D187" t="s">
        <v>33</v>
      </c>
      <c r="E187">
        <v>55</v>
      </c>
      <c r="F187" t="str">
        <f t="shared" si="16"/>
        <v>08/22/2016</v>
      </c>
      <c r="G187" s="1">
        <v>42604.921956180558</v>
      </c>
      <c r="H187" s="1">
        <v>42604.921956180558</v>
      </c>
      <c r="I187" s="2">
        <f t="shared" si="17"/>
        <v>0</v>
      </c>
      <c r="J187" t="s">
        <v>103</v>
      </c>
      <c r="K187">
        <v>1</v>
      </c>
      <c r="L187" t="str">
        <f t="shared" si="18"/>
        <v>True's</v>
      </c>
      <c r="M187" t="s">
        <v>35</v>
      </c>
      <c r="N187" t="s">
        <v>36</v>
      </c>
      <c r="O187" t="s">
        <v>35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</row>
    <row r="188" spans="1:25" x14ac:dyDescent="0.3">
      <c r="A188" t="s">
        <v>231</v>
      </c>
      <c r="B188">
        <v>137</v>
      </c>
      <c r="D188" t="s">
        <v>33</v>
      </c>
      <c r="E188">
        <v>36</v>
      </c>
      <c r="F188" t="str">
        <f t="shared" si="16"/>
        <v>08/22/2016</v>
      </c>
      <c r="G188" s="1">
        <v>42604.94043923611</v>
      </c>
      <c r="H188" s="1">
        <v>42604.944271712964</v>
      </c>
      <c r="I188" s="2">
        <f t="shared" si="17"/>
        <v>5.5187666695564985</v>
      </c>
      <c r="J188" t="s">
        <v>34</v>
      </c>
      <c r="K188">
        <v>30</v>
      </c>
      <c r="L188" t="str">
        <f t="shared" si="18"/>
        <v>True's</v>
      </c>
      <c r="M188" t="s">
        <v>35</v>
      </c>
      <c r="N188" t="s">
        <v>36</v>
      </c>
      <c r="O188" t="s">
        <v>266</v>
      </c>
      <c r="P188" t="s">
        <v>63</v>
      </c>
      <c r="Q188">
        <v>40.182116669999999</v>
      </c>
      <c r="R188">
        <v>-67.138241669999999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</row>
    <row r="189" spans="1:25" x14ac:dyDescent="0.3">
      <c r="A189" t="s">
        <v>231</v>
      </c>
      <c r="B189">
        <v>137</v>
      </c>
      <c r="D189" t="s">
        <v>33</v>
      </c>
      <c r="E189">
        <v>57</v>
      </c>
      <c r="F189" t="str">
        <f t="shared" si="16"/>
        <v>08/22/2016</v>
      </c>
      <c r="G189" s="1">
        <v>42604.940442858795</v>
      </c>
      <c r="H189" s="1">
        <v>42604.940582164352</v>
      </c>
      <c r="I189" s="2">
        <f t="shared" si="17"/>
        <v>0.2006000024266541</v>
      </c>
      <c r="J189" t="s">
        <v>103</v>
      </c>
      <c r="K189">
        <v>6</v>
      </c>
      <c r="L189" t="str">
        <f t="shared" si="18"/>
        <v>True's</v>
      </c>
      <c r="M189" t="s">
        <v>35</v>
      </c>
      <c r="N189" t="s">
        <v>36</v>
      </c>
      <c r="O189" t="s">
        <v>243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</row>
    <row r="190" spans="1:25" x14ac:dyDescent="0.3">
      <c r="A190" t="s">
        <v>231</v>
      </c>
      <c r="B190">
        <v>137</v>
      </c>
      <c r="D190" t="s">
        <v>33</v>
      </c>
      <c r="E190">
        <v>37</v>
      </c>
      <c r="F190" t="str">
        <f t="shared" si="16"/>
        <v>08/22/2016</v>
      </c>
      <c r="G190" s="1">
        <v>42604.946517187498</v>
      </c>
      <c r="H190" s="1">
        <v>42604.950630335647</v>
      </c>
      <c r="I190" s="2">
        <f t="shared" si="17"/>
        <v>5.9229333337862045</v>
      </c>
      <c r="J190" t="s">
        <v>34</v>
      </c>
      <c r="K190">
        <v>33</v>
      </c>
      <c r="L190" t="str">
        <f t="shared" si="18"/>
        <v>True's</v>
      </c>
      <c r="M190" t="s">
        <v>35</v>
      </c>
      <c r="N190" t="s">
        <v>36</v>
      </c>
      <c r="O190" t="s">
        <v>267</v>
      </c>
      <c r="P190" t="s">
        <v>30</v>
      </c>
      <c r="Q190">
        <v>40.191243792255499</v>
      </c>
      <c r="R190">
        <v>-67.141108681590396</v>
      </c>
      <c r="S190">
        <v>618.33752667136503</v>
      </c>
      <c r="T190">
        <v>4.7555428359784804</v>
      </c>
      <c r="U190">
        <v>0</v>
      </c>
      <c r="V190" t="s">
        <v>31</v>
      </c>
      <c r="W190" t="s">
        <v>31</v>
      </c>
      <c r="X190" s="6">
        <v>112.2744407585979</v>
      </c>
      <c r="Y190" s="6">
        <v>37.130397819834847</v>
      </c>
    </row>
    <row r="191" spans="1:25" x14ac:dyDescent="0.3">
      <c r="A191" t="s">
        <v>231</v>
      </c>
      <c r="B191">
        <v>138</v>
      </c>
      <c r="D191" t="s">
        <v>33</v>
      </c>
      <c r="E191">
        <v>39</v>
      </c>
      <c r="F191" t="str">
        <f t="shared" si="16"/>
        <v>08/22/2016</v>
      </c>
      <c r="G191" s="1">
        <v>42604.952402268522</v>
      </c>
      <c r="H191" s="1">
        <v>42604.958356828705</v>
      </c>
      <c r="I191" s="2">
        <f t="shared" si="17"/>
        <v>8.5745666641741991</v>
      </c>
      <c r="J191" t="s">
        <v>103</v>
      </c>
      <c r="K191">
        <v>54</v>
      </c>
      <c r="L191" t="str">
        <f t="shared" si="18"/>
        <v>True's</v>
      </c>
      <c r="M191" t="s">
        <v>35</v>
      </c>
      <c r="N191" t="s">
        <v>36</v>
      </c>
      <c r="O191" t="s">
        <v>35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</row>
    <row r="192" spans="1:25" x14ac:dyDescent="0.3">
      <c r="A192" t="s">
        <v>231</v>
      </c>
      <c r="B192">
        <v>138</v>
      </c>
      <c r="D192" t="s">
        <v>33</v>
      </c>
      <c r="E192">
        <v>41</v>
      </c>
      <c r="F192" t="str">
        <f t="shared" si="16"/>
        <v>08/22/2016</v>
      </c>
      <c r="G192" s="1">
        <v>42604.955527662038</v>
      </c>
      <c r="H192" s="1">
        <v>42604.955533472224</v>
      </c>
      <c r="I192" s="2">
        <f t="shared" si="17"/>
        <v>8.366669062525034E-3</v>
      </c>
      <c r="J192" t="s">
        <v>103</v>
      </c>
      <c r="K192">
        <v>4</v>
      </c>
      <c r="L192" t="s">
        <v>35</v>
      </c>
      <c r="M192" t="s">
        <v>35</v>
      </c>
      <c r="N192" t="s">
        <v>36</v>
      </c>
      <c r="O192" t="s">
        <v>268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</row>
    <row r="193" spans="1:25" x14ac:dyDescent="0.3">
      <c r="A193" s="3" t="s">
        <v>231</v>
      </c>
      <c r="B193" s="3">
        <v>138</v>
      </c>
      <c r="C193" s="3"/>
      <c r="D193" s="3" t="s">
        <v>33</v>
      </c>
      <c r="E193" s="3">
        <v>38</v>
      </c>
      <c r="F193" s="3" t="str">
        <f t="shared" si="16"/>
        <v>08/22/2016</v>
      </c>
      <c r="G193" s="4">
        <v>42604.957300138885</v>
      </c>
      <c r="H193" s="4">
        <v>42604.958802766203</v>
      </c>
      <c r="I193" s="2">
        <f t="shared" si="17"/>
        <v>2.1637833374552429</v>
      </c>
      <c r="J193" s="3" t="s">
        <v>34</v>
      </c>
      <c r="K193" s="3">
        <v>24</v>
      </c>
      <c r="L193" s="3" t="str">
        <f>MID(O193,1,6)</f>
        <v>True's</v>
      </c>
      <c r="M193" s="3" t="s">
        <v>35</v>
      </c>
      <c r="N193" s="3" t="s">
        <v>36</v>
      </c>
      <c r="O193" s="3" t="s">
        <v>269</v>
      </c>
      <c r="P193" s="3" t="s">
        <v>30</v>
      </c>
      <c r="Q193" s="3">
        <v>40.203735179752599</v>
      </c>
      <c r="R193" s="3">
        <v>-67.137205156485095</v>
      </c>
      <c r="S193" s="3">
        <v>709.921313217533</v>
      </c>
      <c r="T193" s="3">
        <v>7.1647470007598599</v>
      </c>
      <c r="U193" s="3">
        <v>0</v>
      </c>
      <c r="V193" s="3" t="s">
        <v>31</v>
      </c>
      <c r="W193" s="3" t="s">
        <v>270</v>
      </c>
      <c r="X193" s="7"/>
      <c r="Y193" s="7"/>
    </row>
    <row r="194" spans="1:25" x14ac:dyDescent="0.3">
      <c r="A194" s="3" t="s">
        <v>231</v>
      </c>
      <c r="B194" s="3">
        <v>138</v>
      </c>
      <c r="C194" s="3">
        <f>(H194-G188)*1440</f>
        <v>27.078766665654257</v>
      </c>
      <c r="D194" s="3" t="s">
        <v>33</v>
      </c>
      <c r="E194" s="3">
        <v>40</v>
      </c>
      <c r="F194" s="3" t="str">
        <f t="shared" ref="F194:F225" si="19">TEXT(G194,"mm/dd/yyyy")</f>
        <v>08/22/2016</v>
      </c>
      <c r="G194" s="4">
        <v>42604.958219560183</v>
      </c>
      <c r="H194" s="4">
        <v>42604.959243935184</v>
      </c>
      <c r="I194" s="2">
        <f t="shared" ref="I194:I225" si="20">(H194-G194)*1440</f>
        <v>1.4751000003889203</v>
      </c>
      <c r="J194" s="3" t="s">
        <v>34</v>
      </c>
      <c r="K194" s="3">
        <v>16</v>
      </c>
      <c r="L194" s="3" t="str">
        <f>MID(O194,1,6)</f>
        <v>True's</v>
      </c>
      <c r="M194" s="3" t="s">
        <v>35</v>
      </c>
      <c r="N194" s="3" t="s">
        <v>36</v>
      </c>
      <c r="O194" s="3" t="s">
        <v>271</v>
      </c>
      <c r="P194" s="3" t="s">
        <v>30</v>
      </c>
      <c r="Q194" s="3">
        <v>40.203411644857503</v>
      </c>
      <c r="R194" s="3">
        <v>-67.131562028292095</v>
      </c>
      <c r="S194" s="3">
        <v>238.35748141722399</v>
      </c>
      <c r="T194" s="3">
        <v>17.301057401247199</v>
      </c>
      <c r="U194" s="3">
        <v>0</v>
      </c>
      <c r="V194" s="3" t="s">
        <v>31</v>
      </c>
      <c r="W194" s="3" t="s">
        <v>270</v>
      </c>
      <c r="X194" s="7"/>
      <c r="Y194" s="7"/>
    </row>
    <row r="195" spans="1:25" x14ac:dyDescent="0.3">
      <c r="A195" t="s">
        <v>272</v>
      </c>
      <c r="B195">
        <v>95</v>
      </c>
      <c r="C195">
        <f>(H195-G195)*1440</f>
        <v>6.4060833316762</v>
      </c>
      <c r="D195" t="s">
        <v>33</v>
      </c>
      <c r="E195">
        <v>2</v>
      </c>
      <c r="F195" t="str">
        <f t="shared" si="19"/>
        <v>08/24/2016</v>
      </c>
      <c r="G195" s="1">
        <v>42606.082962870372</v>
      </c>
      <c r="H195" s="1">
        <v>42606.087411539353</v>
      </c>
      <c r="I195" s="2">
        <f t="shared" si="20"/>
        <v>6.4060833316762</v>
      </c>
      <c r="J195" t="s">
        <v>34</v>
      </c>
      <c r="K195">
        <v>47</v>
      </c>
      <c r="L195" t="s">
        <v>28</v>
      </c>
      <c r="M195" t="s">
        <v>28</v>
      </c>
      <c r="N195" t="s">
        <v>36</v>
      </c>
      <c r="O195" t="s">
        <v>28</v>
      </c>
      <c r="P195" t="s">
        <v>30</v>
      </c>
      <c r="Q195">
        <v>39.777117997384401</v>
      </c>
      <c r="R195">
        <v>-69.875500075532699</v>
      </c>
      <c r="S195">
        <v>2389.3800797730701</v>
      </c>
      <c r="T195">
        <v>31.2611955051064</v>
      </c>
      <c r="U195">
        <v>0</v>
      </c>
      <c r="V195" t="s">
        <v>31</v>
      </c>
      <c r="W195" t="s">
        <v>273</v>
      </c>
      <c r="X195" s="6">
        <v>1667.4692766501287</v>
      </c>
      <c r="Y195" s="6">
        <v>172.68003283074864</v>
      </c>
    </row>
  </sheetData>
  <sortState ref="A2:Y220">
    <sortCondition ref="G2:G220"/>
  </sortState>
  <conditionalFormatting sqref="I1:I195">
    <cfRule type="cellIs" dxfId="2" priority="1" operator="greaterThanOr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94"/>
  <sheetViews>
    <sheetView topLeftCell="A91" workbookViewId="0">
      <selection sqref="A1:XFD194"/>
    </sheetView>
  </sheetViews>
  <sheetFormatPr defaultRowHeight="14.4" x14ac:dyDescent="0.3"/>
  <cols>
    <col min="1" max="1" width="6.77734375" bestFit="1" customWidth="1"/>
    <col min="2" max="2" width="41.88671875" bestFit="1" customWidth="1"/>
    <col min="3" max="3" width="7.77734375" bestFit="1" customWidth="1"/>
    <col min="4" max="4" width="12" bestFit="1" customWidth="1"/>
    <col min="5" max="5" width="8.44140625" bestFit="1" customWidth="1"/>
    <col min="6" max="6" width="4.77734375" bestFit="1" customWidth="1"/>
    <col min="7" max="7" width="10.5546875" bestFit="1" customWidth="1"/>
    <col min="8" max="9" width="18.33203125" bestFit="1" customWidth="1"/>
    <col min="10" max="10" width="12.5546875" bestFit="1" customWidth="1"/>
    <col min="11" max="11" width="9.44140625" bestFit="1" customWidth="1"/>
    <col min="12" max="12" width="6.5546875" bestFit="1" customWidth="1"/>
    <col min="13" max="13" width="23.5546875" bestFit="1" customWidth="1"/>
    <col min="14" max="14" width="22.77734375" bestFit="1" customWidth="1"/>
    <col min="15" max="15" width="11.5546875" bestFit="1" customWidth="1"/>
    <col min="16" max="16" width="71.77734375" bestFit="1" customWidth="1"/>
    <col min="17" max="17" width="21" bestFit="1" customWidth="1"/>
    <col min="18" max="18" width="12" bestFit="1" customWidth="1"/>
    <col min="19" max="19" width="12.6640625" bestFit="1" customWidth="1"/>
    <col min="20" max="20" width="23.109375" bestFit="1" customWidth="1"/>
    <col min="21" max="21" width="27.33203125" bestFit="1" customWidth="1"/>
    <col min="22" max="22" width="11.6640625" bestFit="1" customWidth="1"/>
    <col min="23" max="23" width="12" bestFit="1" customWidth="1"/>
    <col min="24" max="24" width="13.77734375" bestFit="1" customWidth="1"/>
    <col min="25" max="25" width="62" bestFit="1" customWidth="1"/>
  </cols>
  <sheetData>
    <row r="1" spans="1:25" x14ac:dyDescent="0.3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275</v>
      </c>
      <c r="W1" t="s">
        <v>20</v>
      </c>
      <c r="X1" t="s">
        <v>21</v>
      </c>
      <c r="Y1" t="s">
        <v>22</v>
      </c>
    </row>
    <row r="2" spans="1:25" x14ac:dyDescent="0.3">
      <c r="A2">
        <v>1</v>
      </c>
      <c r="B2" t="s">
        <v>25</v>
      </c>
      <c r="C2">
        <v>208</v>
      </c>
      <c r="E2" t="s">
        <v>33</v>
      </c>
      <c r="F2">
        <v>59</v>
      </c>
      <c r="G2" t="str">
        <f t="shared" ref="G2:G33" si="0">TEXT(H2,"mm/dd/yyyy")</f>
        <v>07/02/2016</v>
      </c>
      <c r="H2" s="1">
        <v>42553.515027974536</v>
      </c>
      <c r="I2" s="1">
        <v>42553.516531631947</v>
      </c>
      <c r="J2" s="2">
        <f t="shared" ref="J2:J33" si="1">(I2-H2)*1440</f>
        <v>2.1652666723821312</v>
      </c>
      <c r="K2" t="s">
        <v>34</v>
      </c>
      <c r="L2">
        <v>32</v>
      </c>
      <c r="M2" t="s">
        <v>28</v>
      </c>
      <c r="N2" t="s">
        <v>28</v>
      </c>
      <c r="O2" t="s">
        <v>36</v>
      </c>
      <c r="P2" t="s">
        <v>44</v>
      </c>
      <c r="Q2" t="s">
        <v>30</v>
      </c>
      <c r="R2">
        <v>38.1726846907316</v>
      </c>
      <c r="S2">
        <v>-73.575860351573297</v>
      </c>
      <c r="T2">
        <v>1340.7972354833901</v>
      </c>
      <c r="U2">
        <v>8.2673988711036195</v>
      </c>
      <c r="V2">
        <v>1</v>
      </c>
      <c r="W2">
        <v>1910.8773879755795</v>
      </c>
      <c r="X2">
        <v>1326.1030444802723</v>
      </c>
      <c r="Y2" t="s">
        <v>45</v>
      </c>
    </row>
    <row r="3" spans="1:25" hidden="1" x14ac:dyDescent="0.3">
      <c r="A3">
        <v>1</v>
      </c>
      <c r="B3" t="s">
        <v>25</v>
      </c>
      <c r="C3">
        <v>208</v>
      </c>
      <c r="D3">
        <f>(I3-H2)*1440</f>
        <v>10.893583330325782</v>
      </c>
      <c r="E3" t="s">
        <v>33</v>
      </c>
      <c r="F3">
        <v>60</v>
      </c>
      <c r="G3" t="str">
        <f t="shared" si="0"/>
        <v>07/02/2016</v>
      </c>
      <c r="H3" s="1">
        <v>42553.516159236111</v>
      </c>
      <c r="I3" s="1">
        <v>42553.52259296296</v>
      </c>
      <c r="J3" s="2">
        <f t="shared" si="1"/>
        <v>9.264566662022844</v>
      </c>
      <c r="K3" t="s">
        <v>34</v>
      </c>
      <c r="L3">
        <v>40</v>
      </c>
      <c r="M3" t="s">
        <v>28</v>
      </c>
      <c r="N3" t="s">
        <v>28</v>
      </c>
      <c r="O3" t="s">
        <v>36</v>
      </c>
      <c r="P3" t="s">
        <v>46</v>
      </c>
      <c r="Q3" t="s">
        <v>30</v>
      </c>
      <c r="R3">
        <v>38.136354000277898</v>
      </c>
      <c r="S3">
        <v>-73.5710895545364</v>
      </c>
      <c r="T3">
        <v>2242.8766655075301</v>
      </c>
      <c r="U3">
        <v>16.709754032115399</v>
      </c>
      <c r="V3">
        <v>0</v>
      </c>
      <c r="Y3" t="s">
        <v>47</v>
      </c>
    </row>
    <row r="4" spans="1:25" hidden="1" x14ac:dyDescent="0.3">
      <c r="A4">
        <v>1</v>
      </c>
      <c r="B4" t="s">
        <v>25</v>
      </c>
      <c r="C4">
        <v>209</v>
      </c>
      <c r="E4" t="s">
        <v>33</v>
      </c>
      <c r="F4">
        <v>61</v>
      </c>
      <c r="G4" t="str">
        <f t="shared" si="0"/>
        <v>07/02/2016</v>
      </c>
      <c r="H4" s="1">
        <v>42553.534780011571</v>
      </c>
      <c r="I4" s="1">
        <v>42553.53492672454</v>
      </c>
      <c r="J4" s="2">
        <f t="shared" si="1"/>
        <v>0.21126667619682848</v>
      </c>
      <c r="K4" t="s">
        <v>34</v>
      </c>
      <c r="L4">
        <v>11</v>
      </c>
      <c r="M4" t="s">
        <v>28</v>
      </c>
      <c r="N4" t="s">
        <v>28</v>
      </c>
      <c r="O4" t="s">
        <v>36</v>
      </c>
      <c r="P4" t="s">
        <v>48</v>
      </c>
      <c r="Q4" t="s">
        <v>30</v>
      </c>
      <c r="R4">
        <v>38.1221194339589</v>
      </c>
      <c r="S4">
        <v>-73.465122821049107</v>
      </c>
      <c r="T4">
        <v>231.044315849848</v>
      </c>
      <c r="U4">
        <v>3.83080871716979</v>
      </c>
      <c r="V4">
        <v>0</v>
      </c>
      <c r="Y4" t="s">
        <v>31</v>
      </c>
    </row>
    <row r="5" spans="1:25" hidden="1" x14ac:dyDescent="0.3">
      <c r="A5">
        <v>1</v>
      </c>
      <c r="B5" s="3" t="s">
        <v>25</v>
      </c>
      <c r="C5" s="3">
        <v>209</v>
      </c>
      <c r="D5" s="3"/>
      <c r="E5" s="3" t="s">
        <v>33</v>
      </c>
      <c r="F5" s="3">
        <v>15</v>
      </c>
      <c r="G5" s="3" t="str">
        <f t="shared" si="0"/>
        <v>07/02/2016</v>
      </c>
      <c r="H5" s="4">
        <v>42553.536860740744</v>
      </c>
      <c r="I5" s="4">
        <v>42553.537410173609</v>
      </c>
      <c r="J5" s="2">
        <f t="shared" si="1"/>
        <v>0.79118332592770457</v>
      </c>
      <c r="K5" s="3" t="s">
        <v>34</v>
      </c>
      <c r="L5" s="3">
        <v>64</v>
      </c>
      <c r="M5" s="3" t="s">
        <v>28</v>
      </c>
      <c r="N5" s="3" t="s">
        <v>28</v>
      </c>
      <c r="O5" s="3" t="s">
        <v>36</v>
      </c>
      <c r="P5" s="3" t="s">
        <v>28</v>
      </c>
      <c r="Q5" s="3" t="s">
        <v>30</v>
      </c>
      <c r="R5" s="3">
        <v>38.131163263477198</v>
      </c>
      <c r="S5" s="3">
        <v>-73.459957996595506</v>
      </c>
      <c r="T5" s="3">
        <v>870.70978272170703</v>
      </c>
      <c r="U5" s="3">
        <v>3.9522038094094398</v>
      </c>
      <c r="V5">
        <v>0</v>
      </c>
      <c r="W5" s="3"/>
      <c r="X5" s="3"/>
      <c r="Y5" s="3" t="s">
        <v>49</v>
      </c>
    </row>
    <row r="6" spans="1:25" hidden="1" x14ac:dyDescent="0.3">
      <c r="A6">
        <v>1</v>
      </c>
      <c r="B6" t="s">
        <v>25</v>
      </c>
      <c r="C6">
        <v>209</v>
      </c>
      <c r="E6" t="s">
        <v>33</v>
      </c>
      <c r="F6">
        <v>16</v>
      </c>
      <c r="G6" t="str">
        <f t="shared" si="0"/>
        <v>07/02/2016</v>
      </c>
      <c r="H6" s="1">
        <v>42553.537089780089</v>
      </c>
      <c r="I6" s="1">
        <v>42553.537468541668</v>
      </c>
      <c r="J6" s="2">
        <f t="shared" si="1"/>
        <v>0.54541667341254652</v>
      </c>
      <c r="K6" t="s">
        <v>34</v>
      </c>
      <c r="L6">
        <v>56</v>
      </c>
      <c r="M6" t="s">
        <v>28</v>
      </c>
      <c r="N6" t="s">
        <v>28</v>
      </c>
      <c r="O6" t="s">
        <v>36</v>
      </c>
      <c r="P6" t="s">
        <v>28</v>
      </c>
      <c r="Q6" t="s">
        <v>30</v>
      </c>
      <c r="R6">
        <v>38.111630288414503</v>
      </c>
      <c r="S6">
        <v>-73.447638240408097</v>
      </c>
      <c r="T6">
        <v>731.04273729945999</v>
      </c>
      <c r="U6">
        <v>4.56502108259183</v>
      </c>
      <c r="V6">
        <v>0</v>
      </c>
      <c r="Y6" t="s">
        <v>50</v>
      </c>
    </row>
    <row r="7" spans="1:25" hidden="1" x14ac:dyDescent="0.3">
      <c r="A7">
        <v>1</v>
      </c>
      <c r="B7" t="s">
        <v>25</v>
      </c>
      <c r="C7">
        <v>209</v>
      </c>
      <c r="D7" t="e">
        <f>(I7-#REF!)*1440</f>
        <v>#REF!</v>
      </c>
      <c r="E7" t="s">
        <v>33</v>
      </c>
      <c r="F7">
        <v>17</v>
      </c>
      <c r="G7" t="str">
        <f t="shared" si="0"/>
        <v>07/02/2016</v>
      </c>
      <c r="H7" s="1">
        <v>42553.539281365738</v>
      </c>
      <c r="I7" s="1">
        <v>42553.539295740738</v>
      </c>
      <c r="J7" s="2">
        <f t="shared" si="1"/>
        <v>2.0700000459328294E-2</v>
      </c>
      <c r="K7" t="s">
        <v>41</v>
      </c>
      <c r="L7">
        <v>3</v>
      </c>
      <c r="M7" t="s">
        <v>28</v>
      </c>
      <c r="N7" t="s">
        <v>28</v>
      </c>
      <c r="O7" t="s">
        <v>36</v>
      </c>
      <c r="P7" t="s">
        <v>28</v>
      </c>
      <c r="Q7" t="s">
        <v>30</v>
      </c>
      <c r="R7">
        <v>38.118023479241998</v>
      </c>
      <c r="S7">
        <v>-73.443047479913702</v>
      </c>
      <c r="T7">
        <v>80.541407897780402</v>
      </c>
      <c r="U7">
        <v>9.4467206392156395</v>
      </c>
      <c r="V7">
        <v>0</v>
      </c>
      <c r="Y7" t="s">
        <v>31</v>
      </c>
    </row>
    <row r="8" spans="1:25" hidden="1" x14ac:dyDescent="0.3">
      <c r="A8">
        <v>1</v>
      </c>
      <c r="B8" t="s">
        <v>25</v>
      </c>
      <c r="C8">
        <v>8</v>
      </c>
      <c r="E8" t="s">
        <v>33</v>
      </c>
      <c r="F8">
        <v>18</v>
      </c>
      <c r="G8" t="str">
        <f t="shared" si="0"/>
        <v>07/02/2016</v>
      </c>
      <c r="H8" s="1">
        <v>42553.556266805557</v>
      </c>
      <c r="I8" s="1">
        <v>42553.556581689816</v>
      </c>
      <c r="J8" s="2">
        <f t="shared" si="1"/>
        <v>0.4534333327319473</v>
      </c>
      <c r="K8" t="s">
        <v>34</v>
      </c>
      <c r="L8">
        <v>59</v>
      </c>
      <c r="M8" t="s">
        <v>51</v>
      </c>
      <c r="N8" t="s">
        <v>51</v>
      </c>
      <c r="O8" t="s">
        <v>36</v>
      </c>
      <c r="P8" t="s">
        <v>51</v>
      </c>
      <c r="Q8" t="s">
        <v>30</v>
      </c>
      <c r="R8">
        <v>38.091848504696202</v>
      </c>
      <c r="S8">
        <v>-73.348981347541198</v>
      </c>
      <c r="T8">
        <v>480.90978111065698</v>
      </c>
      <c r="U8">
        <v>2.3534550256903599</v>
      </c>
      <c r="V8">
        <v>0</v>
      </c>
      <c r="Y8" t="s">
        <v>52</v>
      </c>
    </row>
    <row r="9" spans="1:25" hidden="1" x14ac:dyDescent="0.3">
      <c r="A9">
        <v>1</v>
      </c>
      <c r="B9" t="s">
        <v>25</v>
      </c>
      <c r="C9">
        <v>8</v>
      </c>
      <c r="D9">
        <f>(I8-H8)*1440</f>
        <v>0.4534333327319473</v>
      </c>
      <c r="E9" t="s">
        <v>33</v>
      </c>
      <c r="F9">
        <v>19</v>
      </c>
      <c r="G9" t="str">
        <f t="shared" si="0"/>
        <v>07/02/2016</v>
      </c>
      <c r="H9" s="1">
        <v>42553.556356493056</v>
      </c>
      <c r="I9" s="1">
        <v>42553.556413726852</v>
      </c>
      <c r="J9" s="2">
        <f t="shared" si="1"/>
        <v>8.2416665973141789E-2</v>
      </c>
      <c r="K9" t="s">
        <v>34</v>
      </c>
      <c r="L9">
        <v>15</v>
      </c>
      <c r="M9" t="s">
        <v>51</v>
      </c>
      <c r="N9" t="s">
        <v>51</v>
      </c>
      <c r="O9" t="s">
        <v>36</v>
      </c>
      <c r="P9" t="s">
        <v>51</v>
      </c>
      <c r="Q9" t="s">
        <v>30</v>
      </c>
      <c r="R9">
        <v>38.082833019206099</v>
      </c>
      <c r="S9">
        <v>-73.354629592968493</v>
      </c>
      <c r="T9">
        <v>635.716250548115</v>
      </c>
      <c r="U9">
        <v>7.7010205303898696</v>
      </c>
      <c r="V9">
        <v>0</v>
      </c>
      <c r="Y9" t="s">
        <v>31</v>
      </c>
    </row>
    <row r="10" spans="1:25" x14ac:dyDescent="0.3">
      <c r="A10">
        <v>1</v>
      </c>
      <c r="B10" t="s">
        <v>25</v>
      </c>
      <c r="C10">
        <v>9</v>
      </c>
      <c r="E10" t="s">
        <v>33</v>
      </c>
      <c r="F10">
        <v>20</v>
      </c>
      <c r="G10" t="str">
        <f t="shared" si="0"/>
        <v>07/02/2016</v>
      </c>
      <c r="H10" s="1">
        <v>42553.565708634262</v>
      </c>
      <c r="I10" s="1">
        <v>42553.571680196757</v>
      </c>
      <c r="J10" s="2">
        <f t="shared" si="1"/>
        <v>8.5990499937906861</v>
      </c>
      <c r="K10" t="s">
        <v>34</v>
      </c>
      <c r="L10">
        <v>323</v>
      </c>
      <c r="M10" t="s">
        <v>28</v>
      </c>
      <c r="N10" t="s">
        <v>28</v>
      </c>
      <c r="O10" t="s">
        <v>36</v>
      </c>
      <c r="P10" t="s">
        <v>53</v>
      </c>
      <c r="Q10" t="s">
        <v>30</v>
      </c>
      <c r="R10">
        <v>38.083235281248101</v>
      </c>
      <c r="S10">
        <v>-73.282646464549501</v>
      </c>
      <c r="T10">
        <v>1908.90014093936</v>
      </c>
      <c r="U10">
        <v>3.8956674459904099</v>
      </c>
      <c r="V10">
        <v>1</v>
      </c>
      <c r="W10">
        <v>2156.1149071201298</v>
      </c>
      <c r="X10">
        <v>588.25721443896907</v>
      </c>
      <c r="Y10" t="s">
        <v>54</v>
      </c>
    </row>
    <row r="11" spans="1:25" x14ac:dyDescent="0.3">
      <c r="A11">
        <v>1</v>
      </c>
      <c r="B11" t="s">
        <v>25</v>
      </c>
      <c r="C11">
        <v>9</v>
      </c>
      <c r="D11">
        <f>(I11-H10)*1440</f>
        <v>8.704566661035642</v>
      </c>
      <c r="E11" t="s">
        <v>33</v>
      </c>
      <c r="F11">
        <v>21</v>
      </c>
      <c r="G11" t="str">
        <f t="shared" si="0"/>
        <v>07/02/2016</v>
      </c>
      <c r="H11" s="1">
        <v>42553.568120625001</v>
      </c>
      <c r="I11" s="1">
        <v>42553.571753472221</v>
      </c>
      <c r="J11" s="2">
        <f t="shared" si="1"/>
        <v>5.2312999963760376</v>
      </c>
      <c r="K11" t="s">
        <v>34</v>
      </c>
      <c r="L11">
        <v>161</v>
      </c>
      <c r="M11" t="s">
        <v>28</v>
      </c>
      <c r="N11" t="s">
        <v>28</v>
      </c>
      <c r="O11" t="s">
        <v>36</v>
      </c>
      <c r="P11" t="s">
        <v>55</v>
      </c>
      <c r="Q11" t="s">
        <v>30</v>
      </c>
      <c r="R11">
        <v>38.053349584571102</v>
      </c>
      <c r="S11">
        <v>-73.2924606880634</v>
      </c>
      <c r="T11">
        <v>1495.60310358692</v>
      </c>
      <c r="U11">
        <v>8.9182977688202705</v>
      </c>
      <c r="V11">
        <v>1</v>
      </c>
      <c r="W11">
        <v>2226.799820049283</v>
      </c>
      <c r="X11">
        <v>564.79568931582526</v>
      </c>
      <c r="Y11" t="s">
        <v>56</v>
      </c>
    </row>
    <row r="12" spans="1:25" hidden="1" x14ac:dyDescent="0.3">
      <c r="A12">
        <v>1</v>
      </c>
      <c r="B12" t="s">
        <v>25</v>
      </c>
      <c r="C12">
        <v>200</v>
      </c>
      <c r="D12">
        <f>(I12-H12)*1440</f>
        <v>1.2752833392005414</v>
      </c>
      <c r="E12" t="s">
        <v>33</v>
      </c>
      <c r="F12">
        <v>23</v>
      </c>
      <c r="G12" t="str">
        <f t="shared" si="0"/>
        <v>07/02/2016</v>
      </c>
      <c r="H12" s="1">
        <v>42553.710016111108</v>
      </c>
      <c r="I12" s="1">
        <v>42553.710901724538</v>
      </c>
      <c r="J12" s="2">
        <f t="shared" si="1"/>
        <v>1.2752833392005414</v>
      </c>
      <c r="K12" t="s">
        <v>34</v>
      </c>
      <c r="L12">
        <v>134</v>
      </c>
      <c r="M12" t="s">
        <v>38</v>
      </c>
      <c r="N12" t="s">
        <v>35</v>
      </c>
      <c r="O12" t="s">
        <v>36</v>
      </c>
      <c r="P12" t="s">
        <v>57</v>
      </c>
      <c r="Q12" t="s">
        <v>30</v>
      </c>
      <c r="R12">
        <v>38.295679666466199</v>
      </c>
      <c r="S12">
        <v>-73.325283685415201</v>
      </c>
      <c r="T12">
        <v>2380.2567210797702</v>
      </c>
      <c r="U12">
        <v>6.7112910897841997</v>
      </c>
      <c r="V12">
        <v>0</v>
      </c>
      <c r="Y12" t="s">
        <v>31</v>
      </c>
    </row>
    <row r="13" spans="1:25" hidden="1" x14ac:dyDescent="0.3">
      <c r="A13">
        <v>1</v>
      </c>
      <c r="B13" t="s">
        <v>25</v>
      </c>
      <c r="C13">
        <v>201</v>
      </c>
      <c r="D13">
        <f>(I13-H13)*1440</f>
        <v>2.1193000010680407</v>
      </c>
      <c r="E13" t="s">
        <v>26</v>
      </c>
      <c r="F13">
        <v>24</v>
      </c>
      <c r="G13" t="str">
        <f t="shared" si="0"/>
        <v>07/02/2016</v>
      </c>
      <c r="H13" s="1">
        <v>42553.720450601853</v>
      </c>
      <c r="I13" s="1">
        <v>42553.721922337965</v>
      </c>
      <c r="J13" s="2">
        <f t="shared" si="1"/>
        <v>2.1193000010680407</v>
      </c>
      <c r="K13" t="s">
        <v>34</v>
      </c>
      <c r="L13">
        <v>20</v>
      </c>
      <c r="M13" t="str">
        <f>MID(P13,1,6)</f>
        <v>True's</v>
      </c>
      <c r="N13" t="s">
        <v>35</v>
      </c>
      <c r="O13" t="s">
        <v>36</v>
      </c>
      <c r="P13" t="s">
        <v>35</v>
      </c>
      <c r="Q13" t="s">
        <v>30</v>
      </c>
      <c r="R13">
        <v>38.331431979392399</v>
      </c>
      <c r="S13">
        <v>-73.323099072628594</v>
      </c>
      <c r="T13">
        <v>1648.3681554894799</v>
      </c>
      <c r="U13">
        <v>10.716862375866301</v>
      </c>
      <c r="V13">
        <v>0</v>
      </c>
      <c r="Y13" t="s">
        <v>31</v>
      </c>
    </row>
    <row r="14" spans="1:25" x14ac:dyDescent="0.3">
      <c r="A14">
        <v>1</v>
      </c>
      <c r="B14" t="s">
        <v>25</v>
      </c>
      <c r="C14">
        <v>11</v>
      </c>
      <c r="E14" t="s">
        <v>33</v>
      </c>
      <c r="F14">
        <v>25</v>
      </c>
      <c r="G14" t="str">
        <f t="shared" si="0"/>
        <v>07/02/2016</v>
      </c>
      <c r="H14" s="1">
        <v>42553.88828648148</v>
      </c>
      <c r="I14" s="1">
        <v>42553.892192268519</v>
      </c>
      <c r="J14" s="2">
        <f t="shared" si="1"/>
        <v>5.6243333348538727</v>
      </c>
      <c r="K14" t="s">
        <v>34</v>
      </c>
      <c r="L14">
        <v>66</v>
      </c>
      <c r="M14" t="s">
        <v>28</v>
      </c>
      <c r="N14" t="s">
        <v>28</v>
      </c>
      <c r="O14" t="s">
        <v>36</v>
      </c>
      <c r="P14" t="s">
        <v>58</v>
      </c>
      <c r="Q14" t="s">
        <v>30</v>
      </c>
      <c r="R14">
        <v>38.633474452397898</v>
      </c>
      <c r="S14">
        <v>-73.008707358279494</v>
      </c>
      <c r="T14">
        <v>1152.2247862562499</v>
      </c>
      <c r="U14">
        <v>4.3760227749039604</v>
      </c>
      <c r="V14">
        <v>1</v>
      </c>
      <c r="W14">
        <v>818.06799449652897</v>
      </c>
      <c r="X14">
        <v>286.32429309520745</v>
      </c>
      <c r="Y14" t="s">
        <v>59</v>
      </c>
    </row>
    <row r="15" spans="1:25" x14ac:dyDescent="0.3">
      <c r="A15">
        <v>1</v>
      </c>
      <c r="B15" t="s">
        <v>25</v>
      </c>
      <c r="C15">
        <v>11</v>
      </c>
      <c r="E15" t="s">
        <v>33</v>
      </c>
      <c r="F15">
        <v>26</v>
      </c>
      <c r="G15" t="str">
        <f t="shared" si="0"/>
        <v>07/02/2016</v>
      </c>
      <c r="H15" s="1">
        <v>42553.894470462961</v>
      </c>
      <c r="I15" s="1">
        <v>42553.899637118055</v>
      </c>
      <c r="J15" s="2">
        <f t="shared" si="1"/>
        <v>7.4399833346251398</v>
      </c>
      <c r="K15" t="s">
        <v>34</v>
      </c>
      <c r="L15">
        <v>233</v>
      </c>
      <c r="M15" t="s">
        <v>28</v>
      </c>
      <c r="N15" t="s">
        <v>28</v>
      </c>
      <c r="O15" t="s">
        <v>36</v>
      </c>
      <c r="P15" t="s">
        <v>28</v>
      </c>
      <c r="Q15" t="s">
        <v>30</v>
      </c>
      <c r="R15">
        <v>38.626651122997103</v>
      </c>
      <c r="S15">
        <v>-72.984861801832494</v>
      </c>
      <c r="T15">
        <v>1583.84078644075</v>
      </c>
      <c r="U15">
        <v>3.8552672378172099</v>
      </c>
      <c r="V15">
        <v>1</v>
      </c>
      <c r="W15">
        <v>2187.5754187631073</v>
      </c>
      <c r="X15">
        <v>298.37283012103751</v>
      </c>
      <c r="Y15" t="s">
        <v>60</v>
      </c>
    </row>
    <row r="16" spans="1:25" hidden="1" x14ac:dyDescent="0.3">
      <c r="A16">
        <v>1</v>
      </c>
      <c r="B16" t="s">
        <v>25</v>
      </c>
      <c r="C16">
        <v>11</v>
      </c>
      <c r="D16">
        <f>(I16-H14)*1440</f>
        <v>12.018766669789329</v>
      </c>
      <c r="E16" t="s">
        <v>33</v>
      </c>
      <c r="F16">
        <v>27</v>
      </c>
      <c r="G16" t="str">
        <f t="shared" si="0"/>
        <v>07/02/2016</v>
      </c>
      <c r="H16" s="1">
        <v>42553.896095729164</v>
      </c>
      <c r="I16" s="1">
        <v>42553.896632847223</v>
      </c>
      <c r="J16" s="2">
        <f t="shared" si="1"/>
        <v>0.77345000579953194</v>
      </c>
      <c r="K16" t="s">
        <v>34</v>
      </c>
      <c r="L16">
        <v>23</v>
      </c>
      <c r="M16" t="s">
        <v>28</v>
      </c>
      <c r="N16" t="s">
        <v>28</v>
      </c>
      <c r="O16" t="s">
        <v>36</v>
      </c>
      <c r="P16" t="s">
        <v>28</v>
      </c>
      <c r="Q16" t="s">
        <v>30</v>
      </c>
      <c r="R16">
        <v>38.648338252359601</v>
      </c>
      <c r="S16">
        <v>-72.981027182118098</v>
      </c>
      <c r="T16">
        <v>849.17714037308895</v>
      </c>
      <c r="U16">
        <v>7.9501617437306003</v>
      </c>
      <c r="V16">
        <v>0</v>
      </c>
      <c r="Y16" t="s">
        <v>61</v>
      </c>
    </row>
    <row r="17" spans="1:25" hidden="1" x14ac:dyDescent="0.3">
      <c r="A17">
        <v>0</v>
      </c>
      <c r="B17" t="s">
        <v>25</v>
      </c>
      <c r="C17">
        <v>-23</v>
      </c>
      <c r="E17" t="s">
        <v>40</v>
      </c>
      <c r="F17">
        <v>29</v>
      </c>
      <c r="G17" t="str">
        <f t="shared" si="0"/>
        <v>07/06/2016</v>
      </c>
      <c r="H17" s="1">
        <v>42557.548041192131</v>
      </c>
      <c r="I17" s="1">
        <v>42557.548044675925</v>
      </c>
      <c r="J17" s="2">
        <f t="shared" si="1"/>
        <v>5.0166633445769548E-3</v>
      </c>
      <c r="K17" t="s">
        <v>41</v>
      </c>
      <c r="L17">
        <v>2</v>
      </c>
      <c r="M17" t="s">
        <v>65</v>
      </c>
      <c r="N17" t="s">
        <v>66</v>
      </c>
      <c r="O17" t="s">
        <v>36</v>
      </c>
      <c r="P17" t="s">
        <v>67</v>
      </c>
      <c r="Q17" t="s">
        <v>63</v>
      </c>
      <c r="R17">
        <v>38.0570916666667</v>
      </c>
      <c r="S17">
        <v>-69.349265000000003</v>
      </c>
      <c r="T17" t="s">
        <v>31</v>
      </c>
      <c r="U17" t="s">
        <v>31</v>
      </c>
      <c r="V17">
        <v>0</v>
      </c>
      <c r="Y17" t="s">
        <v>31</v>
      </c>
    </row>
    <row r="18" spans="1:25" hidden="1" x14ac:dyDescent="0.3">
      <c r="A18">
        <v>1</v>
      </c>
      <c r="B18" t="s">
        <v>25</v>
      </c>
      <c r="C18">
        <v>202</v>
      </c>
      <c r="D18">
        <f>(I18-H18)*1440</f>
        <v>2.2438999987207353</v>
      </c>
      <c r="E18" t="s">
        <v>26</v>
      </c>
      <c r="F18">
        <v>30</v>
      </c>
      <c r="G18" t="str">
        <f t="shared" si="0"/>
        <v>07/06/2016</v>
      </c>
      <c r="H18" s="1">
        <v>42557.56240372685</v>
      </c>
      <c r="I18" s="1">
        <v>42557.563961990738</v>
      </c>
      <c r="J18" s="2">
        <f t="shared" si="1"/>
        <v>2.2438999987207353</v>
      </c>
      <c r="K18" t="s">
        <v>27</v>
      </c>
      <c r="L18">
        <v>6</v>
      </c>
      <c r="M18" t="s">
        <v>65</v>
      </c>
      <c r="N18" t="s">
        <v>68</v>
      </c>
      <c r="O18" t="s">
        <v>36</v>
      </c>
      <c r="P18" t="s">
        <v>65</v>
      </c>
      <c r="Q18" t="s">
        <v>30</v>
      </c>
      <c r="R18">
        <v>37.972184665455799</v>
      </c>
      <c r="S18">
        <v>-69.246660633107695</v>
      </c>
      <c r="T18">
        <v>2950.6394780438</v>
      </c>
      <c r="U18">
        <v>75.371100786898594</v>
      </c>
      <c r="V18">
        <v>0</v>
      </c>
      <c r="Y18" t="s">
        <v>31</v>
      </c>
    </row>
    <row r="19" spans="1:25" hidden="1" x14ac:dyDescent="0.3">
      <c r="A19">
        <v>0</v>
      </c>
      <c r="B19" t="s">
        <v>25</v>
      </c>
      <c r="C19">
        <v>-22</v>
      </c>
      <c r="E19" t="s">
        <v>40</v>
      </c>
      <c r="F19">
        <v>31</v>
      </c>
      <c r="G19" t="str">
        <f t="shared" si="0"/>
        <v>07/06/2016</v>
      </c>
      <c r="H19" s="1">
        <v>42557.596458009262</v>
      </c>
      <c r="I19" s="1">
        <v>42557.596465567127</v>
      </c>
      <c r="J19" s="2">
        <f t="shared" si="1"/>
        <v>1.0883325012400746E-2</v>
      </c>
      <c r="K19" t="s">
        <v>41</v>
      </c>
      <c r="L19">
        <v>3</v>
      </c>
      <c r="M19" t="s">
        <v>65</v>
      </c>
      <c r="N19" t="s">
        <v>68</v>
      </c>
      <c r="O19" t="s">
        <v>36</v>
      </c>
      <c r="P19" t="s">
        <v>69</v>
      </c>
      <c r="Q19" t="s">
        <v>30</v>
      </c>
      <c r="R19">
        <v>37.9449133368906</v>
      </c>
      <c r="S19">
        <v>-69.1367718516384</v>
      </c>
      <c r="T19">
        <v>143.76715515249199</v>
      </c>
      <c r="U19">
        <v>3.5679091423909699</v>
      </c>
      <c r="V19">
        <v>0</v>
      </c>
      <c r="Y19" t="s">
        <v>31</v>
      </c>
    </row>
    <row r="20" spans="1:25" hidden="1" x14ac:dyDescent="0.3">
      <c r="A20">
        <v>1</v>
      </c>
      <c r="B20" t="s">
        <v>25</v>
      </c>
      <c r="C20">
        <v>16</v>
      </c>
      <c r="D20">
        <f t="shared" ref="D20:D26" si="2">(I20-H20)*1440</f>
        <v>7.013049996457994</v>
      </c>
      <c r="E20" t="s">
        <v>33</v>
      </c>
      <c r="F20">
        <v>32</v>
      </c>
      <c r="G20" t="str">
        <f t="shared" si="0"/>
        <v>07/06/2016</v>
      </c>
      <c r="H20" s="1">
        <v>42557.819972962963</v>
      </c>
      <c r="I20" s="1">
        <v>42557.824843136572</v>
      </c>
      <c r="J20" s="2">
        <f t="shared" si="1"/>
        <v>7.013049996457994</v>
      </c>
      <c r="K20" t="s">
        <v>34</v>
      </c>
      <c r="L20">
        <v>85</v>
      </c>
      <c r="M20" t="s">
        <v>65</v>
      </c>
      <c r="N20" t="s">
        <v>68</v>
      </c>
      <c r="O20" t="s">
        <v>36</v>
      </c>
      <c r="P20" t="s">
        <v>70</v>
      </c>
      <c r="Q20" t="s">
        <v>30</v>
      </c>
      <c r="R20">
        <v>37.520375823557004</v>
      </c>
      <c r="S20">
        <v>-68.349517358963396</v>
      </c>
      <c r="T20">
        <v>1111.09928244517</v>
      </c>
      <c r="U20">
        <v>6.3782797503800399</v>
      </c>
      <c r="V20">
        <v>0</v>
      </c>
      <c r="Y20" t="s">
        <v>71</v>
      </c>
    </row>
    <row r="21" spans="1:25" x14ac:dyDescent="0.3">
      <c r="A21">
        <v>1</v>
      </c>
      <c r="B21" t="s">
        <v>25</v>
      </c>
      <c r="C21">
        <v>17</v>
      </c>
      <c r="D21">
        <f t="shared" si="2"/>
        <v>10.889616667991504</v>
      </c>
      <c r="E21" t="s">
        <v>33</v>
      </c>
      <c r="F21">
        <v>33</v>
      </c>
      <c r="G21" t="str">
        <f t="shared" si="0"/>
        <v>07/08/2016</v>
      </c>
      <c r="H21" s="1">
        <v>42559.476945462964</v>
      </c>
      <c r="I21" s="1">
        <v>42559.484507696761</v>
      </c>
      <c r="J21" s="2">
        <f t="shared" si="1"/>
        <v>10.889616667991504</v>
      </c>
      <c r="K21" t="s">
        <v>34</v>
      </c>
      <c r="L21">
        <v>52</v>
      </c>
      <c r="M21" t="str">
        <f>MID(P21,1,6)</f>
        <v>True's</v>
      </c>
      <c r="N21" t="s">
        <v>35</v>
      </c>
      <c r="O21" t="s">
        <v>36</v>
      </c>
      <c r="P21" t="s">
        <v>72</v>
      </c>
      <c r="Q21" t="s">
        <v>30</v>
      </c>
      <c r="R21">
        <v>39.292662260603201</v>
      </c>
      <c r="S21">
        <v>-67.860584340954105</v>
      </c>
      <c r="T21">
        <v>1458.34291613285</v>
      </c>
      <c r="U21">
        <v>7.1157367540949297</v>
      </c>
      <c r="V21">
        <v>1</v>
      </c>
      <c r="W21">
        <v>1049.0886928427899</v>
      </c>
      <c r="X21">
        <v>526.11308265980824</v>
      </c>
      <c r="Y21" t="s">
        <v>73</v>
      </c>
    </row>
    <row r="22" spans="1:25" x14ac:dyDescent="0.3">
      <c r="A22">
        <v>1</v>
      </c>
      <c r="B22" t="s">
        <v>25</v>
      </c>
      <c r="C22">
        <v>18</v>
      </c>
      <c r="D22">
        <f t="shared" si="2"/>
        <v>5.2359500038437545</v>
      </c>
      <c r="E22" t="s">
        <v>33</v>
      </c>
      <c r="F22">
        <v>34</v>
      </c>
      <c r="G22" t="str">
        <f t="shared" si="0"/>
        <v>07/08/2016</v>
      </c>
      <c r="H22" s="1">
        <v>42559.495171342591</v>
      </c>
      <c r="I22" s="1">
        <v>42559.498807418982</v>
      </c>
      <c r="J22" s="2">
        <f t="shared" si="1"/>
        <v>5.2359500038437545</v>
      </c>
      <c r="K22" t="s">
        <v>34</v>
      </c>
      <c r="L22">
        <v>184</v>
      </c>
      <c r="M22" t="s">
        <v>28</v>
      </c>
      <c r="N22" t="s">
        <v>28</v>
      </c>
      <c r="O22" t="s">
        <v>36</v>
      </c>
      <c r="P22" t="s">
        <v>55</v>
      </c>
      <c r="Q22" t="s">
        <v>30</v>
      </c>
      <c r="R22">
        <v>39.3453878858748</v>
      </c>
      <c r="S22">
        <v>-67.805179768155796</v>
      </c>
      <c r="T22">
        <v>2109.1544098746399</v>
      </c>
      <c r="U22">
        <v>4.5036044184461197</v>
      </c>
      <c r="V22">
        <v>1</v>
      </c>
      <c r="W22">
        <v>1970.042499040097</v>
      </c>
      <c r="X22">
        <v>202.53964530596488</v>
      </c>
      <c r="Y22" t="s">
        <v>74</v>
      </c>
    </row>
    <row r="23" spans="1:25" x14ac:dyDescent="0.3">
      <c r="A23">
        <v>1</v>
      </c>
      <c r="B23" t="s">
        <v>25</v>
      </c>
      <c r="C23">
        <v>203</v>
      </c>
      <c r="D23">
        <f t="shared" si="2"/>
        <v>4.9819666659459472</v>
      </c>
      <c r="E23" t="s">
        <v>33</v>
      </c>
      <c r="F23">
        <v>35</v>
      </c>
      <c r="G23" t="str">
        <f t="shared" si="0"/>
        <v>07/08/2016</v>
      </c>
      <c r="H23" s="1">
        <v>42559.517074560186</v>
      </c>
      <c r="I23" s="1">
        <v>42559.52053425926</v>
      </c>
      <c r="J23" s="2">
        <f t="shared" si="1"/>
        <v>4.9819666659459472</v>
      </c>
      <c r="K23" t="s">
        <v>34</v>
      </c>
      <c r="L23">
        <v>223</v>
      </c>
      <c r="M23" t="str">
        <f>MID(P23,1,6)</f>
        <v>True's</v>
      </c>
      <c r="N23" t="s">
        <v>35</v>
      </c>
      <c r="O23" t="s">
        <v>36</v>
      </c>
      <c r="P23" t="s">
        <v>75</v>
      </c>
      <c r="Q23" t="s">
        <v>30</v>
      </c>
      <c r="R23">
        <v>39.4347345832374</v>
      </c>
      <c r="S23">
        <v>-67.798207370370605</v>
      </c>
      <c r="T23">
        <v>796.81123099116905</v>
      </c>
      <c r="U23">
        <v>1.8141610254651701</v>
      </c>
      <c r="V23">
        <v>1</v>
      </c>
      <c r="W23">
        <v>1466.7630265988253</v>
      </c>
      <c r="X23">
        <v>338.24628754970746</v>
      </c>
      <c r="Y23" t="s">
        <v>76</v>
      </c>
    </row>
    <row r="24" spans="1:25" hidden="1" x14ac:dyDescent="0.3">
      <c r="A24">
        <v>1</v>
      </c>
      <c r="B24" t="s">
        <v>25</v>
      </c>
      <c r="C24">
        <v>204</v>
      </c>
      <c r="D24">
        <f t="shared" si="2"/>
        <v>1.7863000009674579</v>
      </c>
      <c r="E24" t="s">
        <v>26</v>
      </c>
      <c r="F24">
        <v>37</v>
      </c>
      <c r="G24" t="str">
        <f t="shared" si="0"/>
        <v>07/08/2016</v>
      </c>
      <c r="H24" s="1">
        <v>42559.528087071762</v>
      </c>
      <c r="I24" s="1">
        <v>42559.529327557873</v>
      </c>
      <c r="J24" s="2">
        <f t="shared" si="1"/>
        <v>1.7863000009674579</v>
      </c>
      <c r="K24" t="s">
        <v>34</v>
      </c>
      <c r="L24">
        <v>12</v>
      </c>
      <c r="M24" t="str">
        <f>MID(P24,1,6)</f>
        <v>True's</v>
      </c>
      <c r="N24" t="s">
        <v>35</v>
      </c>
      <c r="O24" t="s">
        <v>36</v>
      </c>
      <c r="P24" t="s">
        <v>77</v>
      </c>
      <c r="Q24" t="s">
        <v>63</v>
      </c>
      <c r="R24">
        <v>39.46519</v>
      </c>
      <c r="S24">
        <v>-67.796683333333306</v>
      </c>
      <c r="T24" t="s">
        <v>31</v>
      </c>
      <c r="U24" t="s">
        <v>31</v>
      </c>
      <c r="V24">
        <v>0</v>
      </c>
      <c r="Y24" t="s">
        <v>31</v>
      </c>
    </row>
    <row r="25" spans="1:25" hidden="1" x14ac:dyDescent="0.3">
      <c r="A25">
        <v>1</v>
      </c>
      <c r="B25" t="s">
        <v>25</v>
      </c>
      <c r="C25">
        <v>20</v>
      </c>
      <c r="D25">
        <f t="shared" si="2"/>
        <v>0.64928334206342697</v>
      </c>
      <c r="E25" t="s">
        <v>26</v>
      </c>
      <c r="F25">
        <v>56</v>
      </c>
      <c r="G25" t="str">
        <f t="shared" si="0"/>
        <v>07/08/2016</v>
      </c>
      <c r="H25" s="1">
        <v>42559.589292476849</v>
      </c>
      <c r="I25" s="1">
        <v>42559.589743368058</v>
      </c>
      <c r="J25" s="2">
        <f t="shared" si="1"/>
        <v>0.64928334206342697</v>
      </c>
      <c r="K25" t="s">
        <v>34</v>
      </c>
      <c r="L25">
        <v>49</v>
      </c>
      <c r="M25" t="s">
        <v>28</v>
      </c>
      <c r="N25" t="s">
        <v>28</v>
      </c>
      <c r="O25" t="s">
        <v>36</v>
      </c>
      <c r="P25" t="s">
        <v>78</v>
      </c>
      <c r="Q25" t="s">
        <v>63</v>
      </c>
      <c r="R25">
        <v>39.508531666666698</v>
      </c>
      <c r="S25">
        <v>-67.784338333333295</v>
      </c>
      <c r="T25" t="s">
        <v>31</v>
      </c>
      <c r="U25" t="s">
        <v>31</v>
      </c>
      <c r="V25">
        <v>0</v>
      </c>
      <c r="Y25" t="s">
        <v>31</v>
      </c>
    </row>
    <row r="26" spans="1:25" x14ac:dyDescent="0.3">
      <c r="A26">
        <v>1</v>
      </c>
      <c r="B26" s="3" t="s">
        <v>25</v>
      </c>
      <c r="C26" s="3">
        <v>135</v>
      </c>
      <c r="D26" s="3">
        <f t="shared" si="2"/>
        <v>12.424883331404999</v>
      </c>
      <c r="E26" s="3" t="s">
        <v>33</v>
      </c>
      <c r="F26" s="3">
        <v>63</v>
      </c>
      <c r="G26" s="3" t="str">
        <f t="shared" si="0"/>
        <v>07/08/2016</v>
      </c>
      <c r="H26" s="4">
        <v>42559.781958067128</v>
      </c>
      <c r="I26" s="4">
        <v>42559.79058645833</v>
      </c>
      <c r="J26" s="2">
        <f t="shared" si="1"/>
        <v>12.424883331404999</v>
      </c>
      <c r="K26" s="3" t="s">
        <v>34</v>
      </c>
      <c r="L26" s="3">
        <v>276</v>
      </c>
      <c r="M26" s="3" t="str">
        <f>MID(P26,1,6)</f>
        <v>True's</v>
      </c>
      <c r="N26" s="3" t="s">
        <v>35</v>
      </c>
      <c r="O26" s="3" t="s">
        <v>36</v>
      </c>
      <c r="P26" s="3" t="s">
        <v>79</v>
      </c>
      <c r="Q26" s="3" t="s">
        <v>30</v>
      </c>
      <c r="R26" s="3">
        <v>40.0264431994039</v>
      </c>
      <c r="S26" s="3">
        <v>-67.581265077991205</v>
      </c>
      <c r="T26" s="3">
        <v>1185.2022740095899</v>
      </c>
      <c r="U26" s="3">
        <v>5.2986526644126304</v>
      </c>
      <c r="V26">
        <v>1</v>
      </c>
      <c r="W26" s="3">
        <v>1692.5092212783318</v>
      </c>
      <c r="X26" s="3">
        <v>611.35568977946946</v>
      </c>
      <c r="Y26" s="3" t="s">
        <v>80</v>
      </c>
    </row>
    <row r="27" spans="1:25" hidden="1" x14ac:dyDescent="0.3">
      <c r="A27">
        <v>1</v>
      </c>
      <c r="B27" t="s">
        <v>25</v>
      </c>
      <c r="C27">
        <v>21</v>
      </c>
      <c r="E27" t="s">
        <v>33</v>
      </c>
      <c r="F27">
        <v>39</v>
      </c>
      <c r="G27" t="str">
        <f t="shared" si="0"/>
        <v>07/08/2016</v>
      </c>
      <c r="H27" s="1">
        <v>42559.785973796294</v>
      </c>
      <c r="I27" s="1">
        <v>42559.787354525462</v>
      </c>
      <c r="J27" s="2">
        <f t="shared" si="1"/>
        <v>1.9882500031962991</v>
      </c>
      <c r="K27" t="s">
        <v>34</v>
      </c>
      <c r="L27">
        <v>10</v>
      </c>
      <c r="M27" t="s">
        <v>28</v>
      </c>
      <c r="N27" t="s">
        <v>28</v>
      </c>
      <c r="O27" t="s">
        <v>36</v>
      </c>
      <c r="P27" t="s">
        <v>28</v>
      </c>
      <c r="Q27" t="s">
        <v>30</v>
      </c>
      <c r="R27">
        <v>39.974067354078898</v>
      </c>
      <c r="S27">
        <v>-67.508090840155404</v>
      </c>
      <c r="T27">
        <v>7052.6076639086004</v>
      </c>
      <c r="U27">
        <v>519.17139309309096</v>
      </c>
      <c r="V27">
        <v>0</v>
      </c>
      <c r="Y27" t="s">
        <v>81</v>
      </c>
    </row>
    <row r="28" spans="1:25" hidden="1" x14ac:dyDescent="0.3">
      <c r="A28">
        <v>1</v>
      </c>
      <c r="B28" t="s">
        <v>25</v>
      </c>
      <c r="C28">
        <v>21</v>
      </c>
      <c r="D28">
        <f>(I28-H27)*1440</f>
        <v>8.2168000051751733</v>
      </c>
      <c r="E28" t="s">
        <v>33</v>
      </c>
      <c r="F28">
        <v>41</v>
      </c>
      <c r="G28" t="str">
        <f t="shared" si="0"/>
        <v>07/08/2016</v>
      </c>
      <c r="H28" s="1">
        <v>42559.790474490743</v>
      </c>
      <c r="I28" s="1">
        <v>42559.791679907408</v>
      </c>
      <c r="J28" s="2">
        <f t="shared" si="1"/>
        <v>1.7357999982777983</v>
      </c>
      <c r="K28" t="s">
        <v>34</v>
      </c>
      <c r="L28">
        <v>22</v>
      </c>
      <c r="M28" t="s">
        <v>28</v>
      </c>
      <c r="N28" t="s">
        <v>28</v>
      </c>
      <c r="O28" t="s">
        <v>36</v>
      </c>
      <c r="P28" t="s">
        <v>28</v>
      </c>
      <c r="Q28" t="s">
        <v>30</v>
      </c>
      <c r="R28">
        <v>40.078557359072903</v>
      </c>
      <c r="S28">
        <v>-67.551504638831901</v>
      </c>
      <c r="T28">
        <v>4710.8638933203001</v>
      </c>
      <c r="U28">
        <v>39.676377769689502</v>
      </c>
      <c r="V28">
        <v>0</v>
      </c>
      <c r="Y28" t="s">
        <v>50</v>
      </c>
    </row>
    <row r="29" spans="1:25" hidden="1" x14ac:dyDescent="0.3">
      <c r="A29">
        <v>1</v>
      </c>
      <c r="B29" t="s">
        <v>25</v>
      </c>
      <c r="C29">
        <v>205</v>
      </c>
      <c r="D29">
        <f>(I29-H29)*1440</f>
        <v>2.4767499917652458</v>
      </c>
      <c r="E29" t="s">
        <v>26</v>
      </c>
      <c r="F29">
        <v>43</v>
      </c>
      <c r="G29" t="str">
        <f t="shared" si="0"/>
        <v>07/08/2016</v>
      </c>
      <c r="H29" s="1">
        <v>42559.805213645835</v>
      </c>
      <c r="I29" s="1">
        <v>42559.806933611108</v>
      </c>
      <c r="J29" s="2">
        <f t="shared" si="1"/>
        <v>2.4767499917652458</v>
      </c>
      <c r="K29" t="s">
        <v>34</v>
      </c>
      <c r="L29">
        <v>10</v>
      </c>
      <c r="M29" t="s">
        <v>28</v>
      </c>
      <c r="N29" t="s">
        <v>28</v>
      </c>
      <c r="O29" t="s">
        <v>36</v>
      </c>
      <c r="P29" t="s">
        <v>28</v>
      </c>
      <c r="Q29" t="s">
        <v>30</v>
      </c>
      <c r="R29">
        <v>40.053243965020002</v>
      </c>
      <c r="S29">
        <v>-67.455149353457202</v>
      </c>
      <c r="T29">
        <v>2171.49626874669</v>
      </c>
      <c r="U29">
        <v>141.93054428658601</v>
      </c>
      <c r="V29">
        <v>0</v>
      </c>
      <c r="Y29" t="s">
        <v>31</v>
      </c>
    </row>
    <row r="30" spans="1:25" x14ac:dyDescent="0.3">
      <c r="A30">
        <v>1</v>
      </c>
      <c r="B30" t="s">
        <v>25</v>
      </c>
      <c r="C30">
        <v>22</v>
      </c>
      <c r="D30">
        <f>(I30-H30)*1440</f>
        <v>5.9243500011507422</v>
      </c>
      <c r="E30" t="s">
        <v>33</v>
      </c>
      <c r="F30">
        <v>44</v>
      </c>
      <c r="G30" t="str">
        <f t="shared" si="0"/>
        <v>07/08/2016</v>
      </c>
      <c r="H30" s="1">
        <v>42559.810374432869</v>
      </c>
      <c r="I30" s="1">
        <v>42559.814488564814</v>
      </c>
      <c r="J30" s="2">
        <f t="shared" si="1"/>
        <v>5.9243500011507422</v>
      </c>
      <c r="K30" t="s">
        <v>34</v>
      </c>
      <c r="L30">
        <v>419</v>
      </c>
      <c r="M30" t="str">
        <f>MID(P30,1,6)</f>
        <v>True's</v>
      </c>
      <c r="N30" t="s">
        <v>35</v>
      </c>
      <c r="O30" t="s">
        <v>36</v>
      </c>
      <c r="P30" t="s">
        <v>82</v>
      </c>
      <c r="Q30" t="s">
        <v>30</v>
      </c>
      <c r="R30">
        <v>40.090374123273001</v>
      </c>
      <c r="S30">
        <v>-67.446791369452697</v>
      </c>
      <c r="T30">
        <v>842.54838356148105</v>
      </c>
      <c r="U30">
        <v>2.0163376404239202</v>
      </c>
      <c r="V30">
        <v>1</v>
      </c>
      <c r="W30">
        <v>1177.1517681686141</v>
      </c>
      <c r="X30">
        <v>147.58537057573639</v>
      </c>
      <c r="Y30" t="s">
        <v>83</v>
      </c>
    </row>
    <row r="31" spans="1:25" x14ac:dyDescent="0.3">
      <c r="A31">
        <v>1</v>
      </c>
      <c r="B31" t="s">
        <v>25</v>
      </c>
      <c r="C31">
        <v>23</v>
      </c>
      <c r="D31">
        <f>(I31-H31)*1440</f>
        <v>14.767733342014253</v>
      </c>
      <c r="E31" t="s">
        <v>33</v>
      </c>
      <c r="F31">
        <v>47</v>
      </c>
      <c r="G31" t="str">
        <f t="shared" si="0"/>
        <v>07/08/2016</v>
      </c>
      <c r="H31" s="1">
        <v>42559.812900509256</v>
      </c>
      <c r="I31" s="1">
        <v>42559.823155879632</v>
      </c>
      <c r="J31" s="2">
        <f t="shared" si="1"/>
        <v>14.767733342014253</v>
      </c>
      <c r="K31" t="s">
        <v>34</v>
      </c>
      <c r="L31">
        <v>81</v>
      </c>
      <c r="M31" t="s">
        <v>28</v>
      </c>
      <c r="N31" t="s">
        <v>28</v>
      </c>
      <c r="O31" t="s">
        <v>36</v>
      </c>
      <c r="P31" t="s">
        <v>55</v>
      </c>
      <c r="Q31" t="s">
        <v>30</v>
      </c>
      <c r="R31">
        <v>40.1065062374769</v>
      </c>
      <c r="S31">
        <v>-67.4220982117631</v>
      </c>
      <c r="T31">
        <v>1187.55522487298</v>
      </c>
      <c r="U31">
        <v>8.9096369714266093</v>
      </c>
      <c r="V31">
        <v>1</v>
      </c>
      <c r="W31">
        <v>1363.498261635463</v>
      </c>
      <c r="X31">
        <v>373.14341432309931</v>
      </c>
      <c r="Y31" t="s">
        <v>84</v>
      </c>
    </row>
    <row r="32" spans="1:25" hidden="1" x14ac:dyDescent="0.3">
      <c r="A32">
        <v>0</v>
      </c>
      <c r="B32" t="s">
        <v>25</v>
      </c>
      <c r="C32">
        <v>-26</v>
      </c>
      <c r="D32">
        <f>(I32-H32)*1440</f>
        <v>3.3000076655298471E-3</v>
      </c>
      <c r="E32" t="s">
        <v>40</v>
      </c>
      <c r="F32">
        <v>48</v>
      </c>
      <c r="G32" t="str">
        <f t="shared" si="0"/>
        <v>07/08/2016</v>
      </c>
      <c r="H32" s="1">
        <v>42559.841724652775</v>
      </c>
      <c r="I32" s="1">
        <v>42559.841726944447</v>
      </c>
      <c r="J32" s="2">
        <f t="shared" si="1"/>
        <v>3.3000076655298471E-3</v>
      </c>
      <c r="K32" t="s">
        <v>41</v>
      </c>
      <c r="L32">
        <v>2</v>
      </c>
      <c r="M32" t="str">
        <f>MID(P32,1,6)</f>
        <v>True's</v>
      </c>
      <c r="N32" t="s">
        <v>35</v>
      </c>
      <c r="O32" t="s">
        <v>36</v>
      </c>
      <c r="P32" t="s">
        <v>35</v>
      </c>
      <c r="Q32" t="s">
        <v>30</v>
      </c>
      <c r="R32">
        <v>40.1414743320273</v>
      </c>
      <c r="S32">
        <v>-67.2976334771202</v>
      </c>
      <c r="T32">
        <v>37.8715817926131</v>
      </c>
      <c r="U32">
        <v>0.40445465178874102</v>
      </c>
      <c r="V32">
        <v>0</v>
      </c>
      <c r="Y32" t="s">
        <v>31</v>
      </c>
    </row>
    <row r="33" spans="1:25" x14ac:dyDescent="0.3">
      <c r="A33">
        <v>1</v>
      </c>
      <c r="B33" t="s">
        <v>25</v>
      </c>
      <c r="C33">
        <v>25</v>
      </c>
      <c r="E33" t="s">
        <v>33</v>
      </c>
      <c r="F33">
        <v>49</v>
      </c>
      <c r="G33" t="str">
        <f t="shared" si="0"/>
        <v>07/08/2016</v>
      </c>
      <c r="H33" s="1">
        <v>42559.842889942127</v>
      </c>
      <c r="I33" s="1">
        <v>42559.850028298613</v>
      </c>
      <c r="J33" s="2">
        <f t="shared" si="1"/>
        <v>10.27923334040679</v>
      </c>
      <c r="K33" t="s">
        <v>34</v>
      </c>
      <c r="L33">
        <v>68</v>
      </c>
      <c r="M33" t="s">
        <v>28</v>
      </c>
      <c r="N33" t="s">
        <v>28</v>
      </c>
      <c r="O33" t="s">
        <v>36</v>
      </c>
      <c r="P33" t="s">
        <v>28</v>
      </c>
      <c r="Q33" t="s">
        <v>30</v>
      </c>
      <c r="R33">
        <v>40.154680416027297</v>
      </c>
      <c r="S33">
        <v>-67.303635092371906</v>
      </c>
      <c r="T33">
        <v>1569.31988186123</v>
      </c>
      <c r="U33">
        <v>22.506645963986799</v>
      </c>
      <c r="V33">
        <v>1</v>
      </c>
      <c r="W33">
        <v>2309.8731614612288</v>
      </c>
      <c r="X33">
        <v>572.56253674822585</v>
      </c>
      <c r="Y33" t="s">
        <v>85</v>
      </c>
    </row>
    <row r="34" spans="1:25" hidden="1" x14ac:dyDescent="0.3">
      <c r="A34">
        <v>1</v>
      </c>
      <c r="B34" t="s">
        <v>25</v>
      </c>
      <c r="C34">
        <v>25</v>
      </c>
      <c r="D34">
        <f>(I34-H33)*1440</f>
        <v>10.686216669855639</v>
      </c>
      <c r="E34" t="s">
        <v>33</v>
      </c>
      <c r="F34">
        <v>50</v>
      </c>
      <c r="G34" t="str">
        <f t="shared" ref="G34:G65" si="3">TEXT(H34,"mm/dd/yyyy")</f>
        <v>07/08/2016</v>
      </c>
      <c r="H34" s="1">
        <v>42559.843795115739</v>
      </c>
      <c r="I34" s="1">
        <v>42559.850310925925</v>
      </c>
      <c r="J34" s="2">
        <f t="shared" ref="J34:J65" si="4">(I34-H34)*1440</f>
        <v>9.3827666679862887</v>
      </c>
      <c r="K34" t="s">
        <v>34</v>
      </c>
      <c r="L34">
        <v>13</v>
      </c>
      <c r="M34" t="s">
        <v>28</v>
      </c>
      <c r="N34" t="s">
        <v>28</v>
      </c>
      <c r="O34" t="s">
        <v>36</v>
      </c>
      <c r="P34" t="s">
        <v>86</v>
      </c>
      <c r="Q34" t="s">
        <v>30</v>
      </c>
      <c r="R34">
        <v>40.124530168876902</v>
      </c>
      <c r="S34">
        <v>-67.281756819697094</v>
      </c>
      <c r="T34">
        <v>2260.7272020928299</v>
      </c>
      <c r="U34">
        <v>22.959906901634099</v>
      </c>
      <c r="V34">
        <v>0</v>
      </c>
      <c r="Y34" t="s">
        <v>87</v>
      </c>
    </row>
    <row r="35" spans="1:25" hidden="1" x14ac:dyDescent="0.3">
      <c r="A35">
        <v>0</v>
      </c>
      <c r="B35" t="s">
        <v>25</v>
      </c>
      <c r="C35">
        <v>-3</v>
      </c>
      <c r="E35" t="s">
        <v>40</v>
      </c>
      <c r="F35">
        <v>53</v>
      </c>
      <c r="G35" t="str">
        <f t="shared" si="3"/>
        <v>07/13/2016</v>
      </c>
      <c r="H35" s="1">
        <v>42564.718169375003</v>
      </c>
      <c r="I35" s="1">
        <v>42564.718189780091</v>
      </c>
      <c r="J35" s="2">
        <f t="shared" si="4"/>
        <v>2.9383327346295118E-2</v>
      </c>
      <c r="K35" t="s">
        <v>41</v>
      </c>
      <c r="L35">
        <v>3</v>
      </c>
      <c r="M35" t="s">
        <v>28</v>
      </c>
      <c r="N35" t="s">
        <v>28</v>
      </c>
      <c r="O35" t="s">
        <v>36</v>
      </c>
      <c r="P35" t="s">
        <v>88</v>
      </c>
      <c r="Q35" t="s">
        <v>63</v>
      </c>
      <c r="R35">
        <v>39.505266666666699</v>
      </c>
      <c r="S35">
        <v>-71.712668333333298</v>
      </c>
      <c r="T35" t="s">
        <v>31</v>
      </c>
      <c r="U35" t="s">
        <v>31</v>
      </c>
      <c r="V35">
        <v>0</v>
      </c>
      <c r="Y35" t="s">
        <v>31</v>
      </c>
    </row>
    <row r="36" spans="1:25" hidden="1" x14ac:dyDescent="0.3">
      <c r="A36">
        <v>0</v>
      </c>
      <c r="B36" t="s">
        <v>25</v>
      </c>
      <c r="C36">
        <v>-4</v>
      </c>
      <c r="E36" t="s">
        <v>40</v>
      </c>
      <c r="F36">
        <v>54</v>
      </c>
      <c r="G36" t="str">
        <f t="shared" si="3"/>
        <v>07/13/2016</v>
      </c>
      <c r="H36" s="1">
        <v>42564.731830509256</v>
      </c>
      <c r="I36" s="1">
        <v>42564.733781342591</v>
      </c>
      <c r="J36" s="2">
        <f t="shared" si="4"/>
        <v>2.8092000028118491</v>
      </c>
      <c r="K36" t="s">
        <v>27</v>
      </c>
      <c r="L36">
        <v>5</v>
      </c>
      <c r="M36" t="s">
        <v>28</v>
      </c>
      <c r="N36" t="s">
        <v>28</v>
      </c>
      <c r="O36" t="s">
        <v>36</v>
      </c>
      <c r="P36" t="s">
        <v>89</v>
      </c>
      <c r="Q36" t="s">
        <v>30</v>
      </c>
      <c r="R36">
        <v>39.5158479473263</v>
      </c>
      <c r="S36">
        <v>-71.760360878752195</v>
      </c>
      <c r="T36">
        <v>3858.7976850214</v>
      </c>
      <c r="U36">
        <v>167.01311897551801</v>
      </c>
      <c r="V36">
        <v>0</v>
      </c>
      <c r="Y36" t="s">
        <v>31</v>
      </c>
    </row>
    <row r="37" spans="1:25" hidden="1" x14ac:dyDescent="0.3">
      <c r="A37">
        <v>1</v>
      </c>
      <c r="B37" t="s">
        <v>90</v>
      </c>
      <c r="C37">
        <v>29</v>
      </c>
      <c r="D37">
        <f>(I37-H37)*1440</f>
        <v>2.2622999944724143</v>
      </c>
      <c r="E37" t="s">
        <v>26</v>
      </c>
      <c r="F37">
        <v>7</v>
      </c>
      <c r="G37" t="str">
        <f t="shared" si="3"/>
        <v>07/20/2016</v>
      </c>
      <c r="H37" s="1">
        <v>42571.597850694445</v>
      </c>
      <c r="I37" s="1">
        <v>42571.599421736108</v>
      </c>
      <c r="J37" s="2">
        <f t="shared" si="4"/>
        <v>2.2622999944724143</v>
      </c>
      <c r="K37" t="s">
        <v>34</v>
      </c>
      <c r="L37">
        <v>14</v>
      </c>
      <c r="M37" t="s">
        <v>28</v>
      </c>
      <c r="N37" t="s">
        <v>28</v>
      </c>
      <c r="O37" t="s">
        <v>36</v>
      </c>
      <c r="P37" t="s">
        <v>92</v>
      </c>
      <c r="Q37" t="s">
        <v>63</v>
      </c>
      <c r="R37">
        <v>40.775550000000003</v>
      </c>
      <c r="S37">
        <v>-66.398621666666699</v>
      </c>
      <c r="T37" t="s">
        <v>31</v>
      </c>
      <c r="U37" t="s">
        <v>31</v>
      </c>
      <c r="V37">
        <v>0</v>
      </c>
      <c r="Y37" t="s">
        <v>31</v>
      </c>
    </row>
    <row r="38" spans="1:25" x14ac:dyDescent="0.3">
      <c r="A38">
        <v>1</v>
      </c>
      <c r="B38" t="s">
        <v>90</v>
      </c>
      <c r="C38">
        <v>30</v>
      </c>
      <c r="E38" t="s">
        <v>33</v>
      </c>
      <c r="F38">
        <v>8</v>
      </c>
      <c r="G38" t="str">
        <f t="shared" si="3"/>
        <v>07/22/2016</v>
      </c>
      <c r="H38" s="1">
        <v>42573.448831296293</v>
      </c>
      <c r="I38" s="1">
        <v>42573.450266354164</v>
      </c>
      <c r="J38" s="2">
        <f t="shared" si="4"/>
        <v>2.0664833346381783</v>
      </c>
      <c r="K38" t="s">
        <v>34</v>
      </c>
      <c r="L38">
        <v>88</v>
      </c>
      <c r="M38" t="str">
        <f>MID(P38,1,6)</f>
        <v>True's</v>
      </c>
      <c r="N38" t="s">
        <v>35</v>
      </c>
      <c r="O38" t="s">
        <v>36</v>
      </c>
      <c r="P38" t="s">
        <v>93</v>
      </c>
      <c r="Q38" t="s">
        <v>30</v>
      </c>
      <c r="R38">
        <v>39.971625922703097</v>
      </c>
      <c r="S38">
        <v>-67.506753351742404</v>
      </c>
      <c r="T38">
        <v>761.18454394918695</v>
      </c>
      <c r="U38">
        <v>3.94271970466664</v>
      </c>
      <c r="V38">
        <v>1</v>
      </c>
      <c r="W38">
        <v>2132.2452336278648</v>
      </c>
      <c r="X38">
        <v>417.26866107982755</v>
      </c>
      <c r="Y38" t="s">
        <v>94</v>
      </c>
    </row>
    <row r="39" spans="1:25" x14ac:dyDescent="0.3">
      <c r="A39">
        <v>1</v>
      </c>
      <c r="B39" t="s">
        <v>90</v>
      </c>
      <c r="C39">
        <v>30</v>
      </c>
      <c r="E39" t="s">
        <v>33</v>
      </c>
      <c r="F39">
        <v>9</v>
      </c>
      <c r="G39" t="str">
        <f t="shared" si="3"/>
        <v>07/22/2016</v>
      </c>
      <c r="H39" s="1">
        <v>42573.449806550925</v>
      </c>
      <c r="I39" s="1">
        <v>42573.457874155094</v>
      </c>
      <c r="J39" s="2">
        <f t="shared" si="4"/>
        <v>11.617350003216416</v>
      </c>
      <c r="K39" t="s">
        <v>34</v>
      </c>
      <c r="L39">
        <v>445</v>
      </c>
      <c r="M39" t="str">
        <f>MID(P39,1,6)</f>
        <v>True's</v>
      </c>
      <c r="N39" t="s">
        <v>35</v>
      </c>
      <c r="O39" t="s">
        <v>36</v>
      </c>
      <c r="P39" t="s">
        <v>95</v>
      </c>
      <c r="Q39" t="s">
        <v>30</v>
      </c>
      <c r="R39">
        <v>39.961609084435601</v>
      </c>
      <c r="S39">
        <v>-67.465791259401001</v>
      </c>
      <c r="T39">
        <v>966.27441881925699</v>
      </c>
      <c r="U39">
        <v>2.5751515893098098</v>
      </c>
      <c r="V39">
        <v>1</v>
      </c>
      <c r="W39">
        <v>1282.442428792732</v>
      </c>
      <c r="X39">
        <v>110.18687209796404</v>
      </c>
      <c r="Y39" t="s">
        <v>31</v>
      </c>
    </row>
    <row r="40" spans="1:25" hidden="1" x14ac:dyDescent="0.3">
      <c r="A40">
        <v>1</v>
      </c>
      <c r="B40" t="s">
        <v>90</v>
      </c>
      <c r="C40">
        <v>206</v>
      </c>
      <c r="E40" t="s">
        <v>26</v>
      </c>
      <c r="F40">
        <v>10</v>
      </c>
      <c r="G40" t="str">
        <f t="shared" si="3"/>
        <v>07/22/2016</v>
      </c>
      <c r="H40" s="1">
        <v>42573.453114108794</v>
      </c>
      <c r="I40" s="1">
        <v>42573.453935787038</v>
      </c>
      <c r="J40" s="2">
        <f t="shared" si="4"/>
        <v>1.1832166719250381</v>
      </c>
      <c r="K40" t="s">
        <v>27</v>
      </c>
      <c r="L40">
        <v>7</v>
      </c>
      <c r="M40" t="s">
        <v>28</v>
      </c>
      <c r="N40" t="s">
        <v>28</v>
      </c>
      <c r="O40" t="s">
        <v>36</v>
      </c>
      <c r="P40" t="s">
        <v>28</v>
      </c>
      <c r="Q40" t="s">
        <v>30</v>
      </c>
      <c r="R40">
        <v>39.956057367516898</v>
      </c>
      <c r="S40">
        <v>-67.4587451411725</v>
      </c>
      <c r="T40">
        <v>599.533044384155</v>
      </c>
      <c r="U40">
        <v>49.823939320596097</v>
      </c>
      <c r="V40">
        <v>0</v>
      </c>
      <c r="Y40" t="s">
        <v>31</v>
      </c>
    </row>
    <row r="41" spans="1:25" hidden="1" x14ac:dyDescent="0.3">
      <c r="A41">
        <v>1</v>
      </c>
      <c r="B41" t="s">
        <v>90</v>
      </c>
      <c r="C41">
        <v>30</v>
      </c>
      <c r="D41">
        <f>(I40-H39)*1440</f>
        <v>5.9461000026203692</v>
      </c>
      <c r="E41" t="s">
        <v>33</v>
      </c>
      <c r="F41">
        <v>135</v>
      </c>
      <c r="G41" t="str">
        <f t="shared" si="3"/>
        <v>07/22/2016</v>
      </c>
      <c r="H41" s="1">
        <v>42573.455673009259</v>
      </c>
      <c r="I41" s="1">
        <v>42573.457705231478</v>
      </c>
      <c r="J41" s="2">
        <f t="shared" si="4"/>
        <v>2.9263999953400344</v>
      </c>
      <c r="K41" t="s">
        <v>34</v>
      </c>
      <c r="L41">
        <v>55</v>
      </c>
      <c r="M41" t="str">
        <f>MID(P41,1,6)</f>
        <v>True's</v>
      </c>
      <c r="N41" t="s">
        <v>35</v>
      </c>
      <c r="O41" t="s">
        <v>36</v>
      </c>
      <c r="P41" t="s">
        <v>96</v>
      </c>
      <c r="Q41" t="s">
        <v>30</v>
      </c>
      <c r="R41">
        <v>39.960281488878103</v>
      </c>
      <c r="S41">
        <v>-67.465274176052702</v>
      </c>
      <c r="T41">
        <v>843.82030177271804</v>
      </c>
      <c r="U41">
        <v>3.8547296210071602</v>
      </c>
      <c r="V41">
        <v>0</v>
      </c>
      <c r="Y41" t="s">
        <v>97</v>
      </c>
    </row>
    <row r="42" spans="1:25" x14ac:dyDescent="0.3">
      <c r="A42">
        <v>1</v>
      </c>
      <c r="B42" t="s">
        <v>90</v>
      </c>
      <c r="C42">
        <v>207</v>
      </c>
      <c r="E42" t="s">
        <v>33</v>
      </c>
      <c r="F42">
        <v>12</v>
      </c>
      <c r="G42" t="str">
        <f t="shared" si="3"/>
        <v>07/22/2016</v>
      </c>
      <c r="H42" s="1">
        <v>42573.459130833333</v>
      </c>
      <c r="I42" s="1">
        <v>42573.46960236111</v>
      </c>
      <c r="J42" s="2">
        <f t="shared" si="4"/>
        <v>15.078999999677762</v>
      </c>
      <c r="K42" t="s">
        <v>34</v>
      </c>
      <c r="L42">
        <v>443</v>
      </c>
      <c r="M42" t="s">
        <v>28</v>
      </c>
      <c r="N42" t="s">
        <v>28</v>
      </c>
      <c r="O42" t="s">
        <v>36</v>
      </c>
      <c r="P42" t="s">
        <v>98</v>
      </c>
      <c r="Q42" t="s">
        <v>30</v>
      </c>
      <c r="R42">
        <v>39.926586786469997</v>
      </c>
      <c r="S42">
        <v>-67.415089100704506</v>
      </c>
      <c r="T42">
        <v>1090.9773206791599</v>
      </c>
      <c r="U42">
        <v>2.6453699425989798</v>
      </c>
      <c r="V42">
        <v>1</v>
      </c>
      <c r="W42">
        <v>1661.1958013973715</v>
      </c>
      <c r="X42">
        <v>137.70090002421051</v>
      </c>
      <c r="Y42" t="s">
        <v>99</v>
      </c>
    </row>
    <row r="43" spans="1:25" x14ac:dyDescent="0.3">
      <c r="A43">
        <v>1</v>
      </c>
      <c r="B43" t="s">
        <v>90</v>
      </c>
      <c r="C43">
        <v>207</v>
      </c>
      <c r="E43" t="s">
        <v>33</v>
      </c>
      <c r="F43">
        <v>11</v>
      </c>
      <c r="G43" t="str">
        <f t="shared" si="3"/>
        <v>07/22/2016</v>
      </c>
      <c r="H43" s="1">
        <v>42573.459752002316</v>
      </c>
      <c r="I43" s="1">
        <v>42573.461962777779</v>
      </c>
      <c r="J43" s="2">
        <f t="shared" si="4"/>
        <v>3.1835166667588055</v>
      </c>
      <c r="K43" t="s">
        <v>34</v>
      </c>
      <c r="L43">
        <v>59</v>
      </c>
      <c r="M43" t="s">
        <v>28</v>
      </c>
      <c r="N43" t="s">
        <v>28</v>
      </c>
      <c r="O43" t="s">
        <v>36</v>
      </c>
      <c r="P43" t="s">
        <v>100</v>
      </c>
      <c r="Q43" t="s">
        <v>30</v>
      </c>
      <c r="R43">
        <v>39.961956810059398</v>
      </c>
      <c r="S43">
        <v>-67.428426477161594</v>
      </c>
      <c r="T43">
        <v>2114.1081700506102</v>
      </c>
      <c r="U43">
        <v>14.331494034729401</v>
      </c>
      <c r="V43">
        <v>1</v>
      </c>
      <c r="W43">
        <v>1861.5823551201295</v>
      </c>
      <c r="X43">
        <v>457.12370786903028</v>
      </c>
      <c r="Y43" t="s">
        <v>101</v>
      </c>
    </row>
    <row r="44" spans="1:25" x14ac:dyDescent="0.3">
      <c r="A44">
        <v>1</v>
      </c>
      <c r="B44" t="s">
        <v>90</v>
      </c>
      <c r="C44">
        <v>207</v>
      </c>
      <c r="D44">
        <f>(I44-H42)*1440</f>
        <v>17.941750001627952</v>
      </c>
      <c r="E44" t="s">
        <v>33</v>
      </c>
      <c r="F44">
        <v>13</v>
      </c>
      <c r="G44" t="str">
        <f t="shared" si="3"/>
        <v>07/22/2016</v>
      </c>
      <c r="H44" s="1">
        <v>42573.462400902776</v>
      </c>
      <c r="I44" s="1">
        <v>42573.471590381945</v>
      </c>
      <c r="J44" s="2">
        <f t="shared" si="4"/>
        <v>13.232850003987551</v>
      </c>
      <c r="K44" t="s">
        <v>34</v>
      </c>
      <c r="L44">
        <v>469</v>
      </c>
      <c r="M44" t="s">
        <v>28</v>
      </c>
      <c r="N44" t="s">
        <v>28</v>
      </c>
      <c r="O44" t="s">
        <v>36</v>
      </c>
      <c r="P44" t="s">
        <v>55</v>
      </c>
      <c r="Q44" t="s">
        <v>30</v>
      </c>
      <c r="R44">
        <v>39.944679841824303</v>
      </c>
      <c r="S44">
        <v>-67.406756405246</v>
      </c>
      <c r="T44">
        <v>1038.8663444602601</v>
      </c>
      <c r="U44">
        <v>2.20847265077483</v>
      </c>
      <c r="V44">
        <v>1</v>
      </c>
      <c r="W44">
        <v>1526.1126359415593</v>
      </c>
      <c r="X44">
        <v>62.395966294962896</v>
      </c>
      <c r="Y44" t="s">
        <v>31</v>
      </c>
    </row>
    <row r="45" spans="1:25" x14ac:dyDescent="0.3">
      <c r="A45">
        <v>1</v>
      </c>
      <c r="B45" t="s">
        <v>90</v>
      </c>
      <c r="C45">
        <v>32</v>
      </c>
      <c r="D45">
        <f>(I45-H45)*1440</f>
        <v>10.66053333459422</v>
      </c>
      <c r="E45" t="s">
        <v>33</v>
      </c>
      <c r="F45">
        <v>15</v>
      </c>
      <c r="G45" t="str">
        <f t="shared" si="3"/>
        <v>07/22/2016</v>
      </c>
      <c r="H45" s="1">
        <v>42573.621085613428</v>
      </c>
      <c r="I45" s="1">
        <v>42573.628488761577</v>
      </c>
      <c r="J45" s="2">
        <f t="shared" si="4"/>
        <v>10.66053333459422</v>
      </c>
      <c r="K45" t="s">
        <v>34</v>
      </c>
      <c r="L45">
        <v>61</v>
      </c>
      <c r="M45" t="str">
        <f>MID(P45,1,6)</f>
        <v>True's</v>
      </c>
      <c r="N45" t="s">
        <v>35</v>
      </c>
      <c r="O45" t="s">
        <v>36</v>
      </c>
      <c r="P45" t="s">
        <v>35</v>
      </c>
      <c r="Q45" t="s">
        <v>30</v>
      </c>
      <c r="R45">
        <v>39.708226526652602</v>
      </c>
      <c r="S45">
        <v>-66.724828055809297</v>
      </c>
      <c r="T45">
        <v>1736.8072165297799</v>
      </c>
      <c r="U45">
        <v>7.5717089860117701</v>
      </c>
      <c r="V45">
        <v>1</v>
      </c>
      <c r="W45">
        <v>1797.1558926577043</v>
      </c>
      <c r="X45">
        <v>193.84122503882685</v>
      </c>
      <c r="Y45" t="s">
        <v>102</v>
      </c>
    </row>
    <row r="46" spans="1:25" x14ac:dyDescent="0.3">
      <c r="A46">
        <v>1</v>
      </c>
      <c r="B46" t="s">
        <v>90</v>
      </c>
      <c r="C46">
        <v>33</v>
      </c>
      <c r="D46">
        <f>(I46-H46)*1440</f>
        <v>10.30323333805427</v>
      </c>
      <c r="E46" t="s">
        <v>33</v>
      </c>
      <c r="F46">
        <v>17</v>
      </c>
      <c r="G46" t="str">
        <f t="shared" si="3"/>
        <v>07/22/2016</v>
      </c>
      <c r="H46" s="1">
        <v>42573.732698032407</v>
      </c>
      <c r="I46" s="1">
        <v>42573.739853055558</v>
      </c>
      <c r="J46" s="2">
        <f t="shared" si="4"/>
        <v>10.30323333805427</v>
      </c>
      <c r="K46" t="s">
        <v>34</v>
      </c>
      <c r="L46">
        <v>143</v>
      </c>
      <c r="M46" t="str">
        <f>MID(P46,1,6)</f>
        <v>True's</v>
      </c>
      <c r="N46" t="s">
        <v>35</v>
      </c>
      <c r="O46" t="s">
        <v>36</v>
      </c>
      <c r="P46" t="s">
        <v>35</v>
      </c>
      <c r="Q46" t="s">
        <v>30</v>
      </c>
      <c r="R46">
        <v>39.634942820431903</v>
      </c>
      <c r="S46">
        <v>-66.384311368163694</v>
      </c>
      <c r="T46">
        <v>1758.51655459833</v>
      </c>
      <c r="U46">
        <v>6.97210464523992</v>
      </c>
      <c r="V46">
        <v>1</v>
      </c>
      <c r="W46">
        <v>1322.191528123122</v>
      </c>
      <c r="X46">
        <v>336.4742070600073</v>
      </c>
      <c r="Y46" t="s">
        <v>31</v>
      </c>
    </row>
    <row r="47" spans="1:25" hidden="1" x14ac:dyDescent="0.3">
      <c r="A47">
        <v>1</v>
      </c>
      <c r="B47" t="s">
        <v>90</v>
      </c>
      <c r="C47">
        <v>34</v>
      </c>
      <c r="D47">
        <f>(I47-H47)*1440</f>
        <v>0.99218332325108349</v>
      </c>
      <c r="E47" t="s">
        <v>26</v>
      </c>
      <c r="F47">
        <v>18</v>
      </c>
      <c r="G47" t="str">
        <f t="shared" si="3"/>
        <v>07/22/2016</v>
      </c>
      <c r="H47" s="1">
        <v>42573.803459236115</v>
      </c>
      <c r="I47" s="1">
        <v>42573.804148252311</v>
      </c>
      <c r="J47" s="2">
        <f t="shared" si="4"/>
        <v>0.99218332325108349</v>
      </c>
      <c r="K47" t="s">
        <v>27</v>
      </c>
      <c r="L47">
        <v>7</v>
      </c>
      <c r="M47" t="s">
        <v>51</v>
      </c>
      <c r="N47" t="s">
        <v>51</v>
      </c>
      <c r="O47" t="s">
        <v>36</v>
      </c>
      <c r="P47" t="s">
        <v>51</v>
      </c>
      <c r="Q47" t="s">
        <v>30</v>
      </c>
      <c r="R47">
        <v>39.519749188985301</v>
      </c>
      <c r="S47">
        <v>-66.092261682126505</v>
      </c>
      <c r="T47">
        <v>625.84137492183902</v>
      </c>
      <c r="U47">
        <v>8.4915615869037602</v>
      </c>
      <c r="V47">
        <v>0</v>
      </c>
      <c r="Y47" t="s">
        <v>31</v>
      </c>
    </row>
    <row r="48" spans="1:25" hidden="1" x14ac:dyDescent="0.3">
      <c r="A48">
        <v>1</v>
      </c>
      <c r="B48" t="s">
        <v>90</v>
      </c>
      <c r="C48">
        <v>35</v>
      </c>
      <c r="D48">
        <f>(I48-H48)*1440</f>
        <v>5.6383000058121979</v>
      </c>
      <c r="E48" t="s">
        <v>33</v>
      </c>
      <c r="F48">
        <v>21</v>
      </c>
      <c r="G48" t="str">
        <f t="shared" si="3"/>
        <v>07/24/2016</v>
      </c>
      <c r="H48" s="1">
        <v>42575.478208923611</v>
      </c>
      <c r="I48" s="1">
        <v>42575.482124409726</v>
      </c>
      <c r="J48" s="2">
        <f t="shared" si="4"/>
        <v>5.6383000058121979</v>
      </c>
      <c r="K48" t="s">
        <v>34</v>
      </c>
      <c r="L48">
        <v>24</v>
      </c>
      <c r="M48" t="str">
        <f t="shared" ref="M48:M56" si="5">MID(P48,1,6)</f>
        <v>True's</v>
      </c>
      <c r="N48" t="s">
        <v>35</v>
      </c>
      <c r="O48" t="s">
        <v>36</v>
      </c>
      <c r="P48" t="s">
        <v>35</v>
      </c>
      <c r="Q48" t="s">
        <v>30</v>
      </c>
      <c r="R48">
        <v>40.252687502894602</v>
      </c>
      <c r="S48">
        <v>-67.160544213183499</v>
      </c>
      <c r="T48">
        <v>2232.9370237089001</v>
      </c>
      <c r="U48">
        <v>17.051098694800199</v>
      </c>
      <c r="V48">
        <v>0</v>
      </c>
      <c r="Y48" t="s">
        <v>31</v>
      </c>
    </row>
    <row r="49" spans="1:25" hidden="1" x14ac:dyDescent="0.3">
      <c r="A49">
        <v>1</v>
      </c>
      <c r="B49" t="s">
        <v>90</v>
      </c>
      <c r="C49">
        <v>211</v>
      </c>
      <c r="E49" t="s">
        <v>33</v>
      </c>
      <c r="F49">
        <v>29</v>
      </c>
      <c r="G49" t="str">
        <f t="shared" si="3"/>
        <v>07/24/2016</v>
      </c>
      <c r="H49" s="1">
        <v>42575.775952986114</v>
      </c>
      <c r="I49" s="1">
        <v>42575.776616319446</v>
      </c>
      <c r="J49" s="2">
        <f t="shared" si="4"/>
        <v>0.95519999857060611</v>
      </c>
      <c r="K49" t="s">
        <v>34</v>
      </c>
      <c r="L49">
        <v>23</v>
      </c>
      <c r="M49" t="str">
        <f t="shared" si="5"/>
        <v>True's</v>
      </c>
      <c r="N49" t="s">
        <v>35</v>
      </c>
      <c r="O49" t="s">
        <v>36</v>
      </c>
      <c r="P49" t="s">
        <v>35</v>
      </c>
      <c r="Q49" t="s">
        <v>30</v>
      </c>
      <c r="R49">
        <v>40.772669564672803</v>
      </c>
      <c r="S49">
        <v>-66.530618893816197</v>
      </c>
      <c r="T49">
        <v>85.0761843438966</v>
      </c>
      <c r="U49">
        <v>2.1929347143905198</v>
      </c>
      <c r="V49">
        <v>0</v>
      </c>
      <c r="Y49" t="s">
        <v>31</v>
      </c>
    </row>
    <row r="50" spans="1:25" x14ac:dyDescent="0.3">
      <c r="A50">
        <v>1</v>
      </c>
      <c r="B50" t="s">
        <v>90</v>
      </c>
      <c r="C50">
        <v>106</v>
      </c>
      <c r="E50" t="s">
        <v>33</v>
      </c>
      <c r="F50">
        <v>32</v>
      </c>
      <c r="G50" t="str">
        <f t="shared" si="3"/>
        <v>07/24/2016</v>
      </c>
      <c r="H50" s="1">
        <v>42575.782619606478</v>
      </c>
      <c r="I50" s="1">
        <v>42575.788489479164</v>
      </c>
      <c r="J50" s="2">
        <f t="shared" si="4"/>
        <v>8.4526166680734605</v>
      </c>
      <c r="K50" t="s">
        <v>34</v>
      </c>
      <c r="L50">
        <v>151</v>
      </c>
      <c r="M50" t="str">
        <f t="shared" si="5"/>
        <v>True's</v>
      </c>
      <c r="N50" t="s">
        <v>35</v>
      </c>
      <c r="O50" t="s">
        <v>36</v>
      </c>
      <c r="P50" t="s">
        <v>35</v>
      </c>
      <c r="Q50" t="s">
        <v>30</v>
      </c>
      <c r="R50">
        <v>40.770654204469899</v>
      </c>
      <c r="S50">
        <v>-66.558178319637804</v>
      </c>
      <c r="T50">
        <v>731.11957380494403</v>
      </c>
      <c r="U50">
        <v>2.1600869181960398</v>
      </c>
      <c r="V50">
        <v>1</v>
      </c>
      <c r="W50">
        <v>602.97491893864401</v>
      </c>
      <c r="X50">
        <v>67.278405747154622</v>
      </c>
      <c r="Y50" t="s">
        <v>106</v>
      </c>
    </row>
    <row r="51" spans="1:25" x14ac:dyDescent="0.3">
      <c r="A51">
        <v>1</v>
      </c>
      <c r="B51" t="s">
        <v>90</v>
      </c>
      <c r="C51">
        <v>106</v>
      </c>
      <c r="E51" t="s">
        <v>33</v>
      </c>
      <c r="F51">
        <v>33</v>
      </c>
      <c r="G51" t="str">
        <f t="shared" si="3"/>
        <v>07/24/2016</v>
      </c>
      <c r="H51" s="1">
        <v>42575.782658750002</v>
      </c>
      <c r="I51" s="1">
        <v>42575.786434641203</v>
      </c>
      <c r="J51" s="2">
        <f t="shared" si="4"/>
        <v>5.4372833285015076</v>
      </c>
      <c r="K51" t="s">
        <v>34</v>
      </c>
      <c r="L51">
        <v>442</v>
      </c>
      <c r="M51" t="str">
        <f t="shared" si="5"/>
        <v>True's</v>
      </c>
      <c r="N51" t="s">
        <v>35</v>
      </c>
      <c r="O51" t="s">
        <v>36</v>
      </c>
      <c r="P51" t="s">
        <v>35</v>
      </c>
      <c r="Q51" t="s">
        <v>30</v>
      </c>
      <c r="R51">
        <v>40.766105540174202</v>
      </c>
      <c r="S51">
        <v>-66.555311514106194</v>
      </c>
      <c r="T51">
        <v>1184.6232574547601</v>
      </c>
      <c r="U51">
        <v>1.9793430700160499</v>
      </c>
      <c r="V51">
        <v>1</v>
      </c>
      <c r="W51">
        <v>853.29956928166712</v>
      </c>
      <c r="X51">
        <v>40.137227940580317</v>
      </c>
      <c r="Y51" t="s">
        <v>107</v>
      </c>
    </row>
    <row r="52" spans="1:25" hidden="1" x14ac:dyDescent="0.3">
      <c r="A52">
        <v>1</v>
      </c>
      <c r="B52" t="s">
        <v>90</v>
      </c>
      <c r="C52">
        <v>106</v>
      </c>
      <c r="E52" t="s">
        <v>33</v>
      </c>
      <c r="F52" s="3">
        <v>35</v>
      </c>
      <c r="G52" s="3" t="str">
        <f t="shared" si="3"/>
        <v>07/24/2016</v>
      </c>
      <c r="H52" s="4">
        <v>42575.785878807874</v>
      </c>
      <c r="I52" s="4">
        <v>42575.788527881945</v>
      </c>
      <c r="J52" s="2">
        <f t="shared" si="4"/>
        <v>3.8146666623651981</v>
      </c>
      <c r="K52" s="3" t="s">
        <v>34</v>
      </c>
      <c r="L52" s="3">
        <v>58</v>
      </c>
      <c r="M52" s="3" t="str">
        <f t="shared" si="5"/>
        <v>True's</v>
      </c>
      <c r="N52" s="3" t="s">
        <v>35</v>
      </c>
      <c r="O52" s="3" t="s">
        <v>36</v>
      </c>
      <c r="P52" s="3" t="s">
        <v>108</v>
      </c>
      <c r="Q52" s="3" t="s">
        <v>63</v>
      </c>
      <c r="R52" s="3">
        <v>40.777000000000001</v>
      </c>
      <c r="S52" s="3">
        <v>-66.555599999999998</v>
      </c>
      <c r="T52" s="3"/>
      <c r="U52" s="3"/>
      <c r="V52">
        <v>0</v>
      </c>
      <c r="Y52" s="3"/>
    </row>
    <row r="53" spans="1:25" hidden="1" x14ac:dyDescent="0.3">
      <c r="A53">
        <v>1</v>
      </c>
      <c r="B53" t="s">
        <v>90</v>
      </c>
      <c r="C53">
        <v>106</v>
      </c>
      <c r="E53" t="s">
        <v>33</v>
      </c>
      <c r="F53">
        <v>34</v>
      </c>
      <c r="G53" t="str">
        <f t="shared" si="3"/>
        <v>07/24/2016</v>
      </c>
      <c r="H53" s="1">
        <v>42575.787992523146</v>
      </c>
      <c r="I53" s="1">
        <v>42575.789812662035</v>
      </c>
      <c r="J53" s="2">
        <f t="shared" si="4"/>
        <v>2.6209999993443489</v>
      </c>
      <c r="K53" t="s">
        <v>34</v>
      </c>
      <c r="L53">
        <v>28</v>
      </c>
      <c r="M53" t="str">
        <f t="shared" si="5"/>
        <v>True's</v>
      </c>
      <c r="N53" t="s">
        <v>35</v>
      </c>
      <c r="O53" t="s">
        <v>36</v>
      </c>
      <c r="P53" t="s">
        <v>109</v>
      </c>
      <c r="Q53" t="s">
        <v>63</v>
      </c>
      <c r="R53">
        <v>40.778038333333299</v>
      </c>
      <c r="S53">
        <v>-66.563130000000001</v>
      </c>
      <c r="T53" t="s">
        <v>31</v>
      </c>
      <c r="U53" t="s">
        <v>31</v>
      </c>
      <c r="V53">
        <v>0</v>
      </c>
      <c r="Y53" t="s">
        <v>31</v>
      </c>
    </row>
    <row r="54" spans="1:25" s="8" customFormat="1" hidden="1" x14ac:dyDescent="0.3">
      <c r="A54">
        <v>0</v>
      </c>
      <c r="B54" s="8" t="s">
        <v>90</v>
      </c>
      <c r="C54" s="8">
        <v>106</v>
      </c>
      <c r="E54" s="8" t="s">
        <v>33</v>
      </c>
      <c r="F54" s="8">
        <v>40</v>
      </c>
      <c r="G54" s="8" t="str">
        <f t="shared" si="3"/>
        <v>07/24/2016</v>
      </c>
      <c r="H54" s="9">
        <v>42575.78863166667</v>
      </c>
      <c r="I54" s="9">
        <v>42575.789733541664</v>
      </c>
      <c r="J54" s="10">
        <f t="shared" si="4"/>
        <v>1.5866999910213053</v>
      </c>
      <c r="K54" s="8" t="s">
        <v>34</v>
      </c>
      <c r="L54" s="8">
        <v>65</v>
      </c>
      <c r="M54" s="8" t="str">
        <f t="shared" si="5"/>
        <v>True's</v>
      </c>
      <c r="N54" s="8" t="s">
        <v>35</v>
      </c>
      <c r="O54" s="8" t="s">
        <v>36</v>
      </c>
      <c r="P54" s="8" t="s">
        <v>110</v>
      </c>
      <c r="Q54" s="8" t="s">
        <v>63</v>
      </c>
      <c r="R54" s="8">
        <v>40.778264999999998</v>
      </c>
      <c r="S54" s="8">
        <v>-66.565376666666694</v>
      </c>
      <c r="T54" s="8" t="s">
        <v>31</v>
      </c>
      <c r="U54" s="8" t="s">
        <v>31</v>
      </c>
      <c r="V54">
        <v>0</v>
      </c>
      <c r="Y54" s="8" t="s">
        <v>31</v>
      </c>
    </row>
    <row r="55" spans="1:25" s="8" customFormat="1" hidden="1" x14ac:dyDescent="0.3">
      <c r="A55">
        <v>0</v>
      </c>
      <c r="B55" s="8" t="s">
        <v>90</v>
      </c>
      <c r="C55" s="8">
        <v>106</v>
      </c>
      <c r="E55" s="8" t="s">
        <v>33</v>
      </c>
      <c r="F55" s="8">
        <v>39</v>
      </c>
      <c r="G55" s="8" t="str">
        <f t="shared" si="3"/>
        <v>07/24/2016</v>
      </c>
      <c r="H55" s="9">
        <v>42575.788950381946</v>
      </c>
      <c r="I55" s="9">
        <v>42575.789807905094</v>
      </c>
      <c r="J55" s="10">
        <f t="shared" si="4"/>
        <v>1.2348333327099681</v>
      </c>
      <c r="K55" s="8" t="s">
        <v>34</v>
      </c>
      <c r="L55" s="8">
        <v>46</v>
      </c>
      <c r="M55" s="8" t="str">
        <f t="shared" si="5"/>
        <v>True's</v>
      </c>
      <c r="N55" s="8" t="s">
        <v>35</v>
      </c>
      <c r="O55" s="8" t="s">
        <v>36</v>
      </c>
      <c r="P55" s="8" t="s">
        <v>111</v>
      </c>
      <c r="Q55" s="8" t="s">
        <v>63</v>
      </c>
      <c r="R55" s="8">
        <v>40.778068333333302</v>
      </c>
      <c r="S55" s="8">
        <v>-66.566141666666695</v>
      </c>
      <c r="T55" s="8" t="s">
        <v>31</v>
      </c>
      <c r="U55" s="8" t="s">
        <v>31</v>
      </c>
      <c r="V55">
        <v>0</v>
      </c>
      <c r="Y55" s="8" t="s">
        <v>31</v>
      </c>
    </row>
    <row r="56" spans="1:25" s="8" customFormat="1" hidden="1" x14ac:dyDescent="0.3">
      <c r="A56">
        <v>0</v>
      </c>
      <c r="B56" s="8" t="s">
        <v>90</v>
      </c>
      <c r="C56" s="8">
        <v>106</v>
      </c>
      <c r="D56" s="8">
        <f>(I56-H46)*1440</f>
        <v>2968.3889500040095</v>
      </c>
      <c r="E56" s="8" t="s">
        <v>33</v>
      </c>
      <c r="F56" s="8">
        <v>37</v>
      </c>
      <c r="G56" s="8" t="str">
        <f t="shared" si="3"/>
        <v>07/24/2016</v>
      </c>
      <c r="H56" s="9">
        <v>42575.79189695602</v>
      </c>
      <c r="I56" s="9">
        <v>42575.794079247687</v>
      </c>
      <c r="J56" s="10">
        <f t="shared" si="4"/>
        <v>3.1425000017043203</v>
      </c>
      <c r="K56" s="8" t="s">
        <v>34</v>
      </c>
      <c r="L56" s="8">
        <v>97</v>
      </c>
      <c r="M56" s="8" t="str">
        <f t="shared" si="5"/>
        <v>True's</v>
      </c>
      <c r="N56" s="8" t="s">
        <v>35</v>
      </c>
      <c r="O56" s="8" t="s">
        <v>36</v>
      </c>
      <c r="P56" s="8" t="s">
        <v>113</v>
      </c>
      <c r="Q56" s="8" t="s">
        <v>63</v>
      </c>
      <c r="R56" s="8">
        <v>40.776016666666699</v>
      </c>
      <c r="S56" s="8">
        <v>-66.557773333333301</v>
      </c>
      <c r="V56">
        <v>0</v>
      </c>
    </row>
    <row r="57" spans="1:25" hidden="1" x14ac:dyDescent="0.3">
      <c r="A57">
        <v>1</v>
      </c>
      <c r="B57" t="s">
        <v>90</v>
      </c>
      <c r="C57">
        <v>36</v>
      </c>
      <c r="D57">
        <f>(I57-H57)*1440</f>
        <v>1.8467166647315025</v>
      </c>
      <c r="E57" t="s">
        <v>26</v>
      </c>
      <c r="F57">
        <v>36</v>
      </c>
      <c r="G57" t="str">
        <f t="shared" si="3"/>
        <v>07/24/2016</v>
      </c>
      <c r="H57" s="1">
        <v>42575.797005312503</v>
      </c>
      <c r="I57" s="1">
        <v>42575.798287754631</v>
      </c>
      <c r="J57" s="2">
        <f t="shared" si="4"/>
        <v>1.8467166647315025</v>
      </c>
      <c r="K57" s="1" t="s">
        <v>114</v>
      </c>
      <c r="L57">
        <v>23</v>
      </c>
      <c r="M57" t="s">
        <v>28</v>
      </c>
      <c r="N57" t="s">
        <v>28</v>
      </c>
      <c r="O57" t="s">
        <v>36</v>
      </c>
      <c r="P57" t="s">
        <v>28</v>
      </c>
      <c r="Q57" t="s">
        <v>30</v>
      </c>
      <c r="R57">
        <v>40.797618874663698</v>
      </c>
      <c r="S57">
        <v>-66.515026540767195</v>
      </c>
      <c r="T57">
        <v>2834.6274215807998</v>
      </c>
      <c r="U57">
        <v>27.789380698680901</v>
      </c>
      <c r="V57">
        <v>0</v>
      </c>
      <c r="Y57" t="s">
        <v>115</v>
      </c>
    </row>
    <row r="58" spans="1:25" x14ac:dyDescent="0.3">
      <c r="A58">
        <v>1</v>
      </c>
      <c r="B58" t="s">
        <v>90</v>
      </c>
      <c r="C58">
        <v>107</v>
      </c>
      <c r="D58">
        <f>(I58-H58)*1440</f>
        <v>2.435466666938737</v>
      </c>
      <c r="E58" t="s">
        <v>33</v>
      </c>
      <c r="F58">
        <v>42</v>
      </c>
      <c r="G58" t="str">
        <f t="shared" si="3"/>
        <v>07/24/2016</v>
      </c>
      <c r="H58" s="1">
        <v>42575.875257395834</v>
      </c>
      <c r="I58" s="1">
        <v>42575.87694869213</v>
      </c>
      <c r="J58" s="2">
        <f t="shared" si="4"/>
        <v>2.435466666938737</v>
      </c>
      <c r="K58" t="s">
        <v>34</v>
      </c>
      <c r="L58">
        <v>39</v>
      </c>
      <c r="M58" t="str">
        <f>MID(P58,1,6)</f>
        <v>True's</v>
      </c>
      <c r="N58" t="s">
        <v>35</v>
      </c>
      <c r="O58" t="s">
        <v>36</v>
      </c>
      <c r="P58" t="s">
        <v>35</v>
      </c>
      <c r="Q58" t="s">
        <v>30</v>
      </c>
      <c r="R58">
        <v>40.764589513764797</v>
      </c>
      <c r="S58">
        <v>-66.428080856388604</v>
      </c>
      <c r="T58">
        <v>1631.73878344796</v>
      </c>
      <c r="U58">
        <v>13.2277838182049</v>
      </c>
      <c r="V58">
        <v>1</v>
      </c>
      <c r="W58">
        <v>892.29753351304237</v>
      </c>
      <c r="X58">
        <v>334.92787910047667</v>
      </c>
      <c r="Y58" t="s">
        <v>116</v>
      </c>
    </row>
    <row r="59" spans="1:25" hidden="1" x14ac:dyDescent="0.3">
      <c r="A59">
        <v>0</v>
      </c>
      <c r="B59" t="s">
        <v>90</v>
      </c>
      <c r="C59">
        <v>-27</v>
      </c>
      <c r="E59" t="s">
        <v>40</v>
      </c>
      <c r="F59">
        <v>44</v>
      </c>
      <c r="G59" t="str">
        <f t="shared" si="3"/>
        <v>07/24/2016</v>
      </c>
      <c r="H59" s="1">
        <v>42575.946583495373</v>
      </c>
      <c r="I59" s="1">
        <v>42575.946625960649</v>
      </c>
      <c r="J59" s="2">
        <f t="shared" si="4"/>
        <v>6.1149996472522616E-2</v>
      </c>
      <c r="K59" t="s">
        <v>41</v>
      </c>
      <c r="L59">
        <v>4</v>
      </c>
      <c r="M59" t="str">
        <f>MID(P59,1,6)</f>
        <v>True's</v>
      </c>
      <c r="N59" t="s">
        <v>35</v>
      </c>
      <c r="O59" t="s">
        <v>36</v>
      </c>
      <c r="P59" t="s">
        <v>117</v>
      </c>
      <c r="Q59" t="s">
        <v>63</v>
      </c>
      <c r="R59">
        <v>41.600969999999997</v>
      </c>
      <c r="S59">
        <v>-65.512276666666693</v>
      </c>
      <c r="T59" t="s">
        <v>31</v>
      </c>
      <c r="U59" t="s">
        <v>31</v>
      </c>
      <c r="V59">
        <v>0</v>
      </c>
      <c r="Y59" t="s">
        <v>31</v>
      </c>
    </row>
    <row r="60" spans="1:25" hidden="1" x14ac:dyDescent="0.3">
      <c r="A60">
        <v>0</v>
      </c>
      <c r="B60" s="8" t="s">
        <v>90</v>
      </c>
      <c r="C60" s="8">
        <v>-6</v>
      </c>
      <c r="D60" s="8"/>
      <c r="E60" s="8" t="s">
        <v>40</v>
      </c>
      <c r="F60" s="8">
        <v>137</v>
      </c>
      <c r="G60" s="8" t="str">
        <f t="shared" si="3"/>
        <v>07/24/2016</v>
      </c>
      <c r="H60" s="9">
        <v>42575.98592741898</v>
      </c>
      <c r="I60" s="9">
        <v>42575.985934374999</v>
      </c>
      <c r="J60" s="10">
        <f t="shared" si="4"/>
        <v>1.0016667656600475E-2</v>
      </c>
      <c r="K60" s="8" t="s">
        <v>41</v>
      </c>
      <c r="L60" s="8">
        <v>2</v>
      </c>
      <c r="M60" s="8" t="s">
        <v>28</v>
      </c>
      <c r="N60" s="8" t="s">
        <v>28</v>
      </c>
      <c r="O60" s="8" t="s">
        <v>36</v>
      </c>
      <c r="P60" s="8" t="s">
        <v>118</v>
      </c>
      <c r="Q60" t="s">
        <v>63</v>
      </c>
      <c r="R60">
        <v>41.354900000000001</v>
      </c>
      <c r="S60">
        <v>-64.985863333333299</v>
      </c>
      <c r="T60" t="s">
        <v>31</v>
      </c>
      <c r="U60" t="s">
        <v>31</v>
      </c>
      <c r="V60">
        <v>0</v>
      </c>
      <c r="Y60" t="s">
        <v>31</v>
      </c>
    </row>
    <row r="61" spans="1:25" hidden="1" x14ac:dyDescent="0.3">
      <c r="A61">
        <v>0</v>
      </c>
      <c r="B61" t="s">
        <v>90</v>
      </c>
      <c r="C61">
        <v>-6</v>
      </c>
      <c r="E61" t="s">
        <v>40</v>
      </c>
      <c r="F61">
        <v>49</v>
      </c>
      <c r="G61" t="str">
        <f t="shared" si="3"/>
        <v>07/24/2016</v>
      </c>
      <c r="H61" s="1">
        <v>42575.995706863425</v>
      </c>
      <c r="I61" s="1">
        <v>42575.995790428242</v>
      </c>
      <c r="J61" s="2">
        <f t="shared" si="4"/>
        <v>0.120333336526528</v>
      </c>
      <c r="K61" t="s">
        <v>41</v>
      </c>
      <c r="L61">
        <v>5</v>
      </c>
      <c r="M61" t="s">
        <v>28</v>
      </c>
      <c r="N61" t="s">
        <v>28</v>
      </c>
      <c r="O61" t="s">
        <v>36</v>
      </c>
      <c r="P61" t="s">
        <v>28</v>
      </c>
      <c r="Q61" t="s">
        <v>30</v>
      </c>
      <c r="R61">
        <v>40.786050424709998</v>
      </c>
      <c r="S61">
        <v>-66.393293327427102</v>
      </c>
      <c r="T61">
        <v>142.98887406256699</v>
      </c>
      <c r="U61">
        <v>10.3044451682815</v>
      </c>
      <c r="V61">
        <v>0</v>
      </c>
      <c r="Y61" t="s">
        <v>31</v>
      </c>
    </row>
    <row r="62" spans="1:25" x14ac:dyDescent="0.3">
      <c r="A62">
        <v>1</v>
      </c>
      <c r="B62" t="s">
        <v>90</v>
      </c>
      <c r="C62">
        <v>41</v>
      </c>
      <c r="D62">
        <f>(I62-H62)*1440</f>
        <v>2.1370499907061458</v>
      </c>
      <c r="E62" t="s">
        <v>26</v>
      </c>
      <c r="F62">
        <v>60</v>
      </c>
      <c r="G62" t="str">
        <f t="shared" si="3"/>
        <v>07/26/2016</v>
      </c>
      <c r="H62" s="1">
        <v>42577.485956064818</v>
      </c>
      <c r="I62" s="1">
        <v>42577.487440127312</v>
      </c>
      <c r="J62" s="2">
        <f t="shared" si="4"/>
        <v>2.1370499907061458</v>
      </c>
      <c r="K62" t="s">
        <v>34</v>
      </c>
      <c r="L62">
        <v>20</v>
      </c>
      <c r="M62" t="s">
        <v>28</v>
      </c>
      <c r="N62" t="s">
        <v>28</v>
      </c>
      <c r="O62" t="s">
        <v>36</v>
      </c>
      <c r="P62" t="s">
        <v>28</v>
      </c>
      <c r="Q62" t="s">
        <v>30</v>
      </c>
      <c r="R62">
        <v>42.064027117819002</v>
      </c>
      <c r="S62">
        <v>-65.304902708990198</v>
      </c>
      <c r="T62">
        <v>806.66083865744395</v>
      </c>
      <c r="U62">
        <v>93.5511738438055</v>
      </c>
      <c r="V62">
        <v>1</v>
      </c>
      <c r="W62">
        <v>492.5873804217689</v>
      </c>
      <c r="X62">
        <v>314.85978417774282</v>
      </c>
      <c r="Y62" t="s">
        <v>121</v>
      </c>
    </row>
    <row r="63" spans="1:25" x14ac:dyDescent="0.3">
      <c r="A63">
        <v>1</v>
      </c>
      <c r="B63" t="s">
        <v>90</v>
      </c>
      <c r="C63">
        <v>42</v>
      </c>
      <c r="E63" t="s">
        <v>33</v>
      </c>
      <c r="F63">
        <v>61</v>
      </c>
      <c r="G63" t="str">
        <f t="shared" si="3"/>
        <v>07/26/2016</v>
      </c>
      <c r="H63" s="1">
        <v>42577.499902824071</v>
      </c>
      <c r="I63" s="1">
        <v>42577.504650891206</v>
      </c>
      <c r="J63" s="2">
        <f t="shared" si="4"/>
        <v>6.8372166738845408</v>
      </c>
      <c r="K63" t="s">
        <v>34</v>
      </c>
      <c r="L63">
        <v>267</v>
      </c>
      <c r="M63" t="s">
        <v>28</v>
      </c>
      <c r="N63" t="s">
        <v>28</v>
      </c>
      <c r="O63" t="s">
        <v>36</v>
      </c>
      <c r="P63" t="s">
        <v>55</v>
      </c>
      <c r="Q63" t="s">
        <v>30</v>
      </c>
      <c r="R63">
        <v>42.033247442609799</v>
      </c>
      <c r="S63">
        <v>-65.2313309000385</v>
      </c>
      <c r="T63">
        <v>1360.4665064857099</v>
      </c>
      <c r="U63">
        <v>3.1410278616901599</v>
      </c>
      <c r="V63">
        <v>1</v>
      </c>
      <c r="W63">
        <v>858.53829723323133</v>
      </c>
      <c r="X63">
        <v>75.364565351143597</v>
      </c>
      <c r="Y63" t="s">
        <v>122</v>
      </c>
    </row>
    <row r="64" spans="1:25" x14ac:dyDescent="0.3">
      <c r="A64">
        <v>1</v>
      </c>
      <c r="B64" t="s">
        <v>90</v>
      </c>
      <c r="C64">
        <v>42</v>
      </c>
      <c r="D64">
        <f>(I64-H63)*1440</f>
        <v>17.387666670838371</v>
      </c>
      <c r="E64" t="s">
        <v>33</v>
      </c>
      <c r="F64">
        <v>63</v>
      </c>
      <c r="G64" t="str">
        <f t="shared" si="3"/>
        <v>07/26/2016</v>
      </c>
      <c r="H64" s="1">
        <v>42577.504000694447</v>
      </c>
      <c r="I64" s="1">
        <v>42577.511977592592</v>
      </c>
      <c r="J64" s="2">
        <f t="shared" si="4"/>
        <v>11.486733328783885</v>
      </c>
      <c r="K64" t="s">
        <v>34</v>
      </c>
      <c r="L64">
        <v>473</v>
      </c>
      <c r="M64" t="s">
        <v>28</v>
      </c>
      <c r="N64" t="s">
        <v>28</v>
      </c>
      <c r="O64" t="s">
        <v>36</v>
      </c>
      <c r="P64" t="s">
        <v>55</v>
      </c>
      <c r="Q64" t="s">
        <v>30</v>
      </c>
      <c r="R64">
        <v>42.0540673045071</v>
      </c>
      <c r="S64">
        <v>-65.226663544804893</v>
      </c>
      <c r="T64">
        <v>983.50643320672896</v>
      </c>
      <c r="U64">
        <v>1.67611089626946</v>
      </c>
      <c r="V64">
        <v>1</v>
      </c>
      <c r="W64">
        <v>672.76555763816327</v>
      </c>
      <c r="X64">
        <v>46.98915642983625</v>
      </c>
      <c r="Y64" t="s">
        <v>123</v>
      </c>
    </row>
    <row r="65" spans="1:25" hidden="1" x14ac:dyDescent="0.3">
      <c r="A65">
        <v>0</v>
      </c>
      <c r="B65" t="s">
        <v>90</v>
      </c>
      <c r="C65">
        <v>-8</v>
      </c>
      <c r="E65" t="s">
        <v>40</v>
      </c>
      <c r="F65">
        <v>66</v>
      </c>
      <c r="G65" t="str">
        <f t="shared" si="3"/>
        <v>07/26/2016</v>
      </c>
      <c r="H65" s="1">
        <v>42577.539535821757</v>
      </c>
      <c r="I65" s="1">
        <v>42577.541341956021</v>
      </c>
      <c r="J65" s="2">
        <f t="shared" si="4"/>
        <v>2.6008333393838257</v>
      </c>
      <c r="K65" t="s">
        <v>41</v>
      </c>
      <c r="L65">
        <v>5</v>
      </c>
      <c r="M65" t="s">
        <v>28</v>
      </c>
      <c r="N65" t="s">
        <v>28</v>
      </c>
      <c r="O65" t="s">
        <v>36</v>
      </c>
      <c r="P65" t="s">
        <v>28</v>
      </c>
      <c r="Q65" t="s">
        <v>30</v>
      </c>
      <c r="R65">
        <v>42.029671525305801</v>
      </c>
      <c r="S65">
        <v>-65.0704314515433</v>
      </c>
      <c r="T65">
        <v>753.47346944305195</v>
      </c>
      <c r="U65">
        <v>36.722716423734397</v>
      </c>
      <c r="V65">
        <v>0</v>
      </c>
      <c r="Y65" t="s">
        <v>31</v>
      </c>
    </row>
    <row r="66" spans="1:25" hidden="1" x14ac:dyDescent="0.3">
      <c r="A66">
        <v>1</v>
      </c>
      <c r="B66" t="s">
        <v>90</v>
      </c>
      <c r="C66">
        <v>44</v>
      </c>
      <c r="E66" t="s">
        <v>33</v>
      </c>
      <c r="F66">
        <v>68</v>
      </c>
      <c r="G66" t="str">
        <f t="shared" ref="G66:G97" si="6">TEXT(H66,"mm/dd/yyyy")</f>
        <v>07/26/2016</v>
      </c>
      <c r="H66" s="1">
        <v>42577.619830324074</v>
      </c>
      <c r="I66" s="1">
        <v>42577.619934768518</v>
      </c>
      <c r="J66" s="2">
        <f t="shared" ref="J66:J97" si="7">(I66-H66)*1440</f>
        <v>0.15039999852888286</v>
      </c>
      <c r="K66" t="s">
        <v>34</v>
      </c>
      <c r="L66">
        <v>13</v>
      </c>
      <c r="M66" t="s">
        <v>28</v>
      </c>
      <c r="N66" t="s">
        <v>28</v>
      </c>
      <c r="O66" t="s">
        <v>36</v>
      </c>
      <c r="P66" t="s">
        <v>124</v>
      </c>
      <c r="Q66" t="s">
        <v>30</v>
      </c>
      <c r="R66">
        <v>41.894713560776196</v>
      </c>
      <c r="S66">
        <v>-64.885186418183594</v>
      </c>
      <c r="T66">
        <v>1429.84414713981</v>
      </c>
      <c r="U66">
        <v>43.857145544987901</v>
      </c>
      <c r="V66">
        <v>0</v>
      </c>
      <c r="Y66" t="s">
        <v>31</v>
      </c>
    </row>
    <row r="67" spans="1:25" x14ac:dyDescent="0.3">
      <c r="A67">
        <v>1</v>
      </c>
      <c r="B67" t="s">
        <v>90</v>
      </c>
      <c r="C67">
        <v>44</v>
      </c>
      <c r="D67">
        <f>(I67-H66)*1440</f>
        <v>9.2431333288550377</v>
      </c>
      <c r="E67" t="s">
        <v>33</v>
      </c>
      <c r="F67">
        <v>67</v>
      </c>
      <c r="G67" t="str">
        <f t="shared" si="6"/>
        <v>07/26/2016</v>
      </c>
      <c r="H67" s="1">
        <v>42577.622436874997</v>
      </c>
      <c r="I67" s="1">
        <v>42577.626249166664</v>
      </c>
      <c r="J67" s="2">
        <f t="shared" si="7"/>
        <v>5.4897000000346452</v>
      </c>
      <c r="K67" t="s">
        <v>34</v>
      </c>
      <c r="L67">
        <v>21</v>
      </c>
      <c r="M67" t="s">
        <v>28</v>
      </c>
      <c r="N67" t="s">
        <v>28</v>
      </c>
      <c r="O67" t="s">
        <v>36</v>
      </c>
      <c r="P67" t="s">
        <v>125</v>
      </c>
      <c r="Q67" t="s">
        <v>30</v>
      </c>
      <c r="R67">
        <v>41.926692568495596</v>
      </c>
      <c r="S67">
        <v>-64.921047881952703</v>
      </c>
      <c r="T67">
        <v>3185.68643091186</v>
      </c>
      <c r="U67">
        <v>39.110105373113399</v>
      </c>
      <c r="V67">
        <v>1</v>
      </c>
      <c r="W67">
        <v>2258.8265755108951</v>
      </c>
      <c r="X67">
        <v>2763.6019434839372</v>
      </c>
      <c r="Y67" t="s">
        <v>126</v>
      </c>
    </row>
    <row r="68" spans="1:25" x14ac:dyDescent="0.3">
      <c r="A68">
        <v>1</v>
      </c>
      <c r="B68" t="s">
        <v>90</v>
      </c>
      <c r="C68">
        <v>45</v>
      </c>
      <c r="E68" t="s">
        <v>33</v>
      </c>
      <c r="F68">
        <v>69</v>
      </c>
      <c r="G68" t="str">
        <f t="shared" si="6"/>
        <v>07/26/2016</v>
      </c>
      <c r="H68" s="1">
        <v>42577.66593333333</v>
      </c>
      <c r="I68" s="1">
        <v>42577.668672071763</v>
      </c>
      <c r="J68" s="2">
        <f t="shared" si="7"/>
        <v>3.9437833428382874</v>
      </c>
      <c r="K68" t="s">
        <v>27</v>
      </c>
      <c r="L68">
        <v>9</v>
      </c>
      <c r="M68" t="s">
        <v>28</v>
      </c>
      <c r="N68" t="s">
        <v>28</v>
      </c>
      <c r="O68" t="s">
        <v>36</v>
      </c>
      <c r="P68" t="s">
        <v>28</v>
      </c>
      <c r="Q68" t="s">
        <v>30</v>
      </c>
      <c r="R68">
        <v>41.730043456456102</v>
      </c>
      <c r="S68">
        <v>-64.966076596563994</v>
      </c>
      <c r="T68">
        <v>1828.8666357641901</v>
      </c>
      <c r="U68">
        <v>109.26330826580001</v>
      </c>
      <c r="V68">
        <v>1</v>
      </c>
      <c r="W68">
        <v>1650.7590593420189</v>
      </c>
      <c r="X68">
        <v>104.6018550254726</v>
      </c>
      <c r="Y68" t="s">
        <v>127</v>
      </c>
    </row>
    <row r="69" spans="1:25" x14ac:dyDescent="0.3">
      <c r="A69">
        <v>1</v>
      </c>
      <c r="B69" t="s">
        <v>90</v>
      </c>
      <c r="C69">
        <v>45</v>
      </c>
      <c r="E69" t="s">
        <v>33</v>
      </c>
      <c r="F69">
        <v>70</v>
      </c>
      <c r="G69" t="str">
        <f t="shared" si="6"/>
        <v>07/26/2016</v>
      </c>
      <c r="H69" s="1">
        <v>42577.66881920139</v>
      </c>
      <c r="I69" s="1">
        <v>42577.674194814812</v>
      </c>
      <c r="J69" s="2">
        <f t="shared" si="7"/>
        <v>7.740883327787742</v>
      </c>
      <c r="K69" t="s">
        <v>34</v>
      </c>
      <c r="L69">
        <v>316</v>
      </c>
      <c r="M69" t="s">
        <v>28</v>
      </c>
      <c r="N69" t="s">
        <v>28</v>
      </c>
      <c r="O69" t="s">
        <v>36</v>
      </c>
      <c r="P69" t="s">
        <v>55</v>
      </c>
      <c r="Q69" t="s">
        <v>30</v>
      </c>
      <c r="R69">
        <v>41.746498268634603</v>
      </c>
      <c r="S69">
        <v>-64.958851986624396</v>
      </c>
      <c r="T69">
        <v>1377.8681614142399</v>
      </c>
      <c r="U69">
        <v>3.4710385520665601</v>
      </c>
      <c r="V69">
        <v>1</v>
      </c>
      <c r="W69">
        <v>1629.3030528246929</v>
      </c>
      <c r="X69">
        <v>80.876540865338924</v>
      </c>
      <c r="Y69" t="s">
        <v>128</v>
      </c>
    </row>
    <row r="70" spans="1:25" hidden="1" x14ac:dyDescent="0.3">
      <c r="A70">
        <v>1</v>
      </c>
      <c r="B70" t="s">
        <v>90</v>
      </c>
      <c r="C70">
        <v>45</v>
      </c>
      <c r="E70" t="s">
        <v>33</v>
      </c>
      <c r="F70">
        <v>71</v>
      </c>
      <c r="G70" t="str">
        <f t="shared" si="6"/>
        <v>07/26/2016</v>
      </c>
      <c r="H70" s="1">
        <v>42577.669937118058</v>
      </c>
      <c r="I70" s="1">
        <v>42577.677612210646</v>
      </c>
      <c r="J70" s="2">
        <f t="shared" si="7"/>
        <v>11.052133325720206</v>
      </c>
      <c r="K70" t="s">
        <v>34</v>
      </c>
      <c r="L70">
        <v>399</v>
      </c>
      <c r="M70" t="s">
        <v>28</v>
      </c>
      <c r="N70" t="s">
        <v>28</v>
      </c>
      <c r="O70" t="s">
        <v>36</v>
      </c>
      <c r="P70" t="s">
        <v>129</v>
      </c>
      <c r="Q70" t="s">
        <v>30</v>
      </c>
      <c r="R70">
        <v>41.747100482558203</v>
      </c>
      <c r="S70">
        <v>-64.960108942493406</v>
      </c>
      <c r="T70">
        <v>1486.44646223788</v>
      </c>
      <c r="U70">
        <v>2.4339263527586801</v>
      </c>
      <c r="V70">
        <v>0</v>
      </c>
      <c r="Y70" t="s">
        <v>130</v>
      </c>
    </row>
    <row r="71" spans="1:25" hidden="1" x14ac:dyDescent="0.3">
      <c r="A71">
        <v>1</v>
      </c>
      <c r="B71" t="s">
        <v>90</v>
      </c>
      <c r="C71">
        <v>45</v>
      </c>
      <c r="E71" t="s">
        <v>33</v>
      </c>
      <c r="F71">
        <v>72</v>
      </c>
      <c r="G71" t="str">
        <f t="shared" si="6"/>
        <v>07/26/2016</v>
      </c>
      <c r="H71" s="1">
        <v>42577.676509803241</v>
      </c>
      <c r="I71" s="1">
        <v>42577.690720474537</v>
      </c>
      <c r="J71" s="2">
        <f t="shared" si="7"/>
        <v>20.463366665644571</v>
      </c>
      <c r="K71" t="s">
        <v>34</v>
      </c>
      <c r="L71">
        <v>37</v>
      </c>
      <c r="M71" t="s">
        <v>28</v>
      </c>
      <c r="N71" t="s">
        <v>28</v>
      </c>
      <c r="O71" t="s">
        <v>36</v>
      </c>
      <c r="P71" t="s">
        <v>28</v>
      </c>
      <c r="Q71" t="s">
        <v>30</v>
      </c>
      <c r="R71">
        <v>41.659090206030903</v>
      </c>
      <c r="S71">
        <v>-65.044578180332607</v>
      </c>
      <c r="T71">
        <v>7692.7016968762</v>
      </c>
      <c r="U71">
        <v>49.609383801053802</v>
      </c>
      <c r="V71">
        <v>0</v>
      </c>
      <c r="Y71" t="s">
        <v>50</v>
      </c>
    </row>
    <row r="72" spans="1:25" x14ac:dyDescent="0.3">
      <c r="A72">
        <v>1</v>
      </c>
      <c r="B72" t="s">
        <v>90</v>
      </c>
      <c r="C72">
        <v>45</v>
      </c>
      <c r="D72">
        <f>(I72-H68)*1440</f>
        <v>53.740983337629586</v>
      </c>
      <c r="E72" t="s">
        <v>33</v>
      </c>
      <c r="F72">
        <v>74</v>
      </c>
      <c r="G72" t="str">
        <f t="shared" si="6"/>
        <v>07/26/2016</v>
      </c>
      <c r="H72" s="1">
        <v>42577.690184143517</v>
      </c>
      <c r="I72" s="1">
        <v>42577.703253460648</v>
      </c>
      <c r="J72" s="2">
        <f t="shared" si="7"/>
        <v>18.819816667819396</v>
      </c>
      <c r="K72" t="s">
        <v>34</v>
      </c>
      <c r="L72">
        <v>94</v>
      </c>
      <c r="M72" t="s">
        <v>28</v>
      </c>
      <c r="N72" t="s">
        <v>28</v>
      </c>
      <c r="O72" t="s">
        <v>36</v>
      </c>
      <c r="P72" t="s">
        <v>28</v>
      </c>
      <c r="Q72" t="s">
        <v>30</v>
      </c>
      <c r="R72">
        <v>41.6757908509963</v>
      </c>
      <c r="S72">
        <v>-64.907139616056497</v>
      </c>
      <c r="T72">
        <v>3530.8320353766399</v>
      </c>
      <c r="U72">
        <v>11.2564258814468</v>
      </c>
      <c r="V72">
        <v>1</v>
      </c>
      <c r="W72">
        <v>2812.8894749485466</v>
      </c>
      <c r="X72">
        <v>393.83422537555066</v>
      </c>
      <c r="Y72" t="s">
        <v>131</v>
      </c>
    </row>
    <row r="73" spans="1:25" hidden="1" x14ac:dyDescent="0.3">
      <c r="A73">
        <v>0</v>
      </c>
      <c r="B73" t="s">
        <v>90</v>
      </c>
      <c r="C73">
        <v>46</v>
      </c>
      <c r="E73" t="s">
        <v>33</v>
      </c>
      <c r="F73">
        <v>75</v>
      </c>
      <c r="G73" t="str">
        <f t="shared" si="6"/>
        <v>07/26/2016</v>
      </c>
      <c r="H73" s="1">
        <v>42577.736449143522</v>
      </c>
      <c r="I73" s="1">
        <v>42577.746793240738</v>
      </c>
      <c r="J73" s="2">
        <f t="shared" si="7"/>
        <v>14.895499991253018</v>
      </c>
      <c r="K73" t="s">
        <v>41</v>
      </c>
      <c r="L73">
        <v>5</v>
      </c>
      <c r="M73" t="s">
        <v>28</v>
      </c>
      <c r="N73" t="s">
        <v>28</v>
      </c>
      <c r="O73" t="s">
        <v>36</v>
      </c>
      <c r="P73" t="s">
        <v>28</v>
      </c>
      <c r="Q73" t="s">
        <v>30</v>
      </c>
      <c r="R73">
        <v>41.487243772611798</v>
      </c>
      <c r="S73">
        <v>-64.914642635359002</v>
      </c>
      <c r="T73">
        <v>5181.9044757251504</v>
      </c>
      <c r="U73">
        <v>75.563198960993006</v>
      </c>
      <c r="V73">
        <v>0</v>
      </c>
      <c r="Y73" t="s">
        <v>31</v>
      </c>
    </row>
    <row r="74" spans="1:25" hidden="1" x14ac:dyDescent="0.3">
      <c r="A74">
        <v>1</v>
      </c>
      <c r="B74" t="s">
        <v>90</v>
      </c>
      <c r="C74">
        <v>46</v>
      </c>
      <c r="D74">
        <f>(I74-H73)*1440</f>
        <v>7.1016833314206451</v>
      </c>
      <c r="E74" t="s">
        <v>33</v>
      </c>
      <c r="F74">
        <v>76</v>
      </c>
      <c r="G74" t="str">
        <f t="shared" si="6"/>
        <v>07/26/2016</v>
      </c>
      <c r="H74" s="1">
        <v>42577.741062511574</v>
      </c>
      <c r="I74" s="1">
        <v>42577.741380868058</v>
      </c>
      <c r="J74" s="2">
        <f t="shared" si="7"/>
        <v>0.45843333704397082</v>
      </c>
      <c r="K74" t="s">
        <v>34</v>
      </c>
      <c r="L74">
        <v>21</v>
      </c>
      <c r="M74" t="s">
        <v>28</v>
      </c>
      <c r="N74" t="s">
        <v>28</v>
      </c>
      <c r="O74" t="s">
        <v>36</v>
      </c>
      <c r="P74" t="s">
        <v>28</v>
      </c>
      <c r="Q74" t="s">
        <v>30</v>
      </c>
      <c r="R74">
        <v>41.4909260942609</v>
      </c>
      <c r="S74">
        <v>-64.956927380060193</v>
      </c>
      <c r="T74">
        <v>1649.54034266398</v>
      </c>
      <c r="U74">
        <v>9.9571005552130405</v>
      </c>
      <c r="V74">
        <v>0</v>
      </c>
      <c r="Y74" t="s">
        <v>31</v>
      </c>
    </row>
    <row r="75" spans="1:25" hidden="1" x14ac:dyDescent="0.3">
      <c r="A75">
        <v>1</v>
      </c>
      <c r="B75" t="s">
        <v>90</v>
      </c>
      <c r="C75">
        <v>47</v>
      </c>
      <c r="D75">
        <f>(I75-H75)*1440</f>
        <v>2.522949994308874</v>
      </c>
      <c r="E75" t="s">
        <v>33</v>
      </c>
      <c r="F75">
        <v>79</v>
      </c>
      <c r="G75" t="str">
        <f t="shared" si="6"/>
        <v>07/26/2016</v>
      </c>
      <c r="H75" s="1">
        <v>42577.775670555558</v>
      </c>
      <c r="I75" s="1">
        <v>42577.777422604166</v>
      </c>
      <c r="J75" s="2">
        <f t="shared" si="7"/>
        <v>2.522949994308874</v>
      </c>
      <c r="K75" t="s">
        <v>34</v>
      </c>
      <c r="L75">
        <v>41</v>
      </c>
      <c r="M75" t="s">
        <v>28</v>
      </c>
      <c r="N75" t="s">
        <v>28</v>
      </c>
      <c r="O75" t="s">
        <v>36</v>
      </c>
      <c r="P75" t="s">
        <v>132</v>
      </c>
      <c r="Q75" t="s">
        <v>63</v>
      </c>
      <c r="R75">
        <v>41.733571666666698</v>
      </c>
      <c r="S75">
        <v>-65.4306816666667</v>
      </c>
      <c r="V75">
        <v>0</v>
      </c>
    </row>
    <row r="76" spans="1:25" hidden="1" x14ac:dyDescent="0.3">
      <c r="A76">
        <v>1</v>
      </c>
      <c r="B76" t="s">
        <v>90</v>
      </c>
      <c r="C76">
        <v>97</v>
      </c>
      <c r="D76">
        <f>(I76-H76)*1440</f>
        <v>0.12631666380912066</v>
      </c>
      <c r="E76" t="s">
        <v>26</v>
      </c>
      <c r="F76">
        <v>80</v>
      </c>
      <c r="G76" t="str">
        <f t="shared" si="6"/>
        <v>07/26/2016</v>
      </c>
      <c r="H76" s="1">
        <v>42577.782937129632</v>
      </c>
      <c r="I76" s="1">
        <v>42577.783024849537</v>
      </c>
      <c r="J76" s="2">
        <f t="shared" si="7"/>
        <v>0.12631666380912066</v>
      </c>
      <c r="K76" t="s">
        <v>34</v>
      </c>
      <c r="L76">
        <v>20</v>
      </c>
      <c r="M76" t="s">
        <v>38</v>
      </c>
      <c r="N76" s="5" t="s">
        <v>66</v>
      </c>
      <c r="O76" t="s">
        <v>36</v>
      </c>
      <c r="P76" t="s">
        <v>133</v>
      </c>
      <c r="Q76" t="s">
        <v>30</v>
      </c>
      <c r="R76">
        <v>41.348750539252897</v>
      </c>
      <c r="S76">
        <v>-64.994398930676098</v>
      </c>
      <c r="T76">
        <v>316.294460852866</v>
      </c>
      <c r="U76">
        <v>16.675911659493799</v>
      </c>
      <c r="V76">
        <v>0</v>
      </c>
      <c r="Y76" t="s">
        <v>134</v>
      </c>
    </row>
    <row r="77" spans="1:25" hidden="1" x14ac:dyDescent="0.3">
      <c r="A77">
        <v>0</v>
      </c>
      <c r="B77" t="s">
        <v>90</v>
      </c>
      <c r="C77">
        <v>-9</v>
      </c>
      <c r="E77" t="s">
        <v>40</v>
      </c>
      <c r="F77">
        <v>81</v>
      </c>
      <c r="G77" t="str">
        <f t="shared" si="6"/>
        <v>07/26/2016</v>
      </c>
      <c r="H77" s="1">
        <v>42577.837090520836</v>
      </c>
      <c r="I77" s="1">
        <v>42577.83711458333</v>
      </c>
      <c r="J77" s="2">
        <f t="shared" si="7"/>
        <v>3.4649991430342197E-2</v>
      </c>
      <c r="K77" t="s">
        <v>41</v>
      </c>
      <c r="L77">
        <v>3</v>
      </c>
      <c r="M77" t="s">
        <v>28</v>
      </c>
      <c r="N77" t="s">
        <v>28</v>
      </c>
      <c r="O77" t="s">
        <v>36</v>
      </c>
      <c r="P77" t="s">
        <v>28</v>
      </c>
      <c r="Q77" t="s">
        <v>30</v>
      </c>
      <c r="R77">
        <v>41.546284091306802</v>
      </c>
      <c r="S77">
        <v>-65.145494456121099</v>
      </c>
      <c r="T77">
        <v>864.89269480141604</v>
      </c>
      <c r="U77">
        <v>35.764058440197203</v>
      </c>
      <c r="V77">
        <v>0</v>
      </c>
      <c r="Y77" t="s">
        <v>31</v>
      </c>
    </row>
    <row r="78" spans="1:25" hidden="1" x14ac:dyDescent="0.3">
      <c r="A78">
        <v>1</v>
      </c>
      <c r="B78" t="s">
        <v>90</v>
      </c>
      <c r="C78">
        <v>109</v>
      </c>
      <c r="E78" t="s">
        <v>33</v>
      </c>
      <c r="F78">
        <v>140</v>
      </c>
      <c r="G78" t="str">
        <f t="shared" si="6"/>
        <v>07/26/2016</v>
      </c>
      <c r="H78" s="1">
        <v>42577.899378668983</v>
      </c>
      <c r="I78" s="1">
        <v>42577.899404016207</v>
      </c>
      <c r="J78" s="2">
        <f t="shared" si="7"/>
        <v>3.6500003188848495E-2</v>
      </c>
      <c r="K78" t="s">
        <v>27</v>
      </c>
      <c r="L78">
        <v>9</v>
      </c>
      <c r="M78" t="str">
        <f>MID(P78,1,6)</f>
        <v>True's</v>
      </c>
      <c r="N78" t="s">
        <v>35</v>
      </c>
      <c r="O78" t="s">
        <v>36</v>
      </c>
      <c r="P78" t="s">
        <v>135</v>
      </c>
      <c r="Q78" t="s">
        <v>63</v>
      </c>
      <c r="R78">
        <v>41.778738333333301</v>
      </c>
      <c r="S78">
        <v>-65.492286666666701</v>
      </c>
      <c r="T78" t="s">
        <v>31</v>
      </c>
      <c r="U78" t="s">
        <v>31</v>
      </c>
      <c r="V78">
        <v>0</v>
      </c>
      <c r="Y78" t="s">
        <v>31</v>
      </c>
    </row>
    <row r="79" spans="1:25" hidden="1" x14ac:dyDescent="0.3">
      <c r="A79">
        <v>1</v>
      </c>
      <c r="B79" t="s">
        <v>90</v>
      </c>
      <c r="C79">
        <v>210</v>
      </c>
      <c r="D79">
        <f>(I79-H79)*1440</f>
        <v>0.49138333182781935</v>
      </c>
      <c r="E79" t="s">
        <v>26</v>
      </c>
      <c r="F79">
        <v>83</v>
      </c>
      <c r="G79" t="str">
        <f t="shared" si="6"/>
        <v>07/26/2016</v>
      </c>
      <c r="H79" s="1">
        <v>42577.899900902776</v>
      </c>
      <c r="I79" s="1">
        <v>42577.900242141201</v>
      </c>
      <c r="J79" s="2">
        <f t="shared" si="7"/>
        <v>0.49138333182781935</v>
      </c>
      <c r="K79" t="s">
        <v>34</v>
      </c>
      <c r="L79">
        <v>21</v>
      </c>
      <c r="M79" t="s">
        <v>51</v>
      </c>
      <c r="N79" t="s">
        <v>51</v>
      </c>
      <c r="O79" t="s">
        <v>36</v>
      </c>
      <c r="P79" t="s">
        <v>136</v>
      </c>
      <c r="Q79" t="s">
        <v>30</v>
      </c>
      <c r="R79">
        <v>41.731620449243202</v>
      </c>
      <c r="S79">
        <v>-65.407997234032095</v>
      </c>
      <c r="T79">
        <v>1155.5725561433001</v>
      </c>
      <c r="U79">
        <v>15.0542332674775</v>
      </c>
      <c r="V79">
        <v>0</v>
      </c>
      <c r="Y79" t="s">
        <v>31</v>
      </c>
    </row>
    <row r="80" spans="1:25" hidden="1" x14ac:dyDescent="0.3">
      <c r="A80">
        <v>1</v>
      </c>
      <c r="B80" t="s">
        <v>90</v>
      </c>
      <c r="C80">
        <v>49</v>
      </c>
      <c r="E80" t="s">
        <v>33</v>
      </c>
      <c r="F80">
        <v>85</v>
      </c>
      <c r="G80" t="str">
        <f t="shared" si="6"/>
        <v>07/26/2016</v>
      </c>
      <c r="H80" s="1">
        <v>42577.900429363428</v>
      </c>
      <c r="I80" s="1">
        <v>42577.90251320602</v>
      </c>
      <c r="J80" s="2">
        <f t="shared" si="7"/>
        <v>3.000733332009986</v>
      </c>
      <c r="K80" t="s">
        <v>34</v>
      </c>
      <c r="L80">
        <v>12</v>
      </c>
      <c r="M80" t="s">
        <v>28</v>
      </c>
      <c r="N80" t="s">
        <v>28</v>
      </c>
      <c r="O80" t="s">
        <v>36</v>
      </c>
      <c r="P80" t="s">
        <v>137</v>
      </c>
      <c r="Q80" t="s">
        <v>63</v>
      </c>
      <c r="R80">
        <v>41.114409999999999</v>
      </c>
      <c r="S80">
        <v>-65.013954999999996</v>
      </c>
      <c r="T80" t="s">
        <v>31</v>
      </c>
      <c r="U80" t="s">
        <v>31</v>
      </c>
      <c r="V80">
        <v>0</v>
      </c>
      <c r="Y80" t="s">
        <v>31</v>
      </c>
    </row>
    <row r="81" spans="1:25" hidden="1" x14ac:dyDescent="0.3">
      <c r="A81">
        <v>1</v>
      </c>
      <c r="B81" t="s">
        <v>90</v>
      </c>
      <c r="C81">
        <v>49</v>
      </c>
      <c r="D81">
        <f>(I80-H80)*1440</f>
        <v>3.000733332009986</v>
      </c>
      <c r="E81" t="s">
        <v>33</v>
      </c>
      <c r="F81">
        <v>84</v>
      </c>
      <c r="G81" t="str">
        <f t="shared" si="6"/>
        <v>07/26/2016</v>
      </c>
      <c r="H81" s="1">
        <v>42577.901224212961</v>
      </c>
      <c r="I81" s="1">
        <v>42577.901283935185</v>
      </c>
      <c r="J81" s="2">
        <f t="shared" si="7"/>
        <v>8.6000002920627594E-2</v>
      </c>
      <c r="K81" t="s">
        <v>41</v>
      </c>
      <c r="L81">
        <v>4</v>
      </c>
      <c r="M81" t="s">
        <v>28</v>
      </c>
      <c r="N81" t="s">
        <v>28</v>
      </c>
      <c r="O81" t="s">
        <v>36</v>
      </c>
      <c r="P81" t="s">
        <v>28</v>
      </c>
      <c r="Q81" t="s">
        <v>30</v>
      </c>
      <c r="R81">
        <v>41.741050255285501</v>
      </c>
      <c r="S81">
        <v>-65.434427872374201</v>
      </c>
      <c r="T81">
        <v>368.30362795421701</v>
      </c>
      <c r="U81">
        <v>12.6740100699178</v>
      </c>
      <c r="V81">
        <v>0</v>
      </c>
      <c r="Y81" t="s">
        <v>31</v>
      </c>
    </row>
    <row r="82" spans="1:25" hidden="1" x14ac:dyDescent="0.3">
      <c r="A82">
        <v>1</v>
      </c>
      <c r="B82" t="s">
        <v>90</v>
      </c>
      <c r="C82">
        <v>109</v>
      </c>
      <c r="D82">
        <f>(I82-H81)*1440</f>
        <v>1.3381666713394225</v>
      </c>
      <c r="E82" t="s">
        <v>33</v>
      </c>
      <c r="F82">
        <v>82</v>
      </c>
      <c r="G82" t="str">
        <f t="shared" si="6"/>
        <v>07/26/2016</v>
      </c>
      <c r="H82" s="1">
        <v>42577.901783483794</v>
      </c>
      <c r="I82" s="1">
        <v>42577.902153495372</v>
      </c>
      <c r="J82" s="2">
        <f t="shared" si="7"/>
        <v>0.53281667176634073</v>
      </c>
      <c r="K82" t="s">
        <v>34</v>
      </c>
      <c r="L82">
        <v>13</v>
      </c>
      <c r="M82" t="str">
        <f>MID(P82,1,6)</f>
        <v>True's</v>
      </c>
      <c r="N82" t="s">
        <v>35</v>
      </c>
      <c r="O82" t="s">
        <v>36</v>
      </c>
      <c r="P82" t="s">
        <v>138</v>
      </c>
      <c r="Q82" t="s">
        <v>30</v>
      </c>
      <c r="R82">
        <v>41.7408953181152</v>
      </c>
      <c r="S82">
        <v>-65.427687102277105</v>
      </c>
      <c r="T82">
        <v>755.34622160288598</v>
      </c>
      <c r="U82">
        <v>38.985764217357698</v>
      </c>
      <c r="V82">
        <v>0</v>
      </c>
      <c r="Y82" t="s">
        <v>139</v>
      </c>
    </row>
    <row r="83" spans="1:25" hidden="1" x14ac:dyDescent="0.3">
      <c r="A83">
        <v>0</v>
      </c>
      <c r="B83" t="s">
        <v>90</v>
      </c>
      <c r="C83">
        <v>-10</v>
      </c>
      <c r="E83" t="s">
        <v>40</v>
      </c>
      <c r="F83">
        <v>87</v>
      </c>
      <c r="G83" t="str">
        <f t="shared" si="6"/>
        <v>07/26/2016</v>
      </c>
      <c r="H83" s="1">
        <v>42577.916670023151</v>
      </c>
      <c r="I83" s="1">
        <v>42577.916789212963</v>
      </c>
      <c r="J83" s="2">
        <f t="shared" si="7"/>
        <v>0.17163332900963724</v>
      </c>
      <c r="K83" t="s">
        <v>41</v>
      </c>
      <c r="L83">
        <v>4</v>
      </c>
      <c r="M83" t="s">
        <v>28</v>
      </c>
      <c r="N83" t="s">
        <v>28</v>
      </c>
      <c r="O83" t="s">
        <v>36</v>
      </c>
      <c r="P83" t="s">
        <v>140</v>
      </c>
      <c r="Q83" t="s">
        <v>63</v>
      </c>
      <c r="R83">
        <v>41.721728333333303</v>
      </c>
      <c r="S83">
        <v>-65.408428333333305</v>
      </c>
      <c r="T83" t="s">
        <v>31</v>
      </c>
      <c r="U83" t="s">
        <v>31</v>
      </c>
      <c r="V83">
        <v>0</v>
      </c>
      <c r="Y83" t="s">
        <v>31</v>
      </c>
    </row>
    <row r="84" spans="1:25" hidden="1" x14ac:dyDescent="0.3">
      <c r="A84">
        <v>1</v>
      </c>
      <c r="B84" t="s">
        <v>90</v>
      </c>
      <c r="C84">
        <v>51</v>
      </c>
      <c r="E84" t="s">
        <v>26</v>
      </c>
      <c r="F84">
        <v>90</v>
      </c>
      <c r="G84" t="str">
        <f t="shared" si="6"/>
        <v>07/26/2016</v>
      </c>
      <c r="H84" s="1">
        <v>42577.936643935187</v>
      </c>
      <c r="I84" s="1">
        <v>42577.936678194441</v>
      </c>
      <c r="J84" s="2">
        <f t="shared" si="7"/>
        <v>4.9333325587213039E-2</v>
      </c>
      <c r="K84" t="s">
        <v>27</v>
      </c>
      <c r="L84">
        <v>6</v>
      </c>
      <c r="M84" t="s">
        <v>28</v>
      </c>
      <c r="N84" t="s">
        <v>28</v>
      </c>
      <c r="O84" t="s">
        <v>36</v>
      </c>
      <c r="P84" t="s">
        <v>28</v>
      </c>
      <c r="Q84" t="s">
        <v>30</v>
      </c>
      <c r="R84">
        <v>41.780602090231902</v>
      </c>
      <c r="S84">
        <v>-65.484734261914099</v>
      </c>
      <c r="T84">
        <v>587.38894263802104</v>
      </c>
      <c r="U84">
        <v>12.5921590635734</v>
      </c>
      <c r="V84">
        <v>0</v>
      </c>
      <c r="Y84" t="s">
        <v>31</v>
      </c>
    </row>
    <row r="85" spans="1:25" hidden="1" x14ac:dyDescent="0.3">
      <c r="A85">
        <v>1</v>
      </c>
      <c r="B85" t="s">
        <v>90</v>
      </c>
      <c r="C85">
        <v>51</v>
      </c>
      <c r="D85">
        <f>(I85-H84)*1440</f>
        <v>1.5021166659425944</v>
      </c>
      <c r="E85" t="s">
        <v>26</v>
      </c>
      <c r="F85">
        <v>91</v>
      </c>
      <c r="G85" t="str">
        <f t="shared" si="6"/>
        <v>07/26/2016</v>
      </c>
      <c r="H85" s="1">
        <v>42577.937667118058</v>
      </c>
      <c r="I85" s="1">
        <v>42577.937687071761</v>
      </c>
      <c r="J85" s="2">
        <f t="shared" si="7"/>
        <v>2.8733331710100174E-2</v>
      </c>
      <c r="K85" t="s">
        <v>41</v>
      </c>
      <c r="L85">
        <v>4</v>
      </c>
      <c r="M85" t="s">
        <v>28</v>
      </c>
      <c r="N85" t="s">
        <v>28</v>
      </c>
      <c r="O85" t="s">
        <v>36</v>
      </c>
      <c r="P85" t="s">
        <v>42</v>
      </c>
      <c r="Q85" t="s">
        <v>63</v>
      </c>
      <c r="R85">
        <v>39.815601666666701</v>
      </c>
      <c r="S85">
        <v>-68.174868333333293</v>
      </c>
      <c r="V85">
        <v>0</v>
      </c>
    </row>
    <row r="86" spans="1:25" hidden="1" x14ac:dyDescent="0.3">
      <c r="A86">
        <v>1</v>
      </c>
      <c r="B86" t="s">
        <v>90</v>
      </c>
      <c r="C86">
        <v>99</v>
      </c>
      <c r="D86">
        <f>(I86-H86)*1440</f>
        <v>8.3647166658192873</v>
      </c>
      <c r="E86" t="s">
        <v>33</v>
      </c>
      <c r="F86">
        <v>95</v>
      </c>
      <c r="G86" t="str">
        <f t="shared" si="6"/>
        <v>07/28/2016</v>
      </c>
      <c r="H86" s="1">
        <v>42579.475176527776</v>
      </c>
      <c r="I86" s="1">
        <v>42579.480985358794</v>
      </c>
      <c r="J86" s="2">
        <f t="shared" si="7"/>
        <v>8.3647166658192873</v>
      </c>
      <c r="K86" t="s">
        <v>34</v>
      </c>
      <c r="L86">
        <v>32</v>
      </c>
      <c r="M86" t="s">
        <v>38</v>
      </c>
      <c r="N86" s="5" t="s">
        <v>66</v>
      </c>
      <c r="O86" t="s">
        <v>36</v>
      </c>
      <c r="P86" t="s">
        <v>142</v>
      </c>
      <c r="Q86" t="s">
        <v>30</v>
      </c>
      <c r="R86">
        <v>40.721169383675502</v>
      </c>
      <c r="S86">
        <v>-65.064891054179597</v>
      </c>
      <c r="T86">
        <v>1349.81079942837</v>
      </c>
      <c r="U86">
        <v>10.1818146867069</v>
      </c>
      <c r="V86">
        <v>0</v>
      </c>
      <c r="Y86" t="s">
        <v>143</v>
      </c>
    </row>
    <row r="87" spans="1:25" x14ac:dyDescent="0.3">
      <c r="A87">
        <v>1</v>
      </c>
      <c r="B87" t="s">
        <v>90</v>
      </c>
      <c r="C87">
        <v>100</v>
      </c>
      <c r="D87">
        <f>(I87-H87)*1440</f>
        <v>10.776366668287665</v>
      </c>
      <c r="E87" t="s">
        <v>33</v>
      </c>
      <c r="F87">
        <v>96</v>
      </c>
      <c r="G87" t="str">
        <f t="shared" si="6"/>
        <v>07/28/2016</v>
      </c>
      <c r="H87" s="1">
        <v>42579.513096921299</v>
      </c>
      <c r="I87" s="1">
        <v>42579.520580509263</v>
      </c>
      <c r="J87" s="2">
        <f t="shared" si="7"/>
        <v>10.776366668287665</v>
      </c>
      <c r="K87" t="s">
        <v>34</v>
      </c>
      <c r="L87">
        <v>132</v>
      </c>
      <c r="M87" t="s">
        <v>38</v>
      </c>
      <c r="N87" s="5" t="s">
        <v>66</v>
      </c>
      <c r="O87" t="s">
        <v>36</v>
      </c>
      <c r="P87" t="s">
        <v>144</v>
      </c>
      <c r="Q87" t="s">
        <v>30</v>
      </c>
      <c r="R87">
        <v>40.554441724073797</v>
      </c>
      <c r="S87">
        <v>-65.078312249698797</v>
      </c>
      <c r="T87">
        <v>1053.1677499172499</v>
      </c>
      <c r="U87">
        <v>4.4116839654332303</v>
      </c>
      <c r="V87">
        <v>1</v>
      </c>
      <c r="W87">
        <v>911.59806664605583</v>
      </c>
      <c r="X87">
        <v>694.601824673632</v>
      </c>
      <c r="Y87" t="s">
        <v>145</v>
      </c>
    </row>
    <row r="88" spans="1:25" x14ac:dyDescent="0.3">
      <c r="A88">
        <v>1</v>
      </c>
      <c r="B88" t="s">
        <v>90</v>
      </c>
      <c r="C88">
        <v>110</v>
      </c>
      <c r="D88">
        <f>(I88-H88)*1440</f>
        <v>3.0773500038776547</v>
      </c>
      <c r="E88" t="s">
        <v>33</v>
      </c>
      <c r="F88">
        <v>97</v>
      </c>
      <c r="G88" t="str">
        <f t="shared" si="6"/>
        <v>07/28/2016</v>
      </c>
      <c r="H88" s="1">
        <v>42579.522141064816</v>
      </c>
      <c r="I88" s="1">
        <v>42579.524278113429</v>
      </c>
      <c r="J88" s="2">
        <f t="shared" si="7"/>
        <v>3.0773500038776547</v>
      </c>
      <c r="K88" t="s">
        <v>34</v>
      </c>
      <c r="L88">
        <v>106</v>
      </c>
      <c r="M88" t="str">
        <f>MID(P88,1,6)</f>
        <v>True's</v>
      </c>
      <c r="N88" t="s">
        <v>35</v>
      </c>
      <c r="O88" t="s">
        <v>36</v>
      </c>
      <c r="P88" t="s">
        <v>35</v>
      </c>
      <c r="Q88" t="s">
        <v>30</v>
      </c>
      <c r="R88">
        <v>40.521417925594399</v>
      </c>
      <c r="S88">
        <v>-65.083553330572499</v>
      </c>
      <c r="T88">
        <v>1197.05258878222</v>
      </c>
      <c r="U88">
        <v>3.4557069042805999</v>
      </c>
      <c r="V88">
        <v>1</v>
      </c>
      <c r="W88">
        <v>1258.1121180043758</v>
      </c>
      <c r="X88">
        <v>275.99573704277748</v>
      </c>
      <c r="Y88" t="s">
        <v>146</v>
      </c>
    </row>
    <row r="89" spans="1:25" x14ac:dyDescent="0.3">
      <c r="A89">
        <v>1</v>
      </c>
      <c r="B89" t="s">
        <v>90</v>
      </c>
      <c r="C89">
        <v>52</v>
      </c>
      <c r="D89">
        <f>(I89-H89)*1440</f>
        <v>7.6581000059377402</v>
      </c>
      <c r="E89" t="s">
        <v>33</v>
      </c>
      <c r="F89">
        <v>98</v>
      </c>
      <c r="G89" t="str">
        <f t="shared" si="6"/>
        <v>07/28/2016</v>
      </c>
      <c r="H89" s="1">
        <v>42579.540757118055</v>
      </c>
      <c r="I89" s="1">
        <v>42579.546075243059</v>
      </c>
      <c r="J89" s="2">
        <f t="shared" si="7"/>
        <v>7.6581000059377402</v>
      </c>
      <c r="K89" t="s">
        <v>34</v>
      </c>
      <c r="L89">
        <v>32</v>
      </c>
      <c r="M89" t="s">
        <v>28</v>
      </c>
      <c r="N89" t="s">
        <v>28</v>
      </c>
      <c r="O89" t="s">
        <v>36</v>
      </c>
      <c r="P89" t="s">
        <v>28</v>
      </c>
      <c r="Q89" t="s">
        <v>30</v>
      </c>
      <c r="R89">
        <v>40.449668470805697</v>
      </c>
      <c r="S89">
        <v>-65.037519007752707</v>
      </c>
      <c r="T89">
        <v>3409.2277724989299</v>
      </c>
      <c r="U89">
        <v>18.7862444092567</v>
      </c>
      <c r="V89">
        <v>1</v>
      </c>
      <c r="W89">
        <v>1316.5831680826436</v>
      </c>
      <c r="X89">
        <v>771.20617063558245</v>
      </c>
      <c r="Y89" t="s">
        <v>147</v>
      </c>
    </row>
    <row r="90" spans="1:25" x14ac:dyDescent="0.3">
      <c r="A90">
        <v>1</v>
      </c>
      <c r="B90" t="s">
        <v>90</v>
      </c>
      <c r="C90">
        <v>96</v>
      </c>
      <c r="D90">
        <f>(I90-H90)*1440</f>
        <v>3.083399998722598</v>
      </c>
      <c r="E90" t="s">
        <v>33</v>
      </c>
      <c r="F90">
        <v>99</v>
      </c>
      <c r="G90" t="str">
        <f t="shared" si="6"/>
        <v>07/28/2016</v>
      </c>
      <c r="H90" s="1">
        <v>42579.810725451389</v>
      </c>
      <c r="I90" s="1">
        <v>42579.812866701388</v>
      </c>
      <c r="J90" s="2">
        <f t="shared" si="7"/>
        <v>3.083399998722598</v>
      </c>
      <c r="K90" t="s">
        <v>34</v>
      </c>
      <c r="L90">
        <v>47</v>
      </c>
      <c r="M90" t="s">
        <v>65</v>
      </c>
      <c r="N90" t="s">
        <v>68</v>
      </c>
      <c r="O90" t="s">
        <v>36</v>
      </c>
      <c r="P90" t="s">
        <v>148</v>
      </c>
      <c r="Q90" t="s">
        <v>30</v>
      </c>
      <c r="R90">
        <v>39.634909258678803</v>
      </c>
      <c r="S90">
        <v>-65.145035986272305</v>
      </c>
      <c r="T90">
        <v>1379.3640977013199</v>
      </c>
      <c r="U90">
        <v>5.8886038420490303</v>
      </c>
      <c r="V90">
        <v>1</v>
      </c>
      <c r="W90">
        <v>1301.2774193240812</v>
      </c>
      <c r="X90">
        <v>46.96103675755171</v>
      </c>
      <c r="Y90" t="s">
        <v>149</v>
      </c>
    </row>
    <row r="91" spans="1:25" x14ac:dyDescent="0.3">
      <c r="A91">
        <v>1</v>
      </c>
      <c r="B91" t="s">
        <v>90</v>
      </c>
      <c r="C91">
        <v>53</v>
      </c>
      <c r="E91" t="s">
        <v>33</v>
      </c>
      <c r="F91">
        <v>101</v>
      </c>
      <c r="G91" t="str">
        <f t="shared" si="6"/>
        <v>07/30/2016</v>
      </c>
      <c r="H91" s="1">
        <v>42581.471327372688</v>
      </c>
      <c r="I91" s="1">
        <v>42581.479699421296</v>
      </c>
      <c r="J91" s="2">
        <f t="shared" si="7"/>
        <v>12.055749994469807</v>
      </c>
      <c r="K91" t="s">
        <v>34</v>
      </c>
      <c r="L91">
        <v>93</v>
      </c>
      <c r="M91" t="s">
        <v>28</v>
      </c>
      <c r="N91" t="s">
        <v>28</v>
      </c>
      <c r="O91" t="s">
        <v>36</v>
      </c>
      <c r="P91" t="s">
        <v>28</v>
      </c>
      <c r="Q91" t="s">
        <v>30</v>
      </c>
      <c r="R91">
        <v>39.8620668124532</v>
      </c>
      <c r="S91">
        <v>-68.121669527163107</v>
      </c>
      <c r="T91">
        <v>1232.75061888768</v>
      </c>
      <c r="U91">
        <v>6.6835923001513997</v>
      </c>
      <c r="V91">
        <v>1</v>
      </c>
      <c r="W91">
        <v>1023.2311649929919</v>
      </c>
      <c r="X91">
        <v>244.67895225273048</v>
      </c>
      <c r="Y91" t="s">
        <v>31</v>
      </c>
    </row>
    <row r="92" spans="1:25" hidden="1" x14ac:dyDescent="0.3">
      <c r="A92">
        <v>1</v>
      </c>
      <c r="B92" t="s">
        <v>90</v>
      </c>
      <c r="C92">
        <v>53</v>
      </c>
      <c r="D92">
        <f>(I92-H91)*1440</f>
        <v>5.2364666643552482</v>
      </c>
      <c r="E92" t="s">
        <v>33</v>
      </c>
      <c r="F92">
        <v>102</v>
      </c>
      <c r="G92" t="str">
        <f t="shared" si="6"/>
        <v>07/30/2016</v>
      </c>
      <c r="H92" s="1">
        <v>42581.474819247684</v>
      </c>
      <c r="I92" s="1">
        <v>42581.474963807872</v>
      </c>
      <c r="J92" s="2">
        <f t="shared" si="7"/>
        <v>0.20816667121835053</v>
      </c>
      <c r="K92" t="s">
        <v>34</v>
      </c>
      <c r="L92">
        <v>17</v>
      </c>
      <c r="M92" t="s">
        <v>28</v>
      </c>
      <c r="N92" t="s">
        <v>28</v>
      </c>
      <c r="O92" t="s">
        <v>36</v>
      </c>
      <c r="P92" t="s">
        <v>150</v>
      </c>
      <c r="Q92" t="s">
        <v>30</v>
      </c>
      <c r="R92">
        <v>39.870608840581703</v>
      </c>
      <c r="S92">
        <v>-68.123362780928105</v>
      </c>
      <c r="T92">
        <v>620.78643189962804</v>
      </c>
      <c r="U92">
        <v>48.488455284861402</v>
      </c>
      <c r="V92">
        <v>0</v>
      </c>
      <c r="Y92" t="s">
        <v>151</v>
      </c>
    </row>
    <row r="93" spans="1:25" x14ac:dyDescent="0.3">
      <c r="A93">
        <v>1</v>
      </c>
      <c r="B93" t="s">
        <v>90</v>
      </c>
      <c r="C93">
        <v>54</v>
      </c>
      <c r="E93" t="s">
        <v>33</v>
      </c>
      <c r="F93">
        <v>103</v>
      </c>
      <c r="G93" t="str">
        <f t="shared" si="6"/>
        <v>07/30/2016</v>
      </c>
      <c r="H93" s="1">
        <v>42581.488842060186</v>
      </c>
      <c r="I93" s="1">
        <v>42581.494052615744</v>
      </c>
      <c r="J93" s="2">
        <f t="shared" si="7"/>
        <v>7.5032000045757741</v>
      </c>
      <c r="K93" t="s">
        <v>34</v>
      </c>
      <c r="L93">
        <v>192</v>
      </c>
      <c r="M93" t="s">
        <v>28</v>
      </c>
      <c r="N93" t="s">
        <v>28</v>
      </c>
      <c r="O93" t="s">
        <v>36</v>
      </c>
      <c r="P93" t="s">
        <v>28</v>
      </c>
      <c r="Q93" t="s">
        <v>30</v>
      </c>
      <c r="R93">
        <v>39.786113516344003</v>
      </c>
      <c r="S93">
        <v>-68.173281686492899</v>
      </c>
      <c r="T93">
        <v>1788.1140557287499</v>
      </c>
      <c r="U93">
        <v>13.8615656220456</v>
      </c>
      <c r="V93">
        <v>1</v>
      </c>
      <c r="W93">
        <v>2059.8973650934759</v>
      </c>
      <c r="X93">
        <v>279.17318862124159</v>
      </c>
      <c r="Y93" t="s">
        <v>152</v>
      </c>
    </row>
    <row r="94" spans="1:25" hidden="1" x14ac:dyDescent="0.3">
      <c r="A94">
        <v>1</v>
      </c>
      <c r="B94" t="s">
        <v>90</v>
      </c>
      <c r="C94">
        <v>54</v>
      </c>
      <c r="E94" t="s">
        <v>33</v>
      </c>
      <c r="F94">
        <v>105</v>
      </c>
      <c r="G94" t="str">
        <f t="shared" si="6"/>
        <v>07/30/2016</v>
      </c>
      <c r="H94" s="1">
        <v>42581.492735856482</v>
      </c>
      <c r="I94" s="1">
        <v>42581.49372337963</v>
      </c>
      <c r="J94" s="2">
        <f t="shared" si="7"/>
        <v>1.4220333332195878</v>
      </c>
      <c r="K94" t="s">
        <v>34</v>
      </c>
      <c r="L94">
        <v>20</v>
      </c>
      <c r="M94" t="s">
        <v>28</v>
      </c>
      <c r="N94" t="s">
        <v>28</v>
      </c>
      <c r="O94" t="s">
        <v>36</v>
      </c>
      <c r="P94" t="s">
        <v>153</v>
      </c>
      <c r="Q94" t="s">
        <v>63</v>
      </c>
      <c r="R94">
        <v>39.878104999999998</v>
      </c>
      <c r="S94">
        <v>-68.882101666666699</v>
      </c>
      <c r="T94" t="s">
        <v>31</v>
      </c>
      <c r="U94" t="s">
        <v>31</v>
      </c>
      <c r="V94">
        <v>0</v>
      </c>
      <c r="Y94" t="s">
        <v>31</v>
      </c>
    </row>
    <row r="95" spans="1:25" x14ac:dyDescent="0.3">
      <c r="A95">
        <v>1</v>
      </c>
      <c r="B95" t="s">
        <v>90</v>
      </c>
      <c r="C95">
        <v>54</v>
      </c>
      <c r="D95">
        <f>(I95-H93)*1440</f>
        <v>21.232283329591155</v>
      </c>
      <c r="E95" t="s">
        <v>33</v>
      </c>
      <c r="F95">
        <v>106</v>
      </c>
      <c r="G95" t="str">
        <f t="shared" si="6"/>
        <v>07/30/2016</v>
      </c>
      <c r="H95" s="1">
        <v>42581.499259363423</v>
      </c>
      <c r="I95" s="1">
        <v>42581.503586701387</v>
      </c>
      <c r="J95" s="2">
        <f t="shared" si="7"/>
        <v>6.2313666671980172</v>
      </c>
      <c r="K95" t="s">
        <v>34</v>
      </c>
      <c r="L95">
        <v>91</v>
      </c>
      <c r="M95" t="s">
        <v>28</v>
      </c>
      <c r="N95" t="s">
        <v>28</v>
      </c>
      <c r="O95" t="s">
        <v>36</v>
      </c>
      <c r="P95" t="s">
        <v>28</v>
      </c>
      <c r="Q95" t="s">
        <v>30</v>
      </c>
      <c r="R95">
        <v>39.764241149719403</v>
      </c>
      <c r="S95">
        <v>-68.198032080340994</v>
      </c>
      <c r="T95">
        <v>1187.24722577439</v>
      </c>
      <c r="U95">
        <v>14.790808881529401</v>
      </c>
      <c r="V95">
        <v>1</v>
      </c>
      <c r="W95">
        <v>2154.1512629596814</v>
      </c>
      <c r="X95">
        <v>309.61371769681051</v>
      </c>
      <c r="Y95" t="s">
        <v>31</v>
      </c>
    </row>
    <row r="96" spans="1:25" x14ac:dyDescent="0.3">
      <c r="A96">
        <v>1</v>
      </c>
      <c r="B96" t="s">
        <v>90</v>
      </c>
      <c r="C96">
        <v>111</v>
      </c>
      <c r="E96" t="s">
        <v>33</v>
      </c>
      <c r="F96">
        <v>108</v>
      </c>
      <c r="G96" t="str">
        <f t="shared" si="6"/>
        <v>07/30/2016</v>
      </c>
      <c r="H96" s="1">
        <v>42581.545988171296</v>
      </c>
      <c r="I96" s="1">
        <v>42581.550213171293</v>
      </c>
      <c r="J96" s="2">
        <f t="shared" si="7"/>
        <v>6.0839999956078827</v>
      </c>
      <c r="K96" t="s">
        <v>34</v>
      </c>
      <c r="L96">
        <v>72</v>
      </c>
      <c r="M96" t="str">
        <f t="shared" ref="M96:M101" si="8">MID(P96,1,6)</f>
        <v>True's</v>
      </c>
      <c r="N96" t="s">
        <v>35</v>
      </c>
      <c r="O96" t="s">
        <v>36</v>
      </c>
      <c r="P96" t="s">
        <v>35</v>
      </c>
      <c r="Q96" t="s">
        <v>30</v>
      </c>
      <c r="R96">
        <v>39.632727640504399</v>
      </c>
      <c r="S96">
        <v>-68.3270727997443</v>
      </c>
      <c r="T96">
        <v>783.08015186364798</v>
      </c>
      <c r="U96">
        <v>4.4853893600971499</v>
      </c>
      <c r="V96">
        <v>1</v>
      </c>
      <c r="W96">
        <v>723.12023923715992</v>
      </c>
      <c r="X96">
        <v>439.13170485845683</v>
      </c>
      <c r="Y96" t="s">
        <v>154</v>
      </c>
    </row>
    <row r="97" spans="1:25" hidden="1" x14ac:dyDescent="0.3">
      <c r="A97">
        <v>1</v>
      </c>
      <c r="B97" t="s">
        <v>90</v>
      </c>
      <c r="C97">
        <v>111</v>
      </c>
      <c r="D97">
        <f>(I97-H96)*1440</f>
        <v>13.040550003061071</v>
      </c>
      <c r="E97" t="s">
        <v>33</v>
      </c>
      <c r="F97">
        <v>110</v>
      </c>
      <c r="G97" t="str">
        <f t="shared" si="6"/>
        <v>07/30/2016</v>
      </c>
      <c r="H97" s="1">
        <v>42581.554721516201</v>
      </c>
      <c r="I97" s="1">
        <v>42581.555044108798</v>
      </c>
      <c r="J97" s="2">
        <f t="shared" si="7"/>
        <v>0.4645333404187113</v>
      </c>
      <c r="K97" t="s">
        <v>34</v>
      </c>
      <c r="L97">
        <v>10</v>
      </c>
      <c r="M97" t="str">
        <f t="shared" si="8"/>
        <v>True's</v>
      </c>
      <c r="N97" t="s">
        <v>35</v>
      </c>
      <c r="O97" t="s">
        <v>36</v>
      </c>
      <c r="P97" t="s">
        <v>35</v>
      </c>
      <c r="Q97" t="s">
        <v>30</v>
      </c>
      <c r="R97">
        <v>39.614973823126299</v>
      </c>
      <c r="S97">
        <v>-68.325905082059904</v>
      </c>
      <c r="T97">
        <v>294.63418426721103</v>
      </c>
      <c r="U97">
        <v>6.2435408799001797</v>
      </c>
      <c r="V97">
        <v>0</v>
      </c>
      <c r="Y97" t="s">
        <v>31</v>
      </c>
    </row>
    <row r="98" spans="1:25" hidden="1" x14ac:dyDescent="0.3">
      <c r="A98">
        <v>1</v>
      </c>
      <c r="B98" t="s">
        <v>90</v>
      </c>
      <c r="C98">
        <v>112</v>
      </c>
      <c r="E98" t="s">
        <v>33</v>
      </c>
      <c r="F98">
        <v>111</v>
      </c>
      <c r="G98" t="str">
        <f t="shared" ref="G98:G129" si="9">TEXT(H98,"mm/dd/yyyy")</f>
        <v>07/30/2016</v>
      </c>
      <c r="H98" s="1">
        <v>42581.569586215279</v>
      </c>
      <c r="I98" s="1">
        <v>42581.569590659725</v>
      </c>
      <c r="J98" s="2">
        <f t="shared" ref="J98:J129" si="10">(I98-H98)*1440</f>
        <v>6.4000021666288376E-3</v>
      </c>
      <c r="K98" t="s">
        <v>41</v>
      </c>
      <c r="L98">
        <v>3</v>
      </c>
      <c r="M98" t="str">
        <f t="shared" si="8"/>
        <v>True's</v>
      </c>
      <c r="N98" t="s">
        <v>35</v>
      </c>
      <c r="O98" t="s">
        <v>36</v>
      </c>
      <c r="P98" t="s">
        <v>155</v>
      </c>
      <c r="Q98" t="s">
        <v>30</v>
      </c>
      <c r="R98">
        <v>39.591369729140297</v>
      </c>
      <c r="S98">
        <v>-68.343699609360399</v>
      </c>
      <c r="T98">
        <v>82.479398607571994</v>
      </c>
      <c r="U98">
        <v>6.7546949992040002</v>
      </c>
      <c r="V98">
        <v>0</v>
      </c>
      <c r="Y98" t="s">
        <v>31</v>
      </c>
    </row>
    <row r="99" spans="1:25" s="8" customFormat="1" hidden="1" x14ac:dyDescent="0.3">
      <c r="A99" s="8">
        <v>0</v>
      </c>
      <c r="B99" s="8" t="s">
        <v>90</v>
      </c>
      <c r="C99" s="8">
        <v>112</v>
      </c>
      <c r="E99" s="8" t="s">
        <v>33</v>
      </c>
      <c r="F99" s="8">
        <v>113</v>
      </c>
      <c r="G99" s="8" t="str">
        <f t="shared" si="9"/>
        <v>07/30/2016</v>
      </c>
      <c r="H99" s="9">
        <v>42581.571671736114</v>
      </c>
      <c r="I99" s="9">
        <v>42581.574760497686</v>
      </c>
      <c r="J99" s="10">
        <f t="shared" si="10"/>
        <v>4.4478166638873518</v>
      </c>
      <c r="K99" s="8" t="s">
        <v>34</v>
      </c>
      <c r="L99" s="8">
        <v>136</v>
      </c>
      <c r="M99" s="8" t="str">
        <f t="shared" si="8"/>
        <v>True's</v>
      </c>
      <c r="N99" s="8" t="s">
        <v>35</v>
      </c>
      <c r="O99" s="8" t="s">
        <v>36</v>
      </c>
      <c r="P99" s="8" t="s">
        <v>156</v>
      </c>
      <c r="Q99" s="8" t="s">
        <v>63</v>
      </c>
      <c r="R99" s="8">
        <v>39.598875</v>
      </c>
      <c r="S99" s="8">
        <v>-68.341896666666699</v>
      </c>
      <c r="T99" s="8" t="s">
        <v>31</v>
      </c>
      <c r="U99" s="8" t="s">
        <v>31</v>
      </c>
      <c r="V99">
        <v>0</v>
      </c>
      <c r="Y99" s="8" t="s">
        <v>31</v>
      </c>
    </row>
    <row r="100" spans="1:25" s="8" customFormat="1" hidden="1" x14ac:dyDescent="0.3">
      <c r="A100" s="8">
        <v>0</v>
      </c>
      <c r="B100" s="8" t="s">
        <v>90</v>
      </c>
      <c r="C100" s="8">
        <v>112</v>
      </c>
      <c r="E100" s="8" t="s">
        <v>33</v>
      </c>
      <c r="F100" s="8">
        <v>112</v>
      </c>
      <c r="G100" s="8" t="str">
        <f t="shared" si="9"/>
        <v>07/30/2016</v>
      </c>
      <c r="H100" s="9">
        <v>42581.575638645831</v>
      </c>
      <c r="I100" s="9">
        <v>42581.577191018521</v>
      </c>
      <c r="J100" s="10">
        <f t="shared" si="10"/>
        <v>2.2354166745208204</v>
      </c>
      <c r="K100" s="8" t="s">
        <v>34</v>
      </c>
      <c r="L100" s="8">
        <v>276</v>
      </c>
      <c r="M100" s="8" t="str">
        <f t="shared" si="8"/>
        <v>True's</v>
      </c>
      <c r="N100" s="8" t="s">
        <v>35</v>
      </c>
      <c r="O100" s="8" t="s">
        <v>36</v>
      </c>
      <c r="P100" s="8" t="s">
        <v>157</v>
      </c>
      <c r="Q100" s="8" t="s">
        <v>30</v>
      </c>
      <c r="R100" s="8">
        <v>39.600071402929998</v>
      </c>
      <c r="S100" s="8">
        <v>-68.353961296196204</v>
      </c>
      <c r="T100" s="8">
        <v>667.91749695117403</v>
      </c>
      <c r="U100" s="8">
        <v>3.6711134758780202</v>
      </c>
      <c r="V100">
        <v>0</v>
      </c>
      <c r="W100" s="8">
        <v>557.17399863273988</v>
      </c>
      <c r="X100" s="8">
        <v>70.092741347492648</v>
      </c>
      <c r="Y100" s="8" t="s">
        <v>158</v>
      </c>
    </row>
    <row r="101" spans="1:25" x14ac:dyDescent="0.3">
      <c r="A101">
        <v>1</v>
      </c>
      <c r="B101" t="s">
        <v>90</v>
      </c>
      <c r="C101">
        <v>112</v>
      </c>
      <c r="D101">
        <f>(I101-H98)*1440</f>
        <v>13.176400002557784</v>
      </c>
      <c r="E101" t="s">
        <v>33</v>
      </c>
      <c r="F101">
        <v>114</v>
      </c>
      <c r="G101" t="str">
        <f t="shared" si="9"/>
        <v>07/30/2016</v>
      </c>
      <c r="H101" s="1">
        <v>42581.576666712965</v>
      </c>
      <c r="I101" s="1">
        <v>42581.578736493058</v>
      </c>
      <c r="J101" s="2">
        <f t="shared" si="10"/>
        <v>2.9804833349771798</v>
      </c>
      <c r="K101" t="s">
        <v>34</v>
      </c>
      <c r="L101">
        <v>122</v>
      </c>
      <c r="M101" t="str">
        <f t="shared" si="8"/>
        <v>True's</v>
      </c>
      <c r="N101" t="s">
        <v>35</v>
      </c>
      <c r="O101" t="s">
        <v>36</v>
      </c>
      <c r="P101" t="s">
        <v>159</v>
      </c>
      <c r="Q101" t="s">
        <v>30</v>
      </c>
      <c r="R101">
        <v>39.599123582863598</v>
      </c>
      <c r="S101">
        <v>-68.356495158045703</v>
      </c>
      <c r="T101">
        <v>815.01950468942698</v>
      </c>
      <c r="U101">
        <v>17.993657063838501</v>
      </c>
      <c r="V101">
        <v>1</v>
      </c>
      <c r="W101">
        <v>1248.7680000336152</v>
      </c>
      <c r="X101">
        <v>124.88718218365776</v>
      </c>
      <c r="Y101" t="s">
        <v>160</v>
      </c>
    </row>
    <row r="102" spans="1:25" x14ac:dyDescent="0.3">
      <c r="A102">
        <v>1</v>
      </c>
      <c r="B102" t="s">
        <v>90</v>
      </c>
      <c r="C102">
        <v>55</v>
      </c>
      <c r="E102" t="s">
        <v>33</v>
      </c>
      <c r="F102">
        <v>115</v>
      </c>
      <c r="G102" t="str">
        <f t="shared" si="9"/>
        <v>07/30/2016</v>
      </c>
      <c r="H102" s="1">
        <v>42581.582769050925</v>
      </c>
      <c r="I102" s="1">
        <v>42581.59047195602</v>
      </c>
      <c r="J102" s="2">
        <f t="shared" si="10"/>
        <v>11.092183337314054</v>
      </c>
      <c r="K102" t="s">
        <v>34</v>
      </c>
      <c r="L102">
        <v>30</v>
      </c>
      <c r="M102" t="s">
        <v>28</v>
      </c>
      <c r="N102" t="s">
        <v>28</v>
      </c>
      <c r="O102" t="s">
        <v>36</v>
      </c>
      <c r="P102" t="s">
        <v>28</v>
      </c>
      <c r="Q102" t="s">
        <v>30</v>
      </c>
      <c r="R102">
        <v>39.574397061021998</v>
      </c>
      <c r="S102">
        <v>-68.399832958752697</v>
      </c>
      <c r="T102">
        <v>2824.6737543044901</v>
      </c>
      <c r="U102">
        <v>22.197830917747002</v>
      </c>
      <c r="V102">
        <v>1</v>
      </c>
      <c r="W102">
        <v>1997.1309007603431</v>
      </c>
      <c r="X102">
        <v>781.75116826061742</v>
      </c>
      <c r="Y102" t="s">
        <v>161</v>
      </c>
    </row>
    <row r="103" spans="1:25" hidden="1" x14ac:dyDescent="0.3">
      <c r="A103" s="8">
        <v>0</v>
      </c>
      <c r="B103" s="8" t="s">
        <v>90</v>
      </c>
      <c r="C103" s="8">
        <v>113</v>
      </c>
      <c r="D103" s="8">
        <f>(I103-H103)*1440</f>
        <v>8.0100002232939005E-2</v>
      </c>
      <c r="E103" s="8" t="s">
        <v>26</v>
      </c>
      <c r="F103" s="8">
        <v>117</v>
      </c>
      <c r="G103" s="8" t="str">
        <f t="shared" si="9"/>
        <v>07/30/2016</v>
      </c>
      <c r="H103" s="9">
        <v>42581.587562048611</v>
      </c>
      <c r="I103" s="9">
        <v>42581.587617673613</v>
      </c>
      <c r="J103" s="10">
        <f t="shared" si="10"/>
        <v>8.0100002232939005E-2</v>
      </c>
      <c r="K103" s="8" t="s">
        <v>27</v>
      </c>
      <c r="L103" s="8">
        <v>10</v>
      </c>
      <c r="M103" s="8" t="str">
        <f>MID(P103,1,6)</f>
        <v>True's</v>
      </c>
      <c r="N103" s="8" t="s">
        <v>35</v>
      </c>
      <c r="O103" s="8" t="s">
        <v>36</v>
      </c>
      <c r="P103" s="8" t="s">
        <v>162</v>
      </c>
      <c r="Q103" t="s">
        <v>63</v>
      </c>
      <c r="R103">
        <v>39.557906666666703</v>
      </c>
      <c r="S103">
        <v>-68.373874999999998</v>
      </c>
      <c r="V103">
        <v>0</v>
      </c>
    </row>
    <row r="104" spans="1:25" x14ac:dyDescent="0.3">
      <c r="A104">
        <v>1</v>
      </c>
      <c r="B104" t="s">
        <v>90</v>
      </c>
      <c r="C104">
        <v>55</v>
      </c>
      <c r="D104">
        <f>(I104-H103)*1440</f>
        <v>8.2442666636779904</v>
      </c>
      <c r="E104" t="s">
        <v>33</v>
      </c>
      <c r="F104">
        <v>118</v>
      </c>
      <c r="G104" t="str">
        <f t="shared" si="9"/>
        <v>07/30/2016</v>
      </c>
      <c r="H104" s="1">
        <v>42581.588510023146</v>
      </c>
      <c r="I104" s="1">
        <v>42581.593287233794</v>
      </c>
      <c r="J104" s="2">
        <f t="shared" si="10"/>
        <v>6.8791833333671093</v>
      </c>
      <c r="K104" t="s">
        <v>34</v>
      </c>
      <c r="L104">
        <v>60</v>
      </c>
      <c r="M104" t="s">
        <v>28</v>
      </c>
      <c r="N104" t="s">
        <v>28</v>
      </c>
      <c r="O104" t="s">
        <v>36</v>
      </c>
      <c r="P104" t="s">
        <v>28</v>
      </c>
      <c r="Q104" t="s">
        <v>30</v>
      </c>
      <c r="R104">
        <v>39.5384218711514</v>
      </c>
      <c r="S104">
        <v>-68.420504223138394</v>
      </c>
      <c r="T104">
        <v>2436.03196439679</v>
      </c>
      <c r="U104">
        <v>12.557651564325299</v>
      </c>
      <c r="V104">
        <v>1</v>
      </c>
      <c r="W104">
        <v>2295.6509258092688</v>
      </c>
      <c r="X104">
        <v>320.09654876567191</v>
      </c>
      <c r="Y104" t="s">
        <v>163</v>
      </c>
    </row>
    <row r="105" spans="1:25" x14ac:dyDescent="0.3">
      <c r="A105">
        <v>1</v>
      </c>
      <c r="B105" t="s">
        <v>90</v>
      </c>
      <c r="C105">
        <v>114</v>
      </c>
      <c r="D105">
        <f>(I105-H105)*1440</f>
        <v>4.2488000029698014</v>
      </c>
      <c r="E105" t="s">
        <v>33</v>
      </c>
      <c r="F105">
        <v>121</v>
      </c>
      <c r="G105" t="str">
        <f t="shared" si="9"/>
        <v>07/30/2016</v>
      </c>
      <c r="H105" s="1">
        <v>42581.746552951387</v>
      </c>
      <c r="I105" s="1">
        <v>42581.749503506944</v>
      </c>
      <c r="J105" s="2">
        <f t="shared" si="10"/>
        <v>4.2488000029698014</v>
      </c>
      <c r="K105" t="s">
        <v>34</v>
      </c>
      <c r="L105">
        <v>103</v>
      </c>
      <c r="M105" t="str">
        <f>MID(P105,1,6)</f>
        <v>True's</v>
      </c>
      <c r="N105" t="s">
        <v>35</v>
      </c>
      <c r="O105" t="s">
        <v>36</v>
      </c>
      <c r="P105" t="s">
        <v>35</v>
      </c>
      <c r="Q105" t="s">
        <v>30</v>
      </c>
      <c r="R105">
        <v>39.147595422472399</v>
      </c>
      <c r="S105">
        <v>-68.709352128682298</v>
      </c>
      <c r="T105">
        <v>1909.1242488236601</v>
      </c>
      <c r="U105">
        <v>9.2379164488648104</v>
      </c>
      <c r="V105">
        <v>1</v>
      </c>
      <c r="W105">
        <v>1805.346878329743</v>
      </c>
      <c r="X105">
        <v>1022.2633839386136</v>
      </c>
      <c r="Y105" t="s">
        <v>164</v>
      </c>
    </row>
    <row r="106" spans="1:25" x14ac:dyDescent="0.3">
      <c r="A106">
        <v>1</v>
      </c>
      <c r="B106" t="s">
        <v>90</v>
      </c>
      <c r="C106">
        <v>56</v>
      </c>
      <c r="E106" t="s">
        <v>33</v>
      </c>
      <c r="F106">
        <v>122</v>
      </c>
      <c r="G106" t="str">
        <f t="shared" si="9"/>
        <v>07/30/2016</v>
      </c>
      <c r="H106" s="1">
        <v>42581.760818993054</v>
      </c>
      <c r="I106" s="1">
        <v>42581.762310740742</v>
      </c>
      <c r="J106" s="2">
        <f t="shared" si="10"/>
        <v>2.1481166698504239</v>
      </c>
      <c r="K106" t="s">
        <v>34</v>
      </c>
      <c r="L106">
        <v>88</v>
      </c>
      <c r="M106" t="s">
        <v>28</v>
      </c>
      <c r="N106" t="s">
        <v>28</v>
      </c>
      <c r="O106" t="s">
        <v>36</v>
      </c>
      <c r="P106" t="s">
        <v>55</v>
      </c>
      <c r="Q106" t="s">
        <v>30</v>
      </c>
      <c r="R106">
        <v>39.099135061763199</v>
      </c>
      <c r="S106">
        <v>-68.741357091599198</v>
      </c>
      <c r="T106">
        <v>1624.12859354753</v>
      </c>
      <c r="U106">
        <v>20.725816917320302</v>
      </c>
      <c r="V106">
        <v>1</v>
      </c>
      <c r="W106">
        <v>2578.4017671131246</v>
      </c>
      <c r="X106">
        <v>613.74483213727206</v>
      </c>
      <c r="Y106" t="s">
        <v>165</v>
      </c>
    </row>
    <row r="107" spans="1:25" x14ac:dyDescent="0.3">
      <c r="A107">
        <v>1</v>
      </c>
      <c r="B107" t="s">
        <v>90</v>
      </c>
      <c r="C107">
        <v>56</v>
      </c>
      <c r="D107">
        <f>(I107-H106)*1440</f>
        <v>10.933600002899766</v>
      </c>
      <c r="E107" t="s">
        <v>33</v>
      </c>
      <c r="F107">
        <v>123</v>
      </c>
      <c r="G107" t="str">
        <f t="shared" si="9"/>
        <v>07/30/2016</v>
      </c>
      <c r="H107" s="1">
        <v>42581.761537523147</v>
      </c>
      <c r="I107" s="1">
        <v>42581.768411770834</v>
      </c>
      <c r="J107" s="2">
        <f t="shared" si="10"/>
        <v>9.89891666918993</v>
      </c>
      <c r="K107" t="s">
        <v>34</v>
      </c>
      <c r="L107">
        <v>163</v>
      </c>
      <c r="M107" t="s">
        <v>28</v>
      </c>
      <c r="N107" t="s">
        <v>28</v>
      </c>
      <c r="O107" t="s">
        <v>36</v>
      </c>
      <c r="P107" t="s">
        <v>166</v>
      </c>
      <c r="Q107" t="s">
        <v>30</v>
      </c>
      <c r="R107">
        <v>39.0855926705607</v>
      </c>
      <c r="S107">
        <v>-68.707694457699901</v>
      </c>
      <c r="T107">
        <v>1643.9182408233501</v>
      </c>
      <c r="U107">
        <v>5.1070058338854603</v>
      </c>
      <c r="V107">
        <v>1</v>
      </c>
      <c r="W107">
        <v>2179.4129164073825</v>
      </c>
      <c r="X107">
        <v>609.58724131060012</v>
      </c>
      <c r="Y107" t="s">
        <v>167</v>
      </c>
    </row>
    <row r="108" spans="1:25" hidden="1" x14ac:dyDescent="0.3">
      <c r="A108">
        <v>0</v>
      </c>
      <c r="B108" t="s">
        <v>90</v>
      </c>
      <c r="C108">
        <v>-11</v>
      </c>
      <c r="E108" t="s">
        <v>40</v>
      </c>
      <c r="F108">
        <v>127</v>
      </c>
      <c r="G108" t="str">
        <f t="shared" si="9"/>
        <v>08/03/2016</v>
      </c>
      <c r="H108" s="1">
        <v>42585.427280324075</v>
      </c>
      <c r="I108" s="1">
        <v>42585.427286446757</v>
      </c>
      <c r="J108" s="2">
        <f t="shared" si="10"/>
        <v>8.8166620116680861E-3</v>
      </c>
      <c r="K108" t="s">
        <v>41</v>
      </c>
      <c r="L108">
        <v>2</v>
      </c>
      <c r="M108" t="s">
        <v>28</v>
      </c>
      <c r="N108" t="s">
        <v>28</v>
      </c>
      <c r="O108" t="s">
        <v>36</v>
      </c>
      <c r="P108" t="s">
        <v>42</v>
      </c>
      <c r="Q108" t="s">
        <v>63</v>
      </c>
      <c r="R108">
        <v>39.878104999999998</v>
      </c>
      <c r="S108">
        <v>-68.882101666666699</v>
      </c>
      <c r="T108" t="s">
        <v>31</v>
      </c>
      <c r="U108" t="s">
        <v>31</v>
      </c>
      <c r="V108">
        <v>0</v>
      </c>
      <c r="Y108" t="s">
        <v>31</v>
      </c>
    </row>
    <row r="109" spans="1:25" x14ac:dyDescent="0.3">
      <c r="A109">
        <v>1</v>
      </c>
      <c r="B109" t="s">
        <v>90</v>
      </c>
      <c r="C109">
        <v>115</v>
      </c>
      <c r="D109">
        <f>(I109-H109)*1440</f>
        <v>9.4207500061020255</v>
      </c>
      <c r="E109" t="s">
        <v>33</v>
      </c>
      <c r="F109">
        <v>128</v>
      </c>
      <c r="G109" t="str">
        <f t="shared" si="9"/>
        <v>08/03/2016</v>
      </c>
      <c r="H109" s="1">
        <v>42585.460007581016</v>
      </c>
      <c r="I109" s="1">
        <v>42585.46654976852</v>
      </c>
      <c r="J109" s="2">
        <f t="shared" si="10"/>
        <v>9.4207500061020255</v>
      </c>
      <c r="K109" t="s">
        <v>34</v>
      </c>
      <c r="L109">
        <v>157</v>
      </c>
      <c r="M109" t="str">
        <f>MID(P109,1,6)</f>
        <v>True's</v>
      </c>
      <c r="N109" t="s">
        <v>35</v>
      </c>
      <c r="O109" t="s">
        <v>36</v>
      </c>
      <c r="P109" t="s">
        <v>35</v>
      </c>
      <c r="Q109" t="s">
        <v>30</v>
      </c>
      <c r="R109">
        <v>39.749122508950101</v>
      </c>
      <c r="S109">
        <v>-68.945784629743599</v>
      </c>
      <c r="T109">
        <v>1199.81977080044</v>
      </c>
      <c r="U109">
        <v>5.4288062001835504</v>
      </c>
      <c r="V109">
        <v>1</v>
      </c>
      <c r="W109">
        <v>1048.4231546387143</v>
      </c>
      <c r="X109">
        <v>269.93785151897498</v>
      </c>
      <c r="Y109" t="s">
        <v>168</v>
      </c>
    </row>
    <row r="110" spans="1:25" hidden="1" x14ac:dyDescent="0.3">
      <c r="A110">
        <v>1</v>
      </c>
      <c r="B110" t="s">
        <v>90</v>
      </c>
      <c r="C110">
        <v>101</v>
      </c>
      <c r="D110">
        <f>(I110-H110)*1440</f>
        <v>3.9718666579574347</v>
      </c>
      <c r="E110" t="s">
        <v>33</v>
      </c>
      <c r="F110">
        <v>130</v>
      </c>
      <c r="G110" t="str">
        <f t="shared" si="9"/>
        <v>08/03/2016</v>
      </c>
      <c r="H110" s="1">
        <v>42585.495546909726</v>
      </c>
      <c r="I110" s="1">
        <v>42585.498305150461</v>
      </c>
      <c r="J110" s="2">
        <f t="shared" si="10"/>
        <v>3.9718666579574347</v>
      </c>
      <c r="K110" t="s">
        <v>34</v>
      </c>
      <c r="L110">
        <v>22</v>
      </c>
      <c r="M110" t="s">
        <v>38</v>
      </c>
      <c r="N110" s="5" t="s">
        <v>66</v>
      </c>
      <c r="O110" t="s">
        <v>36</v>
      </c>
      <c r="P110" t="s">
        <v>144</v>
      </c>
      <c r="Q110" t="s">
        <v>30</v>
      </c>
      <c r="R110">
        <v>39.833558528102103</v>
      </c>
      <c r="S110">
        <v>-69.074852364451203</v>
      </c>
      <c r="T110">
        <v>1318.1679292388201</v>
      </c>
      <c r="U110">
        <v>12.6304156220039</v>
      </c>
      <c r="V110">
        <v>0</v>
      </c>
      <c r="Y110" t="s">
        <v>169</v>
      </c>
    </row>
    <row r="111" spans="1:25" hidden="1" x14ac:dyDescent="0.3">
      <c r="A111">
        <v>1</v>
      </c>
      <c r="B111" t="s">
        <v>90</v>
      </c>
      <c r="C111">
        <v>59</v>
      </c>
      <c r="D111">
        <f>(I111-H111)*1440</f>
        <v>3.549349996028468</v>
      </c>
      <c r="E111" t="s">
        <v>33</v>
      </c>
      <c r="F111">
        <v>132</v>
      </c>
      <c r="G111" t="str">
        <f t="shared" si="9"/>
        <v>08/03/2016</v>
      </c>
      <c r="H111" s="1">
        <v>42585.852291388888</v>
      </c>
      <c r="I111" s="1">
        <v>42585.854756215274</v>
      </c>
      <c r="J111" s="2">
        <f t="shared" si="10"/>
        <v>3.549349996028468</v>
      </c>
      <c r="K111" t="s">
        <v>27</v>
      </c>
      <c r="L111">
        <v>9</v>
      </c>
      <c r="M111" t="s">
        <v>28</v>
      </c>
      <c r="N111" t="s">
        <v>28</v>
      </c>
      <c r="O111" t="s">
        <v>36</v>
      </c>
      <c r="P111" t="s">
        <v>28</v>
      </c>
      <c r="Q111" t="s">
        <v>30</v>
      </c>
      <c r="R111">
        <v>39.776814065109001</v>
      </c>
      <c r="S111">
        <v>-70.202722309907998</v>
      </c>
      <c r="T111">
        <v>1246.8740831283601</v>
      </c>
      <c r="U111">
        <v>32.101187863825402</v>
      </c>
      <c r="V111">
        <v>0</v>
      </c>
      <c r="Y111" t="s">
        <v>31</v>
      </c>
    </row>
    <row r="112" spans="1:25" x14ac:dyDescent="0.3">
      <c r="A112">
        <v>1</v>
      </c>
      <c r="B112" t="s">
        <v>170</v>
      </c>
      <c r="C112">
        <v>116</v>
      </c>
      <c r="D112">
        <f>(I112-H112)*1440</f>
        <v>6.1383166664745659</v>
      </c>
      <c r="E112" t="s">
        <v>33</v>
      </c>
      <c r="F112">
        <v>5</v>
      </c>
      <c r="G112" t="str">
        <f t="shared" si="9"/>
        <v>08/11/2016</v>
      </c>
      <c r="H112" s="1">
        <v>42593.530842673608</v>
      </c>
      <c r="I112" s="1">
        <v>42593.535105393516</v>
      </c>
      <c r="J112" s="2">
        <f t="shared" si="10"/>
        <v>6.1383166664745659</v>
      </c>
      <c r="K112" t="s">
        <v>34</v>
      </c>
      <c r="L112">
        <v>67</v>
      </c>
      <c r="M112" t="str">
        <f>MID(P112,1,6)</f>
        <v>True's</v>
      </c>
      <c r="N112" t="s">
        <v>35</v>
      </c>
      <c r="O112" t="s">
        <v>36</v>
      </c>
      <c r="P112" t="s">
        <v>171</v>
      </c>
      <c r="Q112" t="s">
        <v>30</v>
      </c>
      <c r="R112">
        <v>40.170263660225501</v>
      </c>
      <c r="S112">
        <v>-68.048488170648199</v>
      </c>
      <c r="T112">
        <v>1495.61268992586</v>
      </c>
      <c r="U112">
        <v>15.5267205355873</v>
      </c>
      <c r="V112">
        <v>1</v>
      </c>
      <c r="W112">
        <v>1058.556094035707</v>
      </c>
      <c r="X112">
        <v>328.64635210773525</v>
      </c>
      <c r="Y112" t="s">
        <v>172</v>
      </c>
    </row>
    <row r="113" spans="1:25" hidden="1" x14ac:dyDescent="0.3">
      <c r="A113">
        <v>0</v>
      </c>
      <c r="B113" t="s">
        <v>170</v>
      </c>
      <c r="C113">
        <v>-20</v>
      </c>
      <c r="E113" t="s">
        <v>40</v>
      </c>
      <c r="F113">
        <v>7</v>
      </c>
      <c r="G113" t="str">
        <f t="shared" si="9"/>
        <v>08/11/2016</v>
      </c>
      <c r="H113" s="1">
        <v>42593.542854652776</v>
      </c>
      <c r="I113" s="1">
        <v>42593.542861481481</v>
      </c>
      <c r="J113" s="2">
        <f t="shared" si="10"/>
        <v>9.8333344794809818E-3</v>
      </c>
      <c r="K113" t="s">
        <v>41</v>
      </c>
      <c r="L113">
        <v>2</v>
      </c>
      <c r="M113" t="s">
        <v>28</v>
      </c>
      <c r="N113" t="s">
        <v>28</v>
      </c>
      <c r="O113" t="s">
        <v>36</v>
      </c>
      <c r="P113" t="s">
        <v>173</v>
      </c>
      <c r="Q113" t="s">
        <v>63</v>
      </c>
      <c r="R113">
        <v>40.133826669999998</v>
      </c>
      <c r="S113">
        <v>-68.018093329999999</v>
      </c>
      <c r="T113" t="s">
        <v>31</v>
      </c>
      <c r="U113" t="s">
        <v>31</v>
      </c>
      <c r="V113">
        <v>0</v>
      </c>
      <c r="Y113" t="s">
        <v>31</v>
      </c>
    </row>
    <row r="114" spans="1:25" hidden="1" x14ac:dyDescent="0.3">
      <c r="A114">
        <v>0</v>
      </c>
      <c r="B114" t="s">
        <v>170</v>
      </c>
      <c r="C114">
        <v>-20</v>
      </c>
      <c r="D114">
        <f>(I114-H113)*1440</f>
        <v>4.5733666664455086</v>
      </c>
      <c r="E114" t="s">
        <v>40</v>
      </c>
      <c r="F114">
        <v>6</v>
      </c>
      <c r="G114" t="str">
        <f t="shared" si="9"/>
        <v>08/11/2016</v>
      </c>
      <c r="H114" s="1">
        <v>42593.544521284719</v>
      </c>
      <c r="I114" s="1">
        <v>42593.54603060185</v>
      </c>
      <c r="J114" s="2">
        <f t="shared" si="10"/>
        <v>2.173416669247672</v>
      </c>
      <c r="K114" t="s">
        <v>27</v>
      </c>
      <c r="L114">
        <v>5</v>
      </c>
      <c r="M114" t="s">
        <v>28</v>
      </c>
      <c r="N114" t="s">
        <v>28</v>
      </c>
      <c r="O114" t="s">
        <v>36</v>
      </c>
      <c r="P114" t="s">
        <v>28</v>
      </c>
      <c r="Q114" t="s">
        <v>30</v>
      </c>
      <c r="R114">
        <v>40.1512403226847</v>
      </c>
      <c r="S114">
        <v>-67.9624734589312</v>
      </c>
      <c r="T114">
        <v>4559.2447594723199</v>
      </c>
      <c r="U114">
        <v>176.38491163738101</v>
      </c>
      <c r="V114">
        <v>0</v>
      </c>
      <c r="Y114" t="s">
        <v>174</v>
      </c>
    </row>
    <row r="115" spans="1:25" hidden="1" x14ac:dyDescent="0.3">
      <c r="A115">
        <v>1</v>
      </c>
      <c r="B115" t="s">
        <v>170</v>
      </c>
      <c r="C115">
        <v>61</v>
      </c>
      <c r="E115" t="s">
        <v>33</v>
      </c>
      <c r="F115">
        <v>8</v>
      </c>
      <c r="G115" t="str">
        <f t="shared" si="9"/>
        <v>08/11/2016</v>
      </c>
      <c r="H115" s="1">
        <v>42593.587737615744</v>
      </c>
      <c r="I115" s="1">
        <v>42593.587995046299</v>
      </c>
      <c r="J115" s="2">
        <f t="shared" si="10"/>
        <v>0.37069999845698476</v>
      </c>
      <c r="K115" t="s">
        <v>27</v>
      </c>
      <c r="L115">
        <v>8</v>
      </c>
      <c r="M115" t="s">
        <v>28</v>
      </c>
      <c r="N115" t="s">
        <v>28</v>
      </c>
      <c r="O115" t="s">
        <v>36</v>
      </c>
      <c r="P115" t="s">
        <v>175</v>
      </c>
      <c r="Q115" t="s">
        <v>63</v>
      </c>
      <c r="R115">
        <v>40.034260000000003</v>
      </c>
      <c r="S115">
        <v>-67.836708329999993</v>
      </c>
      <c r="T115" t="s">
        <v>31</v>
      </c>
      <c r="U115" t="s">
        <v>31</v>
      </c>
      <c r="V115">
        <v>0</v>
      </c>
      <c r="Y115" t="s">
        <v>31</v>
      </c>
    </row>
    <row r="116" spans="1:25" hidden="1" x14ac:dyDescent="0.3">
      <c r="A116">
        <v>1</v>
      </c>
      <c r="B116" t="s">
        <v>170</v>
      </c>
      <c r="C116">
        <v>61</v>
      </c>
      <c r="D116">
        <f>(I116-H115)*1440</f>
        <v>6.5810999949462712</v>
      </c>
      <c r="E116" t="s">
        <v>33</v>
      </c>
      <c r="F116">
        <v>9</v>
      </c>
      <c r="G116" t="str">
        <f t="shared" si="9"/>
        <v>08/11/2016</v>
      </c>
      <c r="H116" s="1">
        <v>42593.592251030095</v>
      </c>
      <c r="I116" s="1">
        <v>42593.592307824074</v>
      </c>
      <c r="J116" s="2">
        <f t="shared" si="10"/>
        <v>8.1783329369500279E-2</v>
      </c>
      <c r="K116" t="s">
        <v>27</v>
      </c>
      <c r="L116">
        <v>5</v>
      </c>
      <c r="M116" t="s">
        <v>28</v>
      </c>
      <c r="N116" t="s">
        <v>28</v>
      </c>
      <c r="O116" t="s">
        <v>36</v>
      </c>
      <c r="P116" t="s">
        <v>28</v>
      </c>
      <c r="Q116" t="s">
        <v>30</v>
      </c>
      <c r="R116">
        <v>40.038333533855599</v>
      </c>
      <c r="S116">
        <v>-67.8176713367248</v>
      </c>
      <c r="T116">
        <v>1159.8269359886999</v>
      </c>
      <c r="U116">
        <v>489.38387046004601</v>
      </c>
      <c r="V116">
        <v>0</v>
      </c>
      <c r="Y116" t="s">
        <v>31</v>
      </c>
    </row>
    <row r="117" spans="1:25" hidden="1" x14ac:dyDescent="0.3">
      <c r="A117">
        <v>1</v>
      </c>
      <c r="B117" t="s">
        <v>170</v>
      </c>
      <c r="C117">
        <v>117</v>
      </c>
      <c r="E117" t="s">
        <v>33</v>
      </c>
      <c r="F117">
        <v>10</v>
      </c>
      <c r="G117" t="str">
        <f t="shared" si="9"/>
        <v>08/11/2016</v>
      </c>
      <c r="H117" s="1">
        <v>42593.60609645833</v>
      </c>
      <c r="I117" s="1">
        <v>42593.60653420139</v>
      </c>
      <c r="J117" s="2">
        <f t="shared" si="10"/>
        <v>0.63035000581294298</v>
      </c>
      <c r="K117" t="s">
        <v>34</v>
      </c>
      <c r="L117">
        <v>19</v>
      </c>
      <c r="M117" t="str">
        <f>MID(P117,1,6)</f>
        <v>True's</v>
      </c>
      <c r="N117" t="s">
        <v>35</v>
      </c>
      <c r="O117" t="s">
        <v>36</v>
      </c>
      <c r="P117" t="s">
        <v>35</v>
      </c>
      <c r="Q117" t="s">
        <v>30</v>
      </c>
      <c r="R117">
        <v>40.100768726220302</v>
      </c>
      <c r="S117">
        <v>-67.804663330214595</v>
      </c>
      <c r="T117">
        <v>1281.6806135403699</v>
      </c>
      <c r="U117">
        <v>13.468543461534001</v>
      </c>
      <c r="V117">
        <v>0</v>
      </c>
      <c r="Y117" t="s">
        <v>31</v>
      </c>
    </row>
    <row r="118" spans="1:25" hidden="1" x14ac:dyDescent="0.3">
      <c r="A118">
        <v>1</v>
      </c>
      <c r="B118" t="s">
        <v>170</v>
      </c>
      <c r="C118">
        <v>117</v>
      </c>
      <c r="D118">
        <f>(I118-H117)*1440</f>
        <v>5.9888333338312805</v>
      </c>
      <c r="E118" t="s">
        <v>33</v>
      </c>
      <c r="F118">
        <v>11</v>
      </c>
      <c r="G118" t="str">
        <f t="shared" si="9"/>
        <v>08/11/2016</v>
      </c>
      <c r="H118" s="1">
        <v>42593.606847337964</v>
      </c>
      <c r="I118" s="1">
        <v>42593.610255370368</v>
      </c>
      <c r="J118" s="2">
        <f t="shared" si="10"/>
        <v>4.9075666617136449</v>
      </c>
      <c r="K118" t="s">
        <v>34</v>
      </c>
      <c r="L118">
        <v>23</v>
      </c>
      <c r="M118" t="str">
        <f>MID(P118,1,6)</f>
        <v>True's</v>
      </c>
      <c r="N118" t="s">
        <v>35</v>
      </c>
      <c r="O118" t="s">
        <v>36</v>
      </c>
      <c r="P118" t="s">
        <v>176</v>
      </c>
      <c r="Q118" t="s">
        <v>30</v>
      </c>
      <c r="R118">
        <v>40.090997961489599</v>
      </c>
      <c r="S118">
        <v>-67.772222921900706</v>
      </c>
      <c r="T118">
        <v>1657.77406588898</v>
      </c>
      <c r="U118">
        <v>29.9433559922049</v>
      </c>
      <c r="V118">
        <v>0</v>
      </c>
      <c r="Y118" t="s">
        <v>177</v>
      </c>
    </row>
    <row r="119" spans="1:25" hidden="1" x14ac:dyDescent="0.3">
      <c r="A119">
        <v>1</v>
      </c>
      <c r="B119" t="s">
        <v>170</v>
      </c>
      <c r="C119">
        <v>62</v>
      </c>
      <c r="D119">
        <f>(I119-H119)*1440</f>
        <v>1.8774166633374989</v>
      </c>
      <c r="E119" t="s">
        <v>26</v>
      </c>
      <c r="F119">
        <v>12</v>
      </c>
      <c r="G119" t="str">
        <f t="shared" si="9"/>
        <v>08/11/2016</v>
      </c>
      <c r="H119" s="1">
        <v>42593.610885590278</v>
      </c>
      <c r="I119" s="1">
        <v>42593.61218935185</v>
      </c>
      <c r="J119" s="2">
        <f t="shared" si="10"/>
        <v>1.8774166633374989</v>
      </c>
      <c r="K119" t="s">
        <v>27</v>
      </c>
      <c r="L119">
        <v>6</v>
      </c>
      <c r="M119" t="s">
        <v>28</v>
      </c>
      <c r="N119" t="s">
        <v>28</v>
      </c>
      <c r="O119" t="s">
        <v>36</v>
      </c>
      <c r="P119" t="s">
        <v>28</v>
      </c>
      <c r="Q119" t="s">
        <v>30</v>
      </c>
      <c r="R119">
        <v>40.094089933842902</v>
      </c>
      <c r="S119">
        <v>-67.772563738872904</v>
      </c>
      <c r="T119">
        <v>1471.2075757246701</v>
      </c>
      <c r="U119">
        <v>99.495407210534296</v>
      </c>
      <c r="V119">
        <v>0</v>
      </c>
      <c r="Y119" t="s">
        <v>31</v>
      </c>
    </row>
    <row r="120" spans="1:25" s="8" customFormat="1" hidden="1" x14ac:dyDescent="0.3">
      <c r="A120" s="8">
        <v>0</v>
      </c>
      <c r="B120" s="8" t="s">
        <v>170</v>
      </c>
      <c r="C120" s="8">
        <v>-12</v>
      </c>
      <c r="E120" s="8" t="s">
        <v>40</v>
      </c>
      <c r="F120" s="8">
        <v>15</v>
      </c>
      <c r="G120" s="8" t="str">
        <f t="shared" si="9"/>
        <v>08/12/2016</v>
      </c>
      <c r="H120" s="9">
        <v>42594.028408576392</v>
      </c>
      <c r="I120" s="9">
        <v>42594.028408576392</v>
      </c>
      <c r="J120" s="10">
        <f t="shared" si="10"/>
        <v>0</v>
      </c>
      <c r="K120" s="8" t="s">
        <v>41</v>
      </c>
      <c r="L120" s="8">
        <v>1</v>
      </c>
      <c r="M120" s="8" t="s">
        <v>28</v>
      </c>
      <c r="N120" s="8" t="s">
        <v>28</v>
      </c>
      <c r="O120" s="8" t="s">
        <v>36</v>
      </c>
      <c r="P120" s="8" t="s">
        <v>178</v>
      </c>
      <c r="Q120" s="8" t="s">
        <v>63</v>
      </c>
      <c r="R120" s="8">
        <v>40.509408329999999</v>
      </c>
      <c r="S120" s="8">
        <v>-66.968856669999994</v>
      </c>
      <c r="T120" s="8" t="s">
        <v>31</v>
      </c>
      <c r="U120" s="8" t="s">
        <v>31</v>
      </c>
      <c r="V120">
        <v>0</v>
      </c>
      <c r="Y120" s="8" t="s">
        <v>31</v>
      </c>
    </row>
    <row r="121" spans="1:25" hidden="1" x14ac:dyDescent="0.3">
      <c r="A121">
        <v>0</v>
      </c>
      <c r="B121" t="s">
        <v>170</v>
      </c>
      <c r="C121">
        <v>-13</v>
      </c>
      <c r="E121" t="s">
        <v>40</v>
      </c>
      <c r="F121">
        <v>16</v>
      </c>
      <c r="G121" t="str">
        <f t="shared" si="9"/>
        <v>08/12/2016</v>
      </c>
      <c r="H121" s="1">
        <v>42594.037050949075</v>
      </c>
      <c r="I121" s="1">
        <v>42594.037057407404</v>
      </c>
      <c r="J121" s="2">
        <f t="shared" si="10"/>
        <v>9.2999939806759357E-3</v>
      </c>
      <c r="K121" t="s">
        <v>41</v>
      </c>
      <c r="L121">
        <v>2</v>
      </c>
      <c r="M121" t="s">
        <v>28</v>
      </c>
      <c r="N121" t="s">
        <v>28</v>
      </c>
      <c r="O121" t="s">
        <v>36</v>
      </c>
      <c r="P121" t="s">
        <v>179</v>
      </c>
      <c r="Q121" t="s">
        <v>63</v>
      </c>
      <c r="R121">
        <v>40.494973330000001</v>
      </c>
      <c r="S121">
        <v>-66.93159833</v>
      </c>
      <c r="T121" t="s">
        <v>31</v>
      </c>
      <c r="U121" t="s">
        <v>31</v>
      </c>
      <c r="V121">
        <v>0</v>
      </c>
      <c r="Y121" t="s">
        <v>31</v>
      </c>
    </row>
    <row r="122" spans="1:25" hidden="1" x14ac:dyDescent="0.3">
      <c r="A122">
        <v>1</v>
      </c>
      <c r="B122" t="s">
        <v>170</v>
      </c>
      <c r="C122">
        <v>118</v>
      </c>
      <c r="E122" t="s">
        <v>33</v>
      </c>
      <c r="F122">
        <v>18</v>
      </c>
      <c r="G122" t="str">
        <f t="shared" si="9"/>
        <v>08/12/2016</v>
      </c>
      <c r="H122" s="1">
        <v>42594.043727673612</v>
      </c>
      <c r="I122" s="1">
        <v>42594.044696608798</v>
      </c>
      <c r="J122" s="2">
        <f t="shared" si="10"/>
        <v>1.3952666684053838</v>
      </c>
      <c r="K122" t="s">
        <v>34</v>
      </c>
      <c r="L122">
        <v>140</v>
      </c>
      <c r="M122" t="str">
        <f>MID(P122,1,6)</f>
        <v>True's</v>
      </c>
      <c r="N122" t="s">
        <v>35</v>
      </c>
      <c r="O122" t="s">
        <v>36</v>
      </c>
      <c r="P122" t="s">
        <v>180</v>
      </c>
      <c r="Q122" t="s">
        <v>30</v>
      </c>
      <c r="R122">
        <v>40.488922524773002</v>
      </c>
      <c r="S122">
        <v>-66.893998008797496</v>
      </c>
      <c r="T122">
        <v>873.84121831243999</v>
      </c>
      <c r="U122">
        <v>9.7781991462956697</v>
      </c>
      <c r="V122">
        <v>0</v>
      </c>
      <c r="Y122" t="s">
        <v>31</v>
      </c>
    </row>
    <row r="123" spans="1:25" x14ac:dyDescent="0.3">
      <c r="A123">
        <v>1</v>
      </c>
      <c r="B123" t="s">
        <v>170</v>
      </c>
      <c r="C123">
        <v>118</v>
      </c>
      <c r="D123">
        <f>(I123-H122)*1440</f>
        <v>5.0779999955557287</v>
      </c>
      <c r="E123" t="s">
        <v>33</v>
      </c>
      <c r="F123">
        <v>19</v>
      </c>
      <c r="G123" t="str">
        <f t="shared" si="9"/>
        <v>08/12/2016</v>
      </c>
      <c r="H123" s="1">
        <v>42594.044349143522</v>
      </c>
      <c r="I123" s="1">
        <v>42594.047254062498</v>
      </c>
      <c r="J123" s="2">
        <f t="shared" si="10"/>
        <v>4.1830833256244659</v>
      </c>
      <c r="K123" t="s">
        <v>34</v>
      </c>
      <c r="L123">
        <v>232</v>
      </c>
      <c r="M123" t="str">
        <f>MID(P123,1,6)</f>
        <v>True's</v>
      </c>
      <c r="N123" t="s">
        <v>35</v>
      </c>
      <c r="O123" t="s">
        <v>36</v>
      </c>
      <c r="P123" t="s">
        <v>181</v>
      </c>
      <c r="Q123" t="s">
        <v>30</v>
      </c>
      <c r="R123">
        <v>40.4892679054213</v>
      </c>
      <c r="S123">
        <v>-66.895183859406799</v>
      </c>
      <c r="T123">
        <v>863.04533837145505</v>
      </c>
      <c r="U123">
        <v>2.40262220968338</v>
      </c>
      <c r="V123">
        <v>1</v>
      </c>
      <c r="W123">
        <v>754.06840104621836</v>
      </c>
      <c r="X123">
        <v>140.77991771339751</v>
      </c>
      <c r="Y123" t="s">
        <v>182</v>
      </c>
    </row>
    <row r="124" spans="1:25" hidden="1" x14ac:dyDescent="0.3">
      <c r="A124">
        <v>0</v>
      </c>
      <c r="B124" t="s">
        <v>170</v>
      </c>
      <c r="C124">
        <v>-14</v>
      </c>
      <c r="E124" t="s">
        <v>40</v>
      </c>
      <c r="F124">
        <v>17</v>
      </c>
      <c r="G124" t="str">
        <f t="shared" si="9"/>
        <v>08/12/2016</v>
      </c>
      <c r="H124" s="1">
        <v>42594.044836493056</v>
      </c>
      <c r="I124" s="1">
        <v>42594.045885740743</v>
      </c>
      <c r="J124" s="2">
        <f t="shared" si="10"/>
        <v>1.5109166689217091</v>
      </c>
      <c r="K124" t="s">
        <v>41</v>
      </c>
      <c r="L124">
        <v>4</v>
      </c>
      <c r="M124" t="s">
        <v>28</v>
      </c>
      <c r="N124" t="s">
        <v>28</v>
      </c>
      <c r="O124" t="s">
        <v>36</v>
      </c>
      <c r="P124" t="s">
        <v>28</v>
      </c>
      <c r="Q124" t="s">
        <v>30</v>
      </c>
      <c r="R124">
        <v>40.479038021758399</v>
      </c>
      <c r="S124">
        <v>-66.924999848240205</v>
      </c>
      <c r="T124">
        <v>1309.6233709963301</v>
      </c>
      <c r="U124">
        <v>88.3869649747907</v>
      </c>
      <c r="V124">
        <v>0</v>
      </c>
      <c r="Y124" t="s">
        <v>31</v>
      </c>
    </row>
    <row r="125" spans="1:25" hidden="1" x14ac:dyDescent="0.3">
      <c r="A125">
        <v>1</v>
      </c>
      <c r="B125" t="s">
        <v>170</v>
      </c>
      <c r="C125">
        <v>66</v>
      </c>
      <c r="D125">
        <f>(I125-H125)*1440</f>
        <v>0.6486666644923389</v>
      </c>
      <c r="E125" t="s">
        <v>26</v>
      </c>
      <c r="F125">
        <v>22</v>
      </c>
      <c r="G125" t="str">
        <f t="shared" si="9"/>
        <v>08/12/2016</v>
      </c>
      <c r="H125" s="1">
        <v>42594.084066388888</v>
      </c>
      <c r="I125" s="1">
        <v>42594.08451685185</v>
      </c>
      <c r="J125" s="2">
        <f t="shared" si="10"/>
        <v>0.6486666644923389</v>
      </c>
      <c r="K125" t="s">
        <v>27</v>
      </c>
      <c r="L125">
        <v>8</v>
      </c>
      <c r="M125" t="s">
        <v>28</v>
      </c>
      <c r="N125" t="s">
        <v>28</v>
      </c>
      <c r="O125" t="s">
        <v>36</v>
      </c>
      <c r="P125" t="s">
        <v>28</v>
      </c>
      <c r="Q125" t="s">
        <v>30</v>
      </c>
      <c r="R125">
        <v>40.443988647434601</v>
      </c>
      <c r="S125">
        <v>-66.720886110382594</v>
      </c>
      <c r="T125">
        <v>464.65560383558199</v>
      </c>
      <c r="U125">
        <v>15.825808740729</v>
      </c>
      <c r="V125">
        <v>0</v>
      </c>
      <c r="Y125" t="s">
        <v>183</v>
      </c>
    </row>
    <row r="126" spans="1:25" hidden="1" x14ac:dyDescent="0.3">
      <c r="A126">
        <v>1</v>
      </c>
      <c r="B126" t="s">
        <v>170</v>
      </c>
      <c r="C126">
        <v>67</v>
      </c>
      <c r="E126" t="s">
        <v>26</v>
      </c>
      <c r="F126">
        <v>23</v>
      </c>
      <c r="G126" t="str">
        <f t="shared" si="9"/>
        <v>08/12/2016</v>
      </c>
      <c r="H126" s="1">
        <v>42594.092642824071</v>
      </c>
      <c r="I126" s="1">
        <v>42594.092829062502</v>
      </c>
      <c r="J126" s="2">
        <f t="shared" si="10"/>
        <v>0.26818334008567035</v>
      </c>
      <c r="K126" t="s">
        <v>34</v>
      </c>
      <c r="L126">
        <v>14</v>
      </c>
      <c r="M126" t="s">
        <v>28</v>
      </c>
      <c r="N126" t="s">
        <v>28</v>
      </c>
      <c r="O126" t="s">
        <v>36</v>
      </c>
      <c r="P126" t="s">
        <v>184</v>
      </c>
      <c r="Q126" t="s">
        <v>30</v>
      </c>
      <c r="R126">
        <v>40.469187561041998</v>
      </c>
      <c r="S126">
        <v>-66.712716369066996</v>
      </c>
      <c r="T126">
        <v>537.25179391173106</v>
      </c>
      <c r="U126">
        <v>4.2443455200014197</v>
      </c>
      <c r="V126">
        <v>0</v>
      </c>
      <c r="Y126" t="s">
        <v>185</v>
      </c>
    </row>
    <row r="127" spans="1:25" hidden="1" x14ac:dyDescent="0.3">
      <c r="A127">
        <v>1</v>
      </c>
      <c r="B127" t="s">
        <v>170</v>
      </c>
      <c r="C127">
        <v>68</v>
      </c>
      <c r="E127" t="s">
        <v>33</v>
      </c>
      <c r="F127">
        <v>24</v>
      </c>
      <c r="G127" t="str">
        <f t="shared" si="9"/>
        <v>08/12/2016</v>
      </c>
      <c r="H127" s="1">
        <v>42594.125996331015</v>
      </c>
      <c r="I127" s="1">
        <v>42594.127295081016</v>
      </c>
      <c r="J127" s="2">
        <f t="shared" si="10"/>
        <v>1.870200001867488</v>
      </c>
      <c r="K127" t="s">
        <v>34</v>
      </c>
      <c r="L127">
        <v>37</v>
      </c>
      <c r="M127" t="s">
        <v>28</v>
      </c>
      <c r="N127" t="s">
        <v>28</v>
      </c>
      <c r="O127" t="s">
        <v>36</v>
      </c>
      <c r="P127" t="s">
        <v>186</v>
      </c>
      <c r="Q127" t="s">
        <v>30</v>
      </c>
      <c r="R127">
        <v>40.605518028437601</v>
      </c>
      <c r="S127">
        <v>-66.595674272185306</v>
      </c>
      <c r="T127">
        <v>7456.5848609982904</v>
      </c>
      <c r="U127">
        <v>34.9332600734718</v>
      </c>
      <c r="V127">
        <v>0</v>
      </c>
      <c r="Y127" t="s">
        <v>187</v>
      </c>
    </row>
    <row r="128" spans="1:25" hidden="1" x14ac:dyDescent="0.3">
      <c r="A128">
        <v>1</v>
      </c>
      <c r="B128" t="s">
        <v>170</v>
      </c>
      <c r="C128">
        <v>68</v>
      </c>
      <c r="E128" t="s">
        <v>33</v>
      </c>
      <c r="F128">
        <v>25</v>
      </c>
      <c r="G128" t="str">
        <f t="shared" si="9"/>
        <v>08/12/2016</v>
      </c>
      <c r="H128" s="1">
        <v>42594.130608495369</v>
      </c>
      <c r="I128" s="1">
        <v>42594.131142673614</v>
      </c>
      <c r="J128" s="2">
        <f t="shared" si="10"/>
        <v>0.76921667321585119</v>
      </c>
      <c r="K128" t="s">
        <v>34</v>
      </c>
      <c r="L128">
        <v>21</v>
      </c>
      <c r="M128" t="s">
        <v>28</v>
      </c>
      <c r="N128" t="s">
        <v>28</v>
      </c>
      <c r="O128" t="s">
        <v>36</v>
      </c>
      <c r="P128" t="s">
        <v>28</v>
      </c>
      <c r="Q128" t="s">
        <v>30</v>
      </c>
      <c r="R128">
        <v>40.618302383505501</v>
      </c>
      <c r="S128">
        <v>-66.671176463561295</v>
      </c>
      <c r="T128">
        <v>935.13379590150203</v>
      </c>
      <c r="U128">
        <v>6.2392504818925403</v>
      </c>
      <c r="V128">
        <v>0</v>
      </c>
      <c r="Y128" t="s">
        <v>188</v>
      </c>
    </row>
    <row r="129" spans="1:25" x14ac:dyDescent="0.3">
      <c r="A129">
        <v>1</v>
      </c>
      <c r="B129" t="s">
        <v>170</v>
      </c>
      <c r="C129">
        <v>119</v>
      </c>
      <c r="D129">
        <f>(I129-H129)*1440</f>
        <v>3.3906499959994107</v>
      </c>
      <c r="E129" t="s">
        <v>33</v>
      </c>
      <c r="F129">
        <v>29</v>
      </c>
      <c r="G129" t="str">
        <f t="shared" si="9"/>
        <v>08/12/2016</v>
      </c>
      <c r="H129" s="1">
        <v>42594.133762962963</v>
      </c>
      <c r="I129" s="1">
        <v>42594.136117581016</v>
      </c>
      <c r="J129" s="2">
        <f t="shared" si="10"/>
        <v>3.3906499959994107</v>
      </c>
      <c r="K129" t="s">
        <v>34</v>
      </c>
      <c r="L129">
        <v>44</v>
      </c>
      <c r="M129" t="str">
        <f>MID(P129,1,6)</f>
        <v>True's</v>
      </c>
      <c r="N129" t="s">
        <v>35</v>
      </c>
      <c r="O129" t="s">
        <v>36</v>
      </c>
      <c r="P129" t="s">
        <v>35</v>
      </c>
      <c r="Q129" t="s">
        <v>30</v>
      </c>
      <c r="R129">
        <v>40.633982003977302</v>
      </c>
      <c r="S129">
        <v>-66.664710885695399</v>
      </c>
      <c r="T129">
        <v>1158.5844451465</v>
      </c>
      <c r="U129">
        <v>6.4598183852657103</v>
      </c>
      <c r="V129">
        <v>1</v>
      </c>
      <c r="W129">
        <v>874.26360417470755</v>
      </c>
      <c r="X129">
        <v>607.00486770029602</v>
      </c>
      <c r="Y129" t="s">
        <v>189</v>
      </c>
    </row>
    <row r="130" spans="1:25" hidden="1" x14ac:dyDescent="0.3">
      <c r="A130">
        <v>1</v>
      </c>
      <c r="B130" t="s">
        <v>170</v>
      </c>
      <c r="C130">
        <v>68</v>
      </c>
      <c r="E130" t="s">
        <v>33</v>
      </c>
      <c r="F130">
        <v>30</v>
      </c>
      <c r="G130" t="str">
        <f t="shared" ref="G130:G161" si="11">TEXT(H130,"mm/dd/yyyy")</f>
        <v>08/12/2016</v>
      </c>
      <c r="H130" s="1">
        <v>42594.136172685183</v>
      </c>
      <c r="I130" s="1">
        <v>42594.136717349538</v>
      </c>
      <c r="J130" s="2">
        <f t="shared" ref="J130:J161" si="12">(I130-H130)*1440</f>
        <v>0.78431667177937925</v>
      </c>
      <c r="K130" t="s">
        <v>27</v>
      </c>
      <c r="L130">
        <v>10</v>
      </c>
      <c r="M130" t="s">
        <v>28</v>
      </c>
      <c r="N130" t="s">
        <v>28</v>
      </c>
      <c r="O130" t="s">
        <v>36</v>
      </c>
      <c r="P130" t="s">
        <v>42</v>
      </c>
      <c r="Q130" t="s">
        <v>63</v>
      </c>
      <c r="R130">
        <v>40.644688330000001</v>
      </c>
      <c r="S130">
        <v>-66.676091670000005</v>
      </c>
      <c r="T130" t="s">
        <v>31</v>
      </c>
      <c r="U130" t="s">
        <v>31</v>
      </c>
      <c r="V130">
        <v>0</v>
      </c>
      <c r="Y130" t="s">
        <v>31</v>
      </c>
    </row>
    <row r="131" spans="1:25" hidden="1" x14ac:dyDescent="0.3">
      <c r="A131">
        <v>1</v>
      </c>
      <c r="B131" t="s">
        <v>170</v>
      </c>
      <c r="C131">
        <v>68</v>
      </c>
      <c r="D131">
        <f>(I131-H128)*1440</f>
        <v>15.603833338245749</v>
      </c>
      <c r="E131" t="s">
        <v>33</v>
      </c>
      <c r="F131">
        <v>31</v>
      </c>
      <c r="G131" t="str">
        <f t="shared" si="11"/>
        <v>08/12/2016</v>
      </c>
      <c r="H131" s="1">
        <v>42594.139570370367</v>
      </c>
      <c r="I131" s="1">
        <v>42594.141444490742</v>
      </c>
      <c r="J131" s="2">
        <f t="shared" si="12"/>
        <v>2.6987333397846669</v>
      </c>
      <c r="K131" t="s">
        <v>27</v>
      </c>
      <c r="L131">
        <v>9</v>
      </c>
      <c r="M131" t="s">
        <v>28</v>
      </c>
      <c r="N131" t="s">
        <v>28</v>
      </c>
      <c r="O131" t="s">
        <v>36</v>
      </c>
      <c r="P131" t="s">
        <v>28</v>
      </c>
      <c r="Q131" t="s">
        <v>30</v>
      </c>
      <c r="R131">
        <v>40.669351235667399</v>
      </c>
      <c r="S131">
        <v>-66.689494570714899</v>
      </c>
      <c r="T131">
        <v>1592.4533509165601</v>
      </c>
      <c r="U131">
        <v>26.6768418378002</v>
      </c>
      <c r="V131">
        <v>0</v>
      </c>
      <c r="Y131" t="s">
        <v>31</v>
      </c>
    </row>
    <row r="132" spans="1:25" x14ac:dyDescent="0.3">
      <c r="A132">
        <v>1</v>
      </c>
      <c r="B132" t="s">
        <v>170</v>
      </c>
      <c r="C132">
        <v>37</v>
      </c>
      <c r="D132">
        <f>(I132-H132)*1440</f>
        <v>2.68743333988823</v>
      </c>
      <c r="E132" t="s">
        <v>33</v>
      </c>
      <c r="F132">
        <v>34</v>
      </c>
      <c r="G132" t="str">
        <f t="shared" si="11"/>
        <v>08/12/2016</v>
      </c>
      <c r="H132" s="1">
        <v>42594.345814976848</v>
      </c>
      <c r="I132" s="1">
        <v>42594.347681250001</v>
      </c>
      <c r="J132" s="2">
        <f t="shared" si="12"/>
        <v>2.68743333988823</v>
      </c>
      <c r="K132" t="s">
        <v>34</v>
      </c>
      <c r="L132">
        <v>33</v>
      </c>
      <c r="M132" t="s">
        <v>51</v>
      </c>
      <c r="N132" t="s">
        <v>51</v>
      </c>
      <c r="O132" t="s">
        <v>36</v>
      </c>
      <c r="P132" t="s">
        <v>190</v>
      </c>
      <c r="Q132" t="s">
        <v>30</v>
      </c>
      <c r="R132">
        <v>41.116245565973401</v>
      </c>
      <c r="S132">
        <v>-66.2276907237611</v>
      </c>
      <c r="T132">
        <v>2463.8582256459299</v>
      </c>
      <c r="U132">
        <v>13.4995852766067</v>
      </c>
      <c r="V132">
        <v>1</v>
      </c>
      <c r="W132">
        <v>908.66458682442953</v>
      </c>
      <c r="X132">
        <v>392.28490536255305</v>
      </c>
      <c r="Y132" t="s">
        <v>191</v>
      </c>
    </row>
    <row r="133" spans="1:25" x14ac:dyDescent="0.3">
      <c r="A133">
        <v>1</v>
      </c>
      <c r="B133" t="s">
        <v>170</v>
      </c>
      <c r="C133">
        <v>102</v>
      </c>
      <c r="D133">
        <f>(I133-H133)*1440</f>
        <v>2.1220166597049683</v>
      </c>
      <c r="E133" t="s">
        <v>33</v>
      </c>
      <c r="F133">
        <v>37</v>
      </c>
      <c r="G133" t="str">
        <f t="shared" si="11"/>
        <v>08/12/2016</v>
      </c>
      <c r="H133" s="1">
        <v>42594.354729421299</v>
      </c>
      <c r="I133" s="1">
        <v>42594.356203043979</v>
      </c>
      <c r="J133" s="2">
        <f t="shared" si="12"/>
        <v>2.1220166597049683</v>
      </c>
      <c r="K133" t="s">
        <v>34</v>
      </c>
      <c r="L133">
        <v>139</v>
      </c>
      <c r="M133" t="s">
        <v>65</v>
      </c>
      <c r="N133" t="s">
        <v>66</v>
      </c>
      <c r="O133" t="s">
        <v>36</v>
      </c>
      <c r="P133" t="s">
        <v>192</v>
      </c>
      <c r="Q133" t="s">
        <v>30</v>
      </c>
      <c r="R133">
        <v>41.095072054185103</v>
      </c>
      <c r="S133">
        <v>-66.160027593196602</v>
      </c>
      <c r="T133">
        <v>765.08244105423898</v>
      </c>
      <c r="U133">
        <v>19.988258917783401</v>
      </c>
      <c r="V133">
        <v>1</v>
      </c>
      <c r="W133">
        <v>1494.1570926943568</v>
      </c>
      <c r="X133">
        <v>854.79709921351673</v>
      </c>
      <c r="Y133" t="s">
        <v>31</v>
      </c>
    </row>
    <row r="134" spans="1:25" hidden="1" x14ac:dyDescent="0.3">
      <c r="A134">
        <v>0</v>
      </c>
      <c r="B134" t="s">
        <v>170</v>
      </c>
      <c r="C134">
        <v>-15</v>
      </c>
      <c r="E134" t="s">
        <v>40</v>
      </c>
      <c r="F134">
        <v>42</v>
      </c>
      <c r="G134" t="str">
        <f t="shared" si="11"/>
        <v>08/13/2016</v>
      </c>
      <c r="H134" s="1">
        <v>42595.506471099536</v>
      </c>
      <c r="I134" s="1">
        <v>42595.510954328704</v>
      </c>
      <c r="J134" s="2">
        <f t="shared" si="12"/>
        <v>6.4558500016573817</v>
      </c>
      <c r="K134" t="s">
        <v>41</v>
      </c>
      <c r="L134">
        <v>4</v>
      </c>
      <c r="M134" t="s">
        <v>28</v>
      </c>
      <c r="N134" t="s">
        <v>28</v>
      </c>
      <c r="O134" t="s">
        <v>36</v>
      </c>
      <c r="P134" t="s">
        <v>193</v>
      </c>
      <c r="Q134" t="s">
        <v>30</v>
      </c>
      <c r="R134">
        <v>41.918598776028603</v>
      </c>
      <c r="S134">
        <v>-65.485239222342102</v>
      </c>
      <c r="T134">
        <v>1339.5814765515599</v>
      </c>
      <c r="U134">
        <v>26.788363358280499</v>
      </c>
      <c r="V134">
        <v>0</v>
      </c>
      <c r="Y134" t="s">
        <v>31</v>
      </c>
    </row>
    <row r="135" spans="1:25" hidden="1" x14ac:dyDescent="0.3">
      <c r="A135">
        <v>1</v>
      </c>
      <c r="B135" t="s">
        <v>170</v>
      </c>
      <c r="C135">
        <v>70</v>
      </c>
      <c r="D135">
        <f>(I135-H135)*1440</f>
        <v>0.30776666826568544</v>
      </c>
      <c r="E135" t="s">
        <v>26</v>
      </c>
      <c r="F135">
        <v>44</v>
      </c>
      <c r="G135" t="str">
        <f t="shared" si="11"/>
        <v>08/13/2016</v>
      </c>
      <c r="H135" s="1">
        <v>42595.546629444441</v>
      </c>
      <c r="I135" s="1">
        <v>42595.546843171294</v>
      </c>
      <c r="J135" s="2">
        <f t="shared" si="12"/>
        <v>0.30776666826568544</v>
      </c>
      <c r="K135" t="s">
        <v>34</v>
      </c>
      <c r="L135">
        <v>29</v>
      </c>
      <c r="M135" t="s">
        <v>28</v>
      </c>
      <c r="N135" t="s">
        <v>28</v>
      </c>
      <c r="O135" t="s">
        <v>36</v>
      </c>
      <c r="P135" t="s">
        <v>28</v>
      </c>
      <c r="Q135" t="s">
        <v>30</v>
      </c>
      <c r="R135">
        <v>41.820111745514502</v>
      </c>
      <c r="S135">
        <v>-65.502366531476795</v>
      </c>
      <c r="T135">
        <v>199.66889432574399</v>
      </c>
      <c r="U135">
        <v>1.84403348479384</v>
      </c>
      <c r="V135">
        <v>0</v>
      </c>
      <c r="Y135" t="s">
        <v>194</v>
      </c>
    </row>
    <row r="136" spans="1:25" hidden="1" x14ac:dyDescent="0.3">
      <c r="A136">
        <v>1</v>
      </c>
      <c r="B136" t="s">
        <v>170</v>
      </c>
      <c r="C136">
        <v>103</v>
      </c>
      <c r="D136">
        <f>(I136-H136)*1440</f>
        <v>4.3043666670564562</v>
      </c>
      <c r="E136" t="s">
        <v>33</v>
      </c>
      <c r="F136">
        <v>46</v>
      </c>
      <c r="G136" t="str">
        <f t="shared" si="11"/>
        <v>08/13/2016</v>
      </c>
      <c r="H136" s="1">
        <v>42595.588853576388</v>
      </c>
      <c r="I136" s="1">
        <v>42595.591842719907</v>
      </c>
      <c r="J136" s="2">
        <f t="shared" si="12"/>
        <v>4.3043666670564562</v>
      </c>
      <c r="K136" t="s">
        <v>34</v>
      </c>
      <c r="L136">
        <v>13</v>
      </c>
      <c r="M136" t="s">
        <v>38</v>
      </c>
      <c r="N136" s="5" t="s">
        <v>66</v>
      </c>
      <c r="O136" t="s">
        <v>36</v>
      </c>
      <c r="P136" t="s">
        <v>195</v>
      </c>
      <c r="Q136" t="s">
        <v>30</v>
      </c>
      <c r="R136">
        <v>41.7076341980992</v>
      </c>
      <c r="S136">
        <v>-65.513630399560597</v>
      </c>
      <c r="T136">
        <v>705.57785137760504</v>
      </c>
      <c r="U136">
        <v>27.6241147173026</v>
      </c>
      <c r="V136">
        <v>0</v>
      </c>
      <c r="Y136" t="s">
        <v>196</v>
      </c>
    </row>
    <row r="137" spans="1:25" x14ac:dyDescent="0.3">
      <c r="A137">
        <v>1</v>
      </c>
      <c r="B137" t="s">
        <v>170</v>
      </c>
      <c r="C137">
        <v>120</v>
      </c>
      <c r="D137">
        <f>(I137-H137)*1440</f>
        <v>10.013266667956486</v>
      </c>
      <c r="E137" t="s">
        <v>33</v>
      </c>
      <c r="F137">
        <v>47</v>
      </c>
      <c r="G137" t="str">
        <f t="shared" si="11"/>
        <v>08/13/2016</v>
      </c>
      <c r="H137" s="1">
        <v>42595.617399722221</v>
      </c>
      <c r="I137" s="1">
        <v>42595.62435337963</v>
      </c>
      <c r="J137" s="2">
        <f t="shared" si="12"/>
        <v>10.013266667956486</v>
      </c>
      <c r="K137" t="s">
        <v>34</v>
      </c>
      <c r="L137">
        <v>177</v>
      </c>
      <c r="M137" t="str">
        <f>MID(P137,1,6)</f>
        <v>True's</v>
      </c>
      <c r="N137" t="s">
        <v>35</v>
      </c>
      <c r="O137" t="s">
        <v>36</v>
      </c>
      <c r="P137" t="s">
        <v>197</v>
      </c>
      <c r="Q137" t="s">
        <v>30</v>
      </c>
      <c r="R137">
        <v>41.659556088315803</v>
      </c>
      <c r="S137">
        <v>-65.500429899503402</v>
      </c>
      <c r="T137">
        <v>547.69572030033498</v>
      </c>
      <c r="U137">
        <v>1.5311093116383101</v>
      </c>
      <c r="V137">
        <v>1</v>
      </c>
      <c r="W137">
        <v>435.89759313228325</v>
      </c>
      <c r="X137">
        <v>82.964785151416507</v>
      </c>
      <c r="Y137" t="s">
        <v>198</v>
      </c>
    </row>
    <row r="138" spans="1:25" hidden="1" x14ac:dyDescent="0.3">
      <c r="A138">
        <v>1</v>
      </c>
      <c r="B138" t="s">
        <v>170</v>
      </c>
      <c r="C138">
        <v>71</v>
      </c>
      <c r="D138">
        <f>(I138-H138)*1440</f>
        <v>1.9885833305306733</v>
      </c>
      <c r="E138" t="s">
        <v>26</v>
      </c>
      <c r="F138">
        <v>49</v>
      </c>
      <c r="G138" t="str">
        <f t="shared" si="11"/>
        <v>08/13/2016</v>
      </c>
      <c r="H138" s="1">
        <v>42595.637978530096</v>
      </c>
      <c r="I138" s="1">
        <v>42595.639359490742</v>
      </c>
      <c r="J138" s="2">
        <f t="shared" si="12"/>
        <v>1.9885833305306733</v>
      </c>
      <c r="K138" t="s">
        <v>27</v>
      </c>
      <c r="L138">
        <v>9</v>
      </c>
      <c r="M138" t="s">
        <v>28</v>
      </c>
      <c r="N138" t="s">
        <v>28</v>
      </c>
      <c r="O138" t="s">
        <v>36</v>
      </c>
      <c r="P138" t="s">
        <v>28</v>
      </c>
      <c r="Q138" t="s">
        <v>30</v>
      </c>
      <c r="R138">
        <v>41.607725049516503</v>
      </c>
      <c r="S138">
        <v>-65.542811982766395</v>
      </c>
      <c r="T138">
        <v>2765.0669335687599</v>
      </c>
      <c r="U138">
        <v>25.4784112667664</v>
      </c>
      <c r="V138">
        <v>0</v>
      </c>
      <c r="Y138" t="s">
        <v>31</v>
      </c>
    </row>
    <row r="139" spans="1:25" x14ac:dyDescent="0.3">
      <c r="A139">
        <v>1</v>
      </c>
      <c r="B139" t="s">
        <v>170</v>
      </c>
      <c r="C139">
        <v>72</v>
      </c>
      <c r="D139">
        <f>(I139-H139)*1440</f>
        <v>4.0094000031240284</v>
      </c>
      <c r="E139" t="s">
        <v>33</v>
      </c>
      <c r="F139">
        <v>51</v>
      </c>
      <c r="G139" t="str">
        <f t="shared" si="11"/>
        <v>08/13/2016</v>
      </c>
      <c r="H139" s="1">
        <v>42595.714950231479</v>
      </c>
      <c r="I139" s="1">
        <v>42595.717734537036</v>
      </c>
      <c r="J139" s="2">
        <f t="shared" si="12"/>
        <v>4.0094000031240284</v>
      </c>
      <c r="K139" t="s">
        <v>34</v>
      </c>
      <c r="L139">
        <v>52</v>
      </c>
      <c r="M139" t="s">
        <v>28</v>
      </c>
      <c r="N139" t="s">
        <v>28</v>
      </c>
      <c r="O139" t="s">
        <v>36</v>
      </c>
      <c r="P139" t="s">
        <v>28</v>
      </c>
      <c r="Q139" t="s">
        <v>30</v>
      </c>
      <c r="R139">
        <v>41.459789111831199</v>
      </c>
      <c r="S139">
        <v>-65.533277971054105</v>
      </c>
      <c r="T139">
        <v>1716.71000911186</v>
      </c>
      <c r="U139">
        <v>43.391594832861998</v>
      </c>
      <c r="V139">
        <v>1</v>
      </c>
      <c r="W139">
        <v>1127.9554673217206</v>
      </c>
      <c r="X139">
        <v>263.59201521529008</v>
      </c>
      <c r="Y139" t="s">
        <v>199</v>
      </c>
    </row>
    <row r="140" spans="1:25" hidden="1" x14ac:dyDescent="0.3">
      <c r="A140">
        <v>1</v>
      </c>
      <c r="B140" t="s">
        <v>170</v>
      </c>
      <c r="C140">
        <v>73</v>
      </c>
      <c r="E140" t="s">
        <v>33</v>
      </c>
      <c r="F140">
        <v>53</v>
      </c>
      <c r="G140" t="str">
        <f t="shared" si="11"/>
        <v>08/13/2016</v>
      </c>
      <c r="H140" s="1">
        <v>42595.798198576391</v>
      </c>
      <c r="I140" s="1">
        <v>42595.798835208334</v>
      </c>
      <c r="J140" s="2">
        <f t="shared" si="12"/>
        <v>0.91674999799579382</v>
      </c>
      <c r="K140" t="s">
        <v>34</v>
      </c>
      <c r="L140">
        <v>16</v>
      </c>
      <c r="M140" t="s">
        <v>28</v>
      </c>
      <c r="N140" t="s">
        <v>28</v>
      </c>
      <c r="O140" t="s">
        <v>36</v>
      </c>
      <c r="P140" t="s">
        <v>200</v>
      </c>
      <c r="Q140" t="s">
        <v>30</v>
      </c>
      <c r="R140">
        <v>41.402606373420397</v>
      </c>
      <c r="S140">
        <v>-65.698131364232097</v>
      </c>
      <c r="T140">
        <v>881.98774192622204</v>
      </c>
      <c r="U140">
        <v>6.6012658688063697</v>
      </c>
      <c r="V140">
        <v>0</v>
      </c>
      <c r="Y140" t="s">
        <v>81</v>
      </c>
    </row>
    <row r="141" spans="1:25" hidden="1" x14ac:dyDescent="0.3">
      <c r="A141">
        <v>1</v>
      </c>
      <c r="B141" t="s">
        <v>170</v>
      </c>
      <c r="C141">
        <v>73</v>
      </c>
      <c r="D141">
        <f>(I141-H140)*1440</f>
        <v>9.0852833271492273</v>
      </c>
      <c r="E141" t="s">
        <v>33</v>
      </c>
      <c r="F141">
        <v>55</v>
      </c>
      <c r="G141" t="str">
        <f t="shared" si="11"/>
        <v>08/13/2016</v>
      </c>
      <c r="H141" s="1">
        <v>42595.804043032411</v>
      </c>
      <c r="I141" s="1">
        <v>42595.804507800924</v>
      </c>
      <c r="J141" s="2">
        <f t="shared" si="12"/>
        <v>0.66926665836945176</v>
      </c>
      <c r="K141" t="s">
        <v>34</v>
      </c>
      <c r="L141">
        <v>21</v>
      </c>
      <c r="M141" t="s">
        <v>28</v>
      </c>
      <c r="N141" t="s">
        <v>28</v>
      </c>
      <c r="O141" t="s">
        <v>36</v>
      </c>
      <c r="P141" t="s">
        <v>201</v>
      </c>
      <c r="Q141" t="s">
        <v>30</v>
      </c>
      <c r="R141">
        <v>41.393491648339698</v>
      </c>
      <c r="S141">
        <v>-65.724220835936606</v>
      </c>
      <c r="T141">
        <v>316.802268737139</v>
      </c>
      <c r="U141">
        <v>6.1568965119327803</v>
      </c>
      <c r="V141">
        <v>0</v>
      </c>
      <c r="Y141" t="s">
        <v>202</v>
      </c>
    </row>
    <row r="142" spans="1:25" hidden="1" x14ac:dyDescent="0.3">
      <c r="A142">
        <v>1</v>
      </c>
      <c r="B142" t="s">
        <v>170</v>
      </c>
      <c r="C142">
        <v>104</v>
      </c>
      <c r="D142">
        <f>(I142-H142)*1440</f>
        <v>0.26398333604447544</v>
      </c>
      <c r="E142" t="s">
        <v>26</v>
      </c>
      <c r="F142">
        <v>58</v>
      </c>
      <c r="G142" t="str">
        <f t="shared" si="11"/>
        <v>08/14/2016</v>
      </c>
      <c r="H142" s="1">
        <v>42596.096122835646</v>
      </c>
      <c r="I142" s="1">
        <v>42596.096306157408</v>
      </c>
      <c r="J142" s="2">
        <f t="shared" si="12"/>
        <v>0.26398333604447544</v>
      </c>
      <c r="K142" t="s">
        <v>27</v>
      </c>
      <c r="L142">
        <v>9</v>
      </c>
      <c r="M142" t="s">
        <v>65</v>
      </c>
      <c r="N142" t="s">
        <v>66</v>
      </c>
      <c r="O142" t="s">
        <v>36</v>
      </c>
      <c r="P142" t="s">
        <v>65</v>
      </c>
      <c r="Q142" t="s">
        <v>30</v>
      </c>
      <c r="R142">
        <v>41.066245261717199</v>
      </c>
      <c r="S142">
        <v>-66.270784382485999</v>
      </c>
      <c r="T142">
        <v>115.10688509402701</v>
      </c>
      <c r="U142">
        <v>4.2394795016726503</v>
      </c>
      <c r="V142">
        <v>0</v>
      </c>
      <c r="Y142" t="s">
        <v>31</v>
      </c>
    </row>
    <row r="143" spans="1:25" hidden="1" x14ac:dyDescent="0.3">
      <c r="A143">
        <v>1</v>
      </c>
      <c r="B143" t="s">
        <v>170</v>
      </c>
      <c r="C143">
        <v>74</v>
      </c>
      <c r="D143">
        <f>(I143-H143)*1440</f>
        <v>10.253449998563156</v>
      </c>
      <c r="E143" t="s">
        <v>33</v>
      </c>
      <c r="F143">
        <v>60</v>
      </c>
      <c r="G143" t="str">
        <f t="shared" si="11"/>
        <v>08/14/2016</v>
      </c>
      <c r="H143" s="1">
        <v>42596.109389409721</v>
      </c>
      <c r="I143" s="1">
        <v>42596.116509861109</v>
      </c>
      <c r="J143" s="2">
        <f t="shared" si="12"/>
        <v>10.253449998563156</v>
      </c>
      <c r="K143" t="s">
        <v>34</v>
      </c>
      <c r="L143">
        <v>46</v>
      </c>
      <c r="M143" t="s">
        <v>28</v>
      </c>
      <c r="N143" t="s">
        <v>28</v>
      </c>
      <c r="O143" t="s">
        <v>36</v>
      </c>
      <c r="P143" t="s">
        <v>28</v>
      </c>
      <c r="Q143" t="s">
        <v>30</v>
      </c>
      <c r="R143">
        <v>41.005957792035403</v>
      </c>
      <c r="S143">
        <v>-66.299628238096602</v>
      </c>
      <c r="T143">
        <v>1879.7056579702901</v>
      </c>
      <c r="U143">
        <v>8.9856005773696506</v>
      </c>
      <c r="V143">
        <v>0</v>
      </c>
      <c r="Y143" t="s">
        <v>203</v>
      </c>
    </row>
    <row r="144" spans="1:25" hidden="1" x14ac:dyDescent="0.3">
      <c r="A144">
        <v>1</v>
      </c>
      <c r="B144" t="s">
        <v>170</v>
      </c>
      <c r="C144">
        <v>105</v>
      </c>
      <c r="D144">
        <f>(I144-H144)*1440</f>
        <v>1.3910833338741213</v>
      </c>
      <c r="E144" t="s">
        <v>26</v>
      </c>
      <c r="F144">
        <v>61</v>
      </c>
      <c r="G144" t="str">
        <f t="shared" si="11"/>
        <v>08/14/2016</v>
      </c>
      <c r="H144" s="1">
        <v>42596.116810405096</v>
      </c>
      <c r="I144" s="1">
        <v>42596.117776435189</v>
      </c>
      <c r="J144" s="2">
        <f t="shared" si="12"/>
        <v>1.3910833338741213</v>
      </c>
      <c r="K144" t="s">
        <v>34</v>
      </c>
      <c r="L144">
        <v>22</v>
      </c>
      <c r="M144" t="s">
        <v>38</v>
      </c>
      <c r="N144" s="5" t="s">
        <v>66</v>
      </c>
      <c r="O144" t="s">
        <v>36</v>
      </c>
      <c r="P144" t="s">
        <v>204</v>
      </c>
      <c r="Q144" t="s">
        <v>30</v>
      </c>
      <c r="R144">
        <v>40.995012331204897</v>
      </c>
      <c r="S144">
        <v>-66.2902425937272</v>
      </c>
      <c r="T144">
        <v>962.75614556912001</v>
      </c>
      <c r="U144">
        <v>10.252364777284701</v>
      </c>
      <c r="V144">
        <v>0</v>
      </c>
      <c r="Y144" t="s">
        <v>205</v>
      </c>
    </row>
    <row r="145" spans="1:25" hidden="1" x14ac:dyDescent="0.3">
      <c r="A145">
        <v>1</v>
      </c>
      <c r="B145" t="s">
        <v>170</v>
      </c>
      <c r="C145">
        <v>75</v>
      </c>
      <c r="E145" t="s">
        <v>33</v>
      </c>
      <c r="F145">
        <v>121</v>
      </c>
      <c r="G145" t="str">
        <f t="shared" si="11"/>
        <v>08/14/2016</v>
      </c>
      <c r="H145" s="1">
        <v>42596.118778935182</v>
      </c>
      <c r="I145" s="1">
        <v>42596.122180011575</v>
      </c>
      <c r="J145" s="2">
        <f t="shared" si="12"/>
        <v>4.8975500045344234</v>
      </c>
      <c r="K145" t="s">
        <v>27</v>
      </c>
      <c r="L145">
        <v>9</v>
      </c>
      <c r="M145" t="s">
        <v>28</v>
      </c>
      <c r="N145" t="s">
        <v>28</v>
      </c>
      <c r="O145" t="s">
        <v>36</v>
      </c>
      <c r="P145" t="s">
        <v>28</v>
      </c>
      <c r="Q145" t="s">
        <v>30</v>
      </c>
      <c r="R145">
        <v>40.961405068626298</v>
      </c>
      <c r="S145">
        <v>-66.256944687804904</v>
      </c>
      <c r="T145">
        <v>2272.0494792149698</v>
      </c>
      <c r="U145">
        <v>103.921767596724</v>
      </c>
      <c r="V145">
        <v>0</v>
      </c>
      <c r="Y145" t="s">
        <v>31</v>
      </c>
    </row>
    <row r="146" spans="1:25" x14ac:dyDescent="0.3">
      <c r="A146">
        <v>1</v>
      </c>
      <c r="B146" t="s">
        <v>170</v>
      </c>
      <c r="C146">
        <v>75</v>
      </c>
      <c r="E146" t="s">
        <v>33</v>
      </c>
      <c r="F146">
        <v>63</v>
      </c>
      <c r="G146" t="str">
        <f t="shared" si="11"/>
        <v>08/14/2016</v>
      </c>
      <c r="H146" s="1">
        <v>42596.124806145832</v>
      </c>
      <c r="I146" s="1">
        <v>42596.129005173614</v>
      </c>
      <c r="J146" s="2">
        <f t="shared" si="12"/>
        <v>6.0466000065207481</v>
      </c>
      <c r="K146" t="s">
        <v>34</v>
      </c>
      <c r="L146">
        <v>213</v>
      </c>
      <c r="M146" t="s">
        <v>28</v>
      </c>
      <c r="N146" t="s">
        <v>28</v>
      </c>
      <c r="O146" t="s">
        <v>36</v>
      </c>
      <c r="P146" t="s">
        <v>206</v>
      </c>
      <c r="Q146" t="s">
        <v>30</v>
      </c>
      <c r="R146">
        <v>40.9713657205643</v>
      </c>
      <c r="S146">
        <v>-66.269842529440893</v>
      </c>
      <c r="T146">
        <v>1073.8682218389299</v>
      </c>
      <c r="U146">
        <v>2.4997248402253001</v>
      </c>
      <c r="V146">
        <v>1</v>
      </c>
      <c r="W146">
        <v>1661.8155028702977</v>
      </c>
      <c r="X146">
        <v>341.49468841659416</v>
      </c>
      <c r="Y146" t="s">
        <v>207</v>
      </c>
    </row>
    <row r="147" spans="1:25" hidden="1" x14ac:dyDescent="0.3">
      <c r="A147">
        <v>1</v>
      </c>
      <c r="B147" t="s">
        <v>170</v>
      </c>
      <c r="C147">
        <v>75</v>
      </c>
      <c r="D147">
        <f>(I147-H145)*1440</f>
        <v>10.802949999924749</v>
      </c>
      <c r="E147" t="s">
        <v>33</v>
      </c>
      <c r="F147">
        <v>65</v>
      </c>
      <c r="G147" t="str">
        <f t="shared" si="11"/>
        <v>08/14/2016</v>
      </c>
      <c r="H147" s="1">
        <v>42596.124932893516</v>
      </c>
      <c r="I147" s="1">
        <v>42596.126280983794</v>
      </c>
      <c r="J147" s="2">
        <f t="shared" si="12"/>
        <v>1.9412500003818423</v>
      </c>
      <c r="K147" t="s">
        <v>34</v>
      </c>
      <c r="L147">
        <v>14</v>
      </c>
      <c r="M147" t="s">
        <v>28</v>
      </c>
      <c r="N147" t="s">
        <v>28</v>
      </c>
      <c r="O147" t="s">
        <v>36</v>
      </c>
      <c r="P147" t="s">
        <v>208</v>
      </c>
      <c r="Q147" t="s">
        <v>30</v>
      </c>
      <c r="R147">
        <v>40.962892522330698</v>
      </c>
      <c r="S147">
        <v>-66.243190249168407</v>
      </c>
      <c r="T147">
        <v>3402.9610168142899</v>
      </c>
      <c r="U147">
        <v>33.709613132857498</v>
      </c>
      <c r="V147">
        <v>0</v>
      </c>
      <c r="Y147" t="s">
        <v>31</v>
      </c>
    </row>
    <row r="148" spans="1:25" hidden="1" x14ac:dyDescent="0.3">
      <c r="A148">
        <v>1</v>
      </c>
      <c r="B148" t="s">
        <v>170</v>
      </c>
      <c r="C148">
        <v>121</v>
      </c>
      <c r="D148">
        <f t="shared" ref="D148:D153" si="13">(I148-H148)*1440</f>
        <v>0.59868333279155195</v>
      </c>
      <c r="E148" t="s">
        <v>26</v>
      </c>
      <c r="F148">
        <v>66</v>
      </c>
      <c r="G148" t="str">
        <f t="shared" si="11"/>
        <v>08/14/2016</v>
      </c>
      <c r="H148" s="1">
        <v>42596.145179016203</v>
      </c>
      <c r="I148" s="1">
        <v>42596.145594768517</v>
      </c>
      <c r="J148" s="2">
        <f t="shared" si="12"/>
        <v>0.59868333279155195</v>
      </c>
      <c r="K148" t="s">
        <v>34</v>
      </c>
      <c r="L148">
        <v>10</v>
      </c>
      <c r="M148" t="str">
        <f>MID(P148,1,6)</f>
        <v>True's</v>
      </c>
      <c r="N148" t="s">
        <v>35</v>
      </c>
      <c r="O148" t="s">
        <v>36</v>
      </c>
      <c r="P148" t="s">
        <v>35</v>
      </c>
      <c r="Q148" t="s">
        <v>30</v>
      </c>
      <c r="R148">
        <v>40.929981008419297</v>
      </c>
      <c r="S148">
        <v>-66.275755978504705</v>
      </c>
      <c r="T148">
        <v>238.893258040973</v>
      </c>
      <c r="U148">
        <v>5.4617664576335301</v>
      </c>
      <c r="V148">
        <v>0</v>
      </c>
      <c r="Y148" t="s">
        <v>31</v>
      </c>
    </row>
    <row r="149" spans="1:25" hidden="1" x14ac:dyDescent="0.3">
      <c r="A149">
        <v>1</v>
      </c>
      <c r="B149" t="s">
        <v>170</v>
      </c>
      <c r="C149">
        <v>76</v>
      </c>
      <c r="D149">
        <f t="shared" si="13"/>
        <v>3.4062999940942973</v>
      </c>
      <c r="E149" t="s">
        <v>33</v>
      </c>
      <c r="F149">
        <v>67</v>
      </c>
      <c r="G149" t="str">
        <f t="shared" si="11"/>
        <v>08/14/2016</v>
      </c>
      <c r="H149" s="1">
        <v>42596.145869490741</v>
      </c>
      <c r="I149" s="1">
        <v>42596.148234976848</v>
      </c>
      <c r="J149" s="2">
        <f t="shared" si="12"/>
        <v>3.4062999940942973</v>
      </c>
      <c r="K149" t="s">
        <v>27</v>
      </c>
      <c r="L149">
        <v>11</v>
      </c>
      <c r="M149" t="s">
        <v>28</v>
      </c>
      <c r="N149" t="s">
        <v>28</v>
      </c>
      <c r="O149" t="s">
        <v>36</v>
      </c>
      <c r="P149" t="s">
        <v>209</v>
      </c>
      <c r="Q149" t="s">
        <v>63</v>
      </c>
      <c r="R149">
        <v>40.931343329999997</v>
      </c>
      <c r="S149">
        <v>-66.277968329999993</v>
      </c>
      <c r="T149" t="s">
        <v>31</v>
      </c>
      <c r="U149" t="s">
        <v>31</v>
      </c>
      <c r="V149">
        <v>0</v>
      </c>
      <c r="Y149" t="s">
        <v>31</v>
      </c>
    </row>
    <row r="150" spans="1:25" hidden="1" x14ac:dyDescent="0.3">
      <c r="A150">
        <v>1</v>
      </c>
      <c r="B150" t="s">
        <v>170</v>
      </c>
      <c r="C150">
        <v>122</v>
      </c>
      <c r="D150">
        <f t="shared" si="13"/>
        <v>0.78066666726954281</v>
      </c>
      <c r="E150" t="s">
        <v>33</v>
      </c>
      <c r="F150">
        <v>68</v>
      </c>
      <c r="G150" t="str">
        <f t="shared" si="11"/>
        <v>08/14/2016</v>
      </c>
      <c r="H150" s="1">
        <v>42596.150480497687</v>
      </c>
      <c r="I150" s="1">
        <v>42596.151022627317</v>
      </c>
      <c r="J150" s="2">
        <f t="shared" si="12"/>
        <v>0.78066666726954281</v>
      </c>
      <c r="K150" t="s">
        <v>34</v>
      </c>
      <c r="L150">
        <v>106</v>
      </c>
      <c r="M150" t="str">
        <f>MID(P150,1,6)</f>
        <v>True's</v>
      </c>
      <c r="N150" t="s">
        <v>35</v>
      </c>
      <c r="O150" t="s">
        <v>36</v>
      </c>
      <c r="P150" t="s">
        <v>210</v>
      </c>
      <c r="Q150" t="s">
        <v>63</v>
      </c>
      <c r="R150">
        <v>41.397261669999999</v>
      </c>
      <c r="S150">
        <v>-65.793116670000003</v>
      </c>
      <c r="T150" t="s">
        <v>31</v>
      </c>
      <c r="U150" t="s">
        <v>31</v>
      </c>
      <c r="V150">
        <v>0</v>
      </c>
      <c r="Y150" t="s">
        <v>31</v>
      </c>
    </row>
    <row r="151" spans="1:25" x14ac:dyDescent="0.3">
      <c r="A151">
        <v>1</v>
      </c>
      <c r="B151" t="s">
        <v>170</v>
      </c>
      <c r="C151">
        <v>123</v>
      </c>
      <c r="D151">
        <f t="shared" si="13"/>
        <v>7.1215166640467942</v>
      </c>
      <c r="E151" t="s">
        <v>33</v>
      </c>
      <c r="F151">
        <v>69</v>
      </c>
      <c r="G151" t="str">
        <f t="shared" si="11"/>
        <v>08/14/2016</v>
      </c>
      <c r="H151" s="1">
        <v>42596.173428541668</v>
      </c>
      <c r="I151" s="1">
        <v>42596.178374039351</v>
      </c>
      <c r="J151" s="2">
        <f t="shared" si="12"/>
        <v>7.1215166640467942</v>
      </c>
      <c r="K151" t="s">
        <v>34</v>
      </c>
      <c r="L151">
        <v>209</v>
      </c>
      <c r="M151" t="str">
        <f>MID(P151,1,6)</f>
        <v>True's</v>
      </c>
      <c r="N151" t="s">
        <v>35</v>
      </c>
      <c r="O151" t="s">
        <v>36</v>
      </c>
      <c r="P151" t="s">
        <v>211</v>
      </c>
      <c r="Q151" t="s">
        <v>30</v>
      </c>
      <c r="R151">
        <v>41.016284062557403</v>
      </c>
      <c r="S151">
        <v>-66.194311374801302</v>
      </c>
      <c r="T151">
        <v>875.49145956274299</v>
      </c>
      <c r="U151">
        <v>2.8619336905018802</v>
      </c>
      <c r="V151">
        <v>1</v>
      </c>
      <c r="W151">
        <v>1576.0647917941371</v>
      </c>
      <c r="X151">
        <v>212.54957379001246</v>
      </c>
      <c r="Y151" t="s">
        <v>31</v>
      </c>
    </row>
    <row r="152" spans="1:25" hidden="1" x14ac:dyDescent="0.3">
      <c r="A152">
        <v>1</v>
      </c>
      <c r="B152" t="s">
        <v>170</v>
      </c>
      <c r="C152">
        <v>77</v>
      </c>
      <c r="D152">
        <f t="shared" si="13"/>
        <v>0.35798333119601011</v>
      </c>
      <c r="E152" t="s">
        <v>26</v>
      </c>
      <c r="F152">
        <v>70</v>
      </c>
      <c r="G152" t="str">
        <f t="shared" si="11"/>
        <v>08/14/2016</v>
      </c>
      <c r="H152" s="1">
        <v>42596.175127303242</v>
      </c>
      <c r="I152" s="1">
        <v>42596.175375902778</v>
      </c>
      <c r="J152" s="2">
        <f t="shared" si="12"/>
        <v>0.35798333119601011</v>
      </c>
      <c r="K152" t="s">
        <v>34</v>
      </c>
      <c r="L152">
        <v>19</v>
      </c>
      <c r="M152" t="s">
        <v>28</v>
      </c>
      <c r="N152" t="s">
        <v>28</v>
      </c>
      <c r="O152" t="s">
        <v>36</v>
      </c>
      <c r="P152" t="s">
        <v>212</v>
      </c>
      <c r="Q152" t="s">
        <v>30</v>
      </c>
      <c r="R152">
        <v>41.008400613716901</v>
      </c>
      <c r="S152">
        <v>-66.211515444843897</v>
      </c>
      <c r="T152">
        <v>163.78187772142499</v>
      </c>
      <c r="U152">
        <v>1.7513307189771801</v>
      </c>
      <c r="V152">
        <v>0</v>
      </c>
      <c r="Y152" t="s">
        <v>31</v>
      </c>
    </row>
    <row r="153" spans="1:25" hidden="1" x14ac:dyDescent="0.3">
      <c r="A153">
        <v>1</v>
      </c>
      <c r="B153" t="s">
        <v>170</v>
      </c>
      <c r="C153">
        <v>124</v>
      </c>
      <c r="D153">
        <f t="shared" si="13"/>
        <v>1.7278166650794446</v>
      </c>
      <c r="E153" t="s">
        <v>33</v>
      </c>
      <c r="F153">
        <v>71</v>
      </c>
      <c r="G153" t="str">
        <f t="shared" si="11"/>
        <v>08/14/2016</v>
      </c>
      <c r="H153" s="1">
        <v>42596.188654548612</v>
      </c>
      <c r="I153" s="1">
        <v>42596.189854421296</v>
      </c>
      <c r="J153" s="2">
        <f t="shared" si="12"/>
        <v>1.7278166650794446</v>
      </c>
      <c r="K153" t="s">
        <v>34</v>
      </c>
      <c r="L153">
        <v>284</v>
      </c>
      <c r="M153" t="str">
        <f>MID(P153,1,6)</f>
        <v>True's</v>
      </c>
      <c r="N153" t="s">
        <v>35</v>
      </c>
      <c r="O153" t="s">
        <v>36</v>
      </c>
      <c r="P153" t="s">
        <v>213</v>
      </c>
      <c r="Q153" t="s">
        <v>30</v>
      </c>
      <c r="R153">
        <v>41.043957214788399</v>
      </c>
      <c r="S153">
        <v>-66.156139187254198</v>
      </c>
      <c r="T153">
        <v>1642.3220210982799</v>
      </c>
      <c r="U153">
        <v>4.1220327252267799</v>
      </c>
      <c r="V153">
        <v>0</v>
      </c>
      <c r="Y153" t="s">
        <v>214</v>
      </c>
    </row>
    <row r="154" spans="1:25" hidden="1" x14ac:dyDescent="0.3">
      <c r="A154">
        <v>1</v>
      </c>
      <c r="B154" t="s">
        <v>170</v>
      </c>
      <c r="C154">
        <v>78</v>
      </c>
      <c r="E154" t="s">
        <v>33</v>
      </c>
      <c r="F154">
        <v>72</v>
      </c>
      <c r="G154" t="str">
        <f t="shared" si="11"/>
        <v>08/14/2016</v>
      </c>
      <c r="H154" s="1">
        <v>42596.250242326387</v>
      </c>
      <c r="I154" s="1">
        <v>42596.250294826386</v>
      </c>
      <c r="J154" s="2">
        <f t="shared" si="12"/>
        <v>7.5599999399855733E-2</v>
      </c>
      <c r="K154" t="s">
        <v>27</v>
      </c>
      <c r="L154">
        <v>7</v>
      </c>
      <c r="M154" t="s">
        <v>28</v>
      </c>
      <c r="N154" t="s">
        <v>28</v>
      </c>
      <c r="O154" t="s">
        <v>36</v>
      </c>
      <c r="P154" t="s">
        <v>28</v>
      </c>
      <c r="Q154" t="s">
        <v>30</v>
      </c>
      <c r="R154">
        <v>41.209060139194101</v>
      </c>
      <c r="S154">
        <v>-66.040814225531605</v>
      </c>
      <c r="T154">
        <v>120.975195783023</v>
      </c>
      <c r="U154">
        <v>1.96916489535976</v>
      </c>
      <c r="V154">
        <v>0</v>
      </c>
      <c r="Y154" t="s">
        <v>31</v>
      </c>
    </row>
    <row r="155" spans="1:25" hidden="1" x14ac:dyDescent="0.3">
      <c r="A155">
        <v>0</v>
      </c>
      <c r="B155" t="s">
        <v>170</v>
      </c>
      <c r="C155">
        <v>78</v>
      </c>
      <c r="E155" t="s">
        <v>33</v>
      </c>
      <c r="F155">
        <v>75</v>
      </c>
      <c r="G155" t="str">
        <f t="shared" si="11"/>
        <v>08/14/2016</v>
      </c>
      <c r="H155" s="1">
        <v>42596.253511921299</v>
      </c>
      <c r="I155" s="1">
        <v>42596.253511921299</v>
      </c>
      <c r="J155" s="2">
        <f t="shared" si="12"/>
        <v>0</v>
      </c>
      <c r="K155" t="s">
        <v>41</v>
      </c>
      <c r="L155">
        <v>1</v>
      </c>
      <c r="M155" t="s">
        <v>28</v>
      </c>
      <c r="N155" t="s">
        <v>28</v>
      </c>
      <c r="O155" t="s">
        <v>36</v>
      </c>
      <c r="P155" t="s">
        <v>28</v>
      </c>
      <c r="Q155" t="s">
        <v>63</v>
      </c>
      <c r="R155">
        <v>41.219916670000003</v>
      </c>
      <c r="S155">
        <v>-66.033991670000006</v>
      </c>
      <c r="T155" t="s">
        <v>31</v>
      </c>
      <c r="U155" t="s">
        <v>31</v>
      </c>
      <c r="V155">
        <v>0</v>
      </c>
      <c r="Y155" t="s">
        <v>31</v>
      </c>
    </row>
    <row r="156" spans="1:25" hidden="1" x14ac:dyDescent="0.3">
      <c r="A156">
        <v>1</v>
      </c>
      <c r="B156" t="s">
        <v>170</v>
      </c>
      <c r="C156">
        <v>78</v>
      </c>
      <c r="D156">
        <f>(I156-H154)*1400</f>
        <v>9.7838611152837984</v>
      </c>
      <c r="E156" t="s">
        <v>33</v>
      </c>
      <c r="F156">
        <v>76</v>
      </c>
      <c r="G156" t="str">
        <f t="shared" si="11"/>
        <v>08/14/2016</v>
      </c>
      <c r="H156" s="1">
        <v>42596.256603993053</v>
      </c>
      <c r="I156" s="1">
        <v>42596.257230798612</v>
      </c>
      <c r="J156" s="2">
        <f t="shared" si="12"/>
        <v>0.90260000433772802</v>
      </c>
      <c r="K156" t="s">
        <v>41</v>
      </c>
      <c r="L156">
        <v>6</v>
      </c>
      <c r="M156" t="s">
        <v>28</v>
      </c>
      <c r="N156" t="s">
        <v>28</v>
      </c>
      <c r="O156" t="s">
        <v>36</v>
      </c>
      <c r="P156" t="s">
        <v>215</v>
      </c>
      <c r="Q156" t="s">
        <v>30</v>
      </c>
      <c r="R156">
        <v>41.205289210685798</v>
      </c>
      <c r="S156">
        <v>-66.021380221349204</v>
      </c>
      <c r="T156">
        <v>1735.4212393259199</v>
      </c>
      <c r="U156">
        <v>96.676988430639796</v>
      </c>
      <c r="V156">
        <v>0</v>
      </c>
      <c r="Y156" t="s">
        <v>31</v>
      </c>
    </row>
    <row r="157" spans="1:25" x14ac:dyDescent="0.3">
      <c r="A157">
        <v>1</v>
      </c>
      <c r="B157" t="s">
        <v>170</v>
      </c>
      <c r="C157">
        <v>79</v>
      </c>
      <c r="E157" t="s">
        <v>33</v>
      </c>
      <c r="F157">
        <v>79</v>
      </c>
      <c r="G157" t="str">
        <f t="shared" si="11"/>
        <v>08/14/2016</v>
      </c>
      <c r="H157" s="1">
        <v>42596.266763298612</v>
      </c>
      <c r="I157" s="1">
        <v>42596.269165752317</v>
      </c>
      <c r="J157" s="2">
        <f t="shared" si="12"/>
        <v>3.4595333354081959</v>
      </c>
      <c r="K157" t="s">
        <v>34</v>
      </c>
      <c r="L157">
        <v>31</v>
      </c>
      <c r="M157" t="s">
        <v>28</v>
      </c>
      <c r="N157" t="s">
        <v>28</v>
      </c>
      <c r="O157" t="s">
        <v>36</v>
      </c>
      <c r="P157" t="s">
        <v>216</v>
      </c>
      <c r="Q157" t="s">
        <v>30</v>
      </c>
      <c r="R157">
        <v>41.281265148589497</v>
      </c>
      <c r="S157">
        <v>-66.027782071444804</v>
      </c>
      <c r="T157">
        <v>3213.7696573297499</v>
      </c>
      <c r="U157">
        <v>226.865864036277</v>
      </c>
      <c r="V157">
        <v>1</v>
      </c>
      <c r="W157">
        <v>1674.8832660114058</v>
      </c>
      <c r="X157">
        <v>288.74062872088558</v>
      </c>
      <c r="Y157" t="s">
        <v>217</v>
      </c>
    </row>
    <row r="158" spans="1:25" x14ac:dyDescent="0.3">
      <c r="A158">
        <v>1</v>
      </c>
      <c r="B158" t="s">
        <v>170</v>
      </c>
      <c r="C158">
        <v>79</v>
      </c>
      <c r="D158">
        <f>(I158-H157)*1440</f>
        <v>8.8514333311468363</v>
      </c>
      <c r="E158" t="s">
        <v>33</v>
      </c>
      <c r="F158">
        <v>78</v>
      </c>
      <c r="G158" t="str">
        <f t="shared" si="11"/>
        <v>08/14/2016</v>
      </c>
      <c r="H158" s="1">
        <v>42596.27145734954</v>
      </c>
      <c r="I158" s="1">
        <v>42596.272910127314</v>
      </c>
      <c r="J158" s="2">
        <f t="shared" si="12"/>
        <v>2.0919999957550317</v>
      </c>
      <c r="K158" t="s">
        <v>34</v>
      </c>
      <c r="L158">
        <v>30</v>
      </c>
      <c r="M158" t="s">
        <v>28</v>
      </c>
      <c r="N158" t="s">
        <v>28</v>
      </c>
      <c r="O158" t="s">
        <v>36</v>
      </c>
      <c r="P158" t="s">
        <v>28</v>
      </c>
      <c r="Q158" t="s">
        <v>30</v>
      </c>
      <c r="R158">
        <v>41.253503302119597</v>
      </c>
      <c r="S158">
        <v>-65.972114115017703</v>
      </c>
      <c r="T158">
        <v>2364.7722493025299</v>
      </c>
      <c r="U158">
        <v>26.226734361482201</v>
      </c>
      <c r="V158">
        <v>1</v>
      </c>
      <c r="W158">
        <v>1134.4511790631641</v>
      </c>
      <c r="X158">
        <v>100.59236755844232</v>
      </c>
      <c r="Y158" t="s">
        <v>218</v>
      </c>
    </row>
    <row r="159" spans="1:25" hidden="1" x14ac:dyDescent="0.3">
      <c r="A159">
        <v>1</v>
      </c>
      <c r="B159" t="s">
        <v>170</v>
      </c>
      <c r="C159">
        <v>38</v>
      </c>
      <c r="D159">
        <f>(I159-H159)*1440</f>
        <v>1.4175499998964369</v>
      </c>
      <c r="E159" t="s">
        <v>33</v>
      </c>
      <c r="F159">
        <v>82</v>
      </c>
      <c r="G159" t="str">
        <f t="shared" si="11"/>
        <v>08/14/2016</v>
      </c>
      <c r="H159" s="1">
        <v>42596.312972256943</v>
      </c>
      <c r="I159" s="1">
        <v>42596.313956666665</v>
      </c>
      <c r="J159" s="2">
        <f t="shared" si="12"/>
        <v>1.4175499998964369</v>
      </c>
      <c r="K159" t="s">
        <v>34</v>
      </c>
      <c r="L159">
        <v>69</v>
      </c>
      <c r="M159" t="s">
        <v>51</v>
      </c>
      <c r="N159" t="s">
        <v>51</v>
      </c>
      <c r="O159" t="s">
        <v>36</v>
      </c>
      <c r="P159" t="s">
        <v>136</v>
      </c>
      <c r="Q159" t="s">
        <v>30</v>
      </c>
      <c r="R159">
        <v>41.368703029443402</v>
      </c>
      <c r="S159">
        <v>-65.918484752519305</v>
      </c>
      <c r="T159">
        <v>712.85034181114702</v>
      </c>
      <c r="U159">
        <v>8.4717843514151792</v>
      </c>
      <c r="V159">
        <v>0</v>
      </c>
      <c r="Y159" t="s">
        <v>219</v>
      </c>
    </row>
    <row r="160" spans="1:25" hidden="1" x14ac:dyDescent="0.3">
      <c r="A160">
        <v>1</v>
      </c>
      <c r="B160" t="s">
        <v>170</v>
      </c>
      <c r="C160">
        <v>88</v>
      </c>
      <c r="D160">
        <f>(I160-H160)*1440</f>
        <v>9.8883333848789334E-2</v>
      </c>
      <c r="E160" t="s">
        <v>26</v>
      </c>
      <c r="F160">
        <v>109</v>
      </c>
      <c r="G160" t="str">
        <f t="shared" si="11"/>
        <v>08/15/2016</v>
      </c>
      <c r="H160" s="1">
        <v>42597.628187916664</v>
      </c>
      <c r="I160" s="1">
        <v>42597.628256585645</v>
      </c>
      <c r="J160" s="2">
        <f t="shared" si="12"/>
        <v>9.8883333848789334E-2</v>
      </c>
      <c r="K160" t="s">
        <v>34</v>
      </c>
      <c r="L160">
        <v>10</v>
      </c>
      <c r="M160" t="s">
        <v>28</v>
      </c>
      <c r="N160" t="s">
        <v>28</v>
      </c>
      <c r="O160" t="s">
        <v>36</v>
      </c>
      <c r="P160" t="s">
        <v>42</v>
      </c>
      <c r="Q160" t="s">
        <v>63</v>
      </c>
      <c r="R160">
        <v>40.532306669999997</v>
      </c>
      <c r="S160">
        <v>-66.960579999999993</v>
      </c>
      <c r="T160" t="s">
        <v>31</v>
      </c>
      <c r="U160" t="s">
        <v>31</v>
      </c>
      <c r="V160">
        <v>0</v>
      </c>
      <c r="Y160" t="s">
        <v>31</v>
      </c>
    </row>
    <row r="161" spans="1:25" hidden="1" x14ac:dyDescent="0.3">
      <c r="A161">
        <v>0</v>
      </c>
      <c r="B161" t="s">
        <v>170</v>
      </c>
      <c r="C161">
        <v>-19</v>
      </c>
      <c r="E161" t="s">
        <v>40</v>
      </c>
      <c r="F161">
        <v>110</v>
      </c>
      <c r="G161" t="str">
        <f t="shared" si="11"/>
        <v>08/15/2016</v>
      </c>
      <c r="H161" s="1">
        <v>42597.730964201386</v>
      </c>
      <c r="I161" s="1">
        <v>42597.731032418982</v>
      </c>
      <c r="J161" s="2">
        <f t="shared" si="12"/>
        <v>9.823333821259439E-2</v>
      </c>
      <c r="K161" t="s">
        <v>41</v>
      </c>
      <c r="L161">
        <v>4</v>
      </c>
      <c r="M161" t="s">
        <v>28</v>
      </c>
      <c r="N161" t="s">
        <v>28</v>
      </c>
      <c r="O161" t="s">
        <v>36</v>
      </c>
      <c r="P161" t="s">
        <v>28</v>
      </c>
      <c r="Q161" t="s">
        <v>30</v>
      </c>
      <c r="R161">
        <v>40.323189185089902</v>
      </c>
      <c r="S161">
        <v>-67.064226774922204</v>
      </c>
      <c r="T161">
        <v>2087.86752204505</v>
      </c>
      <c r="U161">
        <v>34.786796114956601</v>
      </c>
      <c r="V161">
        <v>0</v>
      </c>
      <c r="Y161" t="s">
        <v>31</v>
      </c>
    </row>
    <row r="162" spans="1:25" x14ac:dyDescent="0.3">
      <c r="A162">
        <v>1</v>
      </c>
      <c r="B162" t="s">
        <v>170</v>
      </c>
      <c r="C162">
        <v>125</v>
      </c>
      <c r="D162">
        <f>(I162-H162)*1440</f>
        <v>6.0834166675340384</v>
      </c>
      <c r="E162" t="s">
        <v>33</v>
      </c>
      <c r="F162">
        <v>111</v>
      </c>
      <c r="G162" t="str">
        <f t="shared" ref="G162:G193" si="14">TEXT(H162,"mm/dd/yyyy")</f>
        <v>08/15/2016</v>
      </c>
      <c r="H162" s="1">
        <v>42597.732756168982</v>
      </c>
      <c r="I162" s="1">
        <v>42597.73698076389</v>
      </c>
      <c r="J162" s="2">
        <f t="shared" ref="J162:J193" si="15">(I162-H162)*1440</f>
        <v>6.0834166675340384</v>
      </c>
      <c r="K162" t="s">
        <v>34</v>
      </c>
      <c r="L162">
        <v>73</v>
      </c>
      <c r="M162" t="str">
        <f>MID(P162,1,6)</f>
        <v>True's</v>
      </c>
      <c r="N162" t="s">
        <v>35</v>
      </c>
      <c r="O162" t="s">
        <v>36</v>
      </c>
      <c r="P162" t="s">
        <v>223</v>
      </c>
      <c r="Q162" t="s">
        <v>30</v>
      </c>
      <c r="R162">
        <v>40.304566337624699</v>
      </c>
      <c r="S162">
        <v>-67.116657544282106</v>
      </c>
      <c r="T162">
        <v>1028.05515763728</v>
      </c>
      <c r="U162">
        <v>4.6414832569427098</v>
      </c>
      <c r="V162">
        <v>1</v>
      </c>
      <c r="W162">
        <v>395.44442243126571</v>
      </c>
      <c r="X162">
        <v>319.03616389883331</v>
      </c>
      <c r="Y162" t="s">
        <v>224</v>
      </c>
    </row>
    <row r="163" spans="1:25" hidden="1" x14ac:dyDescent="0.3">
      <c r="A163">
        <v>0</v>
      </c>
      <c r="B163" t="s">
        <v>170</v>
      </c>
      <c r="C163">
        <v>-20</v>
      </c>
      <c r="E163" t="s">
        <v>40</v>
      </c>
      <c r="F163">
        <v>112</v>
      </c>
      <c r="G163" t="str">
        <f t="shared" si="14"/>
        <v>08/15/2016</v>
      </c>
      <c r="H163" s="1">
        <v>42597.739123472224</v>
      </c>
      <c r="I163" s="1">
        <v>42597.739329965276</v>
      </c>
      <c r="J163" s="2">
        <f t="shared" si="15"/>
        <v>0.29734999523498118</v>
      </c>
      <c r="K163" t="s">
        <v>41</v>
      </c>
      <c r="L163">
        <v>3</v>
      </c>
      <c r="M163" t="s">
        <v>28</v>
      </c>
      <c r="N163" t="s">
        <v>28</v>
      </c>
      <c r="O163" t="s">
        <v>36</v>
      </c>
      <c r="P163" t="s">
        <v>28</v>
      </c>
      <c r="Q163" t="s">
        <v>30</v>
      </c>
      <c r="R163">
        <v>40.297823718926999</v>
      </c>
      <c r="S163">
        <v>-67.094035992806099</v>
      </c>
      <c r="T163">
        <v>1019.66561211603</v>
      </c>
      <c r="U163">
        <v>20.510190569749799</v>
      </c>
      <c r="V163">
        <v>0</v>
      </c>
      <c r="Y163" t="s">
        <v>31</v>
      </c>
    </row>
    <row r="164" spans="1:25" x14ac:dyDescent="0.3">
      <c r="A164">
        <v>1</v>
      </c>
      <c r="B164" t="s">
        <v>170</v>
      </c>
      <c r="C164">
        <v>91</v>
      </c>
      <c r="D164">
        <f>(I164-H164)*1440</f>
        <v>7.5931166613008827</v>
      </c>
      <c r="E164" t="s">
        <v>33</v>
      </c>
      <c r="F164">
        <v>113</v>
      </c>
      <c r="G164" t="str">
        <f t="shared" si="14"/>
        <v>08/15/2016</v>
      </c>
      <c r="H164" s="1">
        <v>42597.820528865741</v>
      </c>
      <c r="I164" s="1">
        <v>42597.825801863422</v>
      </c>
      <c r="J164" s="2">
        <f t="shared" si="15"/>
        <v>7.5931166613008827</v>
      </c>
      <c r="K164" t="s">
        <v>34</v>
      </c>
      <c r="L164">
        <v>34</v>
      </c>
      <c r="M164" t="s">
        <v>28</v>
      </c>
      <c r="N164" t="s">
        <v>28</v>
      </c>
      <c r="O164" t="s">
        <v>36</v>
      </c>
      <c r="P164" t="s">
        <v>28</v>
      </c>
      <c r="Q164" t="s">
        <v>30</v>
      </c>
      <c r="R164">
        <v>40.221479086447097</v>
      </c>
      <c r="S164">
        <v>-67.360606908563497</v>
      </c>
      <c r="T164">
        <v>2840.2879790198899</v>
      </c>
      <c r="U164">
        <v>20.584196191020599</v>
      </c>
      <c r="V164">
        <v>1</v>
      </c>
      <c r="W164">
        <v>1338.1825582517279</v>
      </c>
      <c r="X164">
        <v>601.7641361500248</v>
      </c>
      <c r="Y164" t="s">
        <v>31</v>
      </c>
    </row>
    <row r="165" spans="1:25" hidden="1" x14ac:dyDescent="0.3">
      <c r="A165">
        <v>1</v>
      </c>
      <c r="B165" t="s">
        <v>170</v>
      </c>
      <c r="C165">
        <v>126</v>
      </c>
      <c r="E165" t="s">
        <v>33</v>
      </c>
      <c r="F165">
        <v>115</v>
      </c>
      <c r="G165" t="str">
        <f t="shared" si="14"/>
        <v>08/15/2016</v>
      </c>
      <c r="H165" s="1">
        <v>42597.837393923612</v>
      </c>
      <c r="I165" s="1">
        <v>42597.839574710648</v>
      </c>
      <c r="J165" s="2">
        <f t="shared" si="15"/>
        <v>3.1403333321213722</v>
      </c>
      <c r="K165" t="s">
        <v>225</v>
      </c>
      <c r="L165">
        <v>154</v>
      </c>
      <c r="M165" t="s">
        <v>35</v>
      </c>
      <c r="N165" t="s">
        <v>35</v>
      </c>
      <c r="O165" t="s">
        <v>36</v>
      </c>
      <c r="P165" t="s">
        <v>226</v>
      </c>
      <c r="Q165" t="s">
        <v>63</v>
      </c>
      <c r="R165">
        <v>40.287783330000003</v>
      </c>
      <c r="S165">
        <v>-67.410560000000004</v>
      </c>
      <c r="T165" t="s">
        <v>31</v>
      </c>
      <c r="U165" t="s">
        <v>31</v>
      </c>
      <c r="V165">
        <v>0</v>
      </c>
      <c r="Y165" t="s">
        <v>31</v>
      </c>
    </row>
    <row r="166" spans="1:25" s="8" customFormat="1" hidden="1" x14ac:dyDescent="0.3">
      <c r="A166" s="8">
        <v>0</v>
      </c>
      <c r="B166" s="8" t="s">
        <v>170</v>
      </c>
      <c r="C166" s="8">
        <v>126</v>
      </c>
      <c r="D166" s="8">
        <f>(I166-H165)*1440</f>
        <v>8.2180000003427267</v>
      </c>
      <c r="E166" s="8" t="s">
        <v>33</v>
      </c>
      <c r="F166" s="8">
        <v>116</v>
      </c>
      <c r="G166" s="8" t="str">
        <f t="shared" si="14"/>
        <v>08/15/2016</v>
      </c>
      <c r="H166" s="9">
        <v>42597.841680405094</v>
      </c>
      <c r="I166" s="9">
        <v>42597.843100868056</v>
      </c>
      <c r="J166" s="10">
        <f t="shared" si="15"/>
        <v>2.0454666658770293</v>
      </c>
      <c r="K166" s="8" t="s">
        <v>225</v>
      </c>
      <c r="L166" s="8">
        <v>50</v>
      </c>
      <c r="M166" s="8" t="s">
        <v>35</v>
      </c>
      <c r="N166" s="8" t="s">
        <v>35</v>
      </c>
      <c r="O166" s="8" t="s">
        <v>36</v>
      </c>
      <c r="P166" s="8" t="s">
        <v>227</v>
      </c>
      <c r="Q166" s="8" t="s">
        <v>63</v>
      </c>
      <c r="R166" s="8">
        <v>40.288451670000001</v>
      </c>
      <c r="S166" s="8">
        <v>-67.405699999999996</v>
      </c>
      <c r="V166">
        <v>0</v>
      </c>
    </row>
    <row r="167" spans="1:25" x14ac:dyDescent="0.3">
      <c r="A167">
        <v>1</v>
      </c>
      <c r="B167" t="s">
        <v>170</v>
      </c>
      <c r="C167">
        <v>127</v>
      </c>
      <c r="D167">
        <f>(I167-H167)*1440</f>
        <v>4.553633340401575</v>
      </c>
      <c r="E167" t="s">
        <v>33</v>
      </c>
      <c r="F167">
        <v>117</v>
      </c>
      <c r="G167" t="str">
        <f t="shared" si="14"/>
        <v>08/15/2016</v>
      </c>
      <c r="H167" s="1">
        <v>42597.848097152775</v>
      </c>
      <c r="I167" s="1">
        <v>42597.85125939815</v>
      </c>
      <c r="J167" s="2">
        <f t="shared" si="15"/>
        <v>4.553633340401575</v>
      </c>
      <c r="K167" t="s">
        <v>34</v>
      </c>
      <c r="L167">
        <v>458</v>
      </c>
      <c r="M167" t="str">
        <f>MID(P167,1,6)</f>
        <v>True's</v>
      </c>
      <c r="N167" t="s">
        <v>35</v>
      </c>
      <c r="O167" t="s">
        <v>36</v>
      </c>
      <c r="P167" t="s">
        <v>228</v>
      </c>
      <c r="Q167" t="s">
        <v>30</v>
      </c>
      <c r="R167">
        <v>40.273894072776798</v>
      </c>
      <c r="S167">
        <v>-67.437581037455004</v>
      </c>
      <c r="T167">
        <v>1376.7072283654099</v>
      </c>
      <c r="U167">
        <v>5.6942974802900901</v>
      </c>
      <c r="V167">
        <v>1</v>
      </c>
      <c r="W167">
        <v>1347.7713028363328</v>
      </c>
      <c r="X167">
        <v>61.943606658119556</v>
      </c>
      <c r="Y167" t="s">
        <v>229</v>
      </c>
    </row>
    <row r="168" spans="1:25" hidden="1" x14ac:dyDescent="0.3">
      <c r="A168">
        <v>0</v>
      </c>
      <c r="B168" t="s">
        <v>230</v>
      </c>
      <c r="C168">
        <v>-21</v>
      </c>
      <c r="E168" t="s">
        <v>40</v>
      </c>
      <c r="F168">
        <v>8</v>
      </c>
      <c r="G168" t="str">
        <f t="shared" si="14"/>
        <v>08/18/2016</v>
      </c>
      <c r="H168" s="1">
        <v>42600.535987152776</v>
      </c>
      <c r="I168" s="1">
        <v>42600.535993773148</v>
      </c>
      <c r="J168" s="2">
        <f t="shared" si="15"/>
        <v>9.5333356875926256E-3</v>
      </c>
      <c r="K168" t="s">
        <v>41</v>
      </c>
      <c r="L168">
        <v>2</v>
      </c>
      <c r="M168" t="s">
        <v>28</v>
      </c>
      <c r="N168" t="s">
        <v>28</v>
      </c>
      <c r="O168" t="s">
        <v>36</v>
      </c>
      <c r="P168" t="s">
        <v>28</v>
      </c>
      <c r="Q168" t="s">
        <v>30</v>
      </c>
      <c r="R168">
        <v>39.9468002514093</v>
      </c>
      <c r="S168">
        <v>-71.019678191261505</v>
      </c>
      <c r="T168">
        <v>188.90104970027301</v>
      </c>
      <c r="U168">
        <v>9.6522122057118107</v>
      </c>
      <c r="V168">
        <v>0</v>
      </c>
      <c r="Y168" t="s">
        <v>31</v>
      </c>
    </row>
    <row r="169" spans="1:25" hidden="1" x14ac:dyDescent="0.3">
      <c r="A169">
        <v>1</v>
      </c>
      <c r="B169" t="s">
        <v>230</v>
      </c>
      <c r="C169">
        <v>93</v>
      </c>
      <c r="D169">
        <f>(I169-H169)*1440</f>
        <v>0.5403666605707258</v>
      </c>
      <c r="E169" t="s">
        <v>26</v>
      </c>
      <c r="F169">
        <v>7</v>
      </c>
      <c r="G169" t="str">
        <f t="shared" si="14"/>
        <v>08/20/2016</v>
      </c>
      <c r="H169" s="1">
        <v>42602.120577870373</v>
      </c>
      <c r="I169" s="1">
        <v>42602.120953124999</v>
      </c>
      <c r="J169" s="2">
        <f t="shared" si="15"/>
        <v>0.5403666605707258</v>
      </c>
      <c r="K169" t="s">
        <v>34</v>
      </c>
      <c r="L169">
        <v>20</v>
      </c>
      <c r="M169" t="s">
        <v>28</v>
      </c>
      <c r="N169" t="s">
        <v>28</v>
      </c>
      <c r="O169" t="s">
        <v>36</v>
      </c>
      <c r="P169" t="s">
        <v>28</v>
      </c>
      <c r="Q169" t="s">
        <v>30</v>
      </c>
      <c r="R169">
        <v>39.643359842378899</v>
      </c>
      <c r="S169">
        <v>-65.965229227898703</v>
      </c>
      <c r="T169">
        <v>1817.1830642715299</v>
      </c>
      <c r="U169">
        <v>17.091870400785201</v>
      </c>
      <c r="V169">
        <v>0</v>
      </c>
      <c r="W169" s="6"/>
      <c r="X169" s="6"/>
      <c r="Y169" t="s">
        <v>31</v>
      </c>
    </row>
    <row r="170" spans="1:25" s="3" customFormat="1" x14ac:dyDescent="0.3">
      <c r="A170" s="3">
        <v>1</v>
      </c>
      <c r="B170" s="3" t="s">
        <v>231</v>
      </c>
      <c r="C170" s="3">
        <v>94</v>
      </c>
      <c r="E170" s="3" t="s">
        <v>33</v>
      </c>
      <c r="F170" s="3">
        <v>6</v>
      </c>
      <c r="G170" s="3" t="str">
        <f t="shared" si="14"/>
        <v>08/22/2016</v>
      </c>
      <c r="H170" s="4">
        <v>42604.293665347221</v>
      </c>
      <c r="I170" s="4">
        <v>42604.299420150463</v>
      </c>
      <c r="J170" s="11">
        <f t="shared" si="15"/>
        <v>8.2869166682939976</v>
      </c>
      <c r="K170" s="3" t="s">
        <v>41</v>
      </c>
      <c r="L170" s="3">
        <v>5</v>
      </c>
      <c r="M170" s="3" t="s">
        <v>28</v>
      </c>
      <c r="N170" s="3" t="s">
        <v>28</v>
      </c>
      <c r="O170" s="3" t="s">
        <v>36</v>
      </c>
      <c r="P170" s="3" t="s">
        <v>232</v>
      </c>
      <c r="Q170" s="3" t="s">
        <v>30</v>
      </c>
      <c r="R170" s="3">
        <v>40.7174634550897</v>
      </c>
      <c r="S170" s="3">
        <v>-66.566778007108496</v>
      </c>
      <c r="T170" s="3">
        <v>864.87616387354603</v>
      </c>
      <c r="U170" s="3">
        <v>15.402837733391101</v>
      </c>
      <c r="V170">
        <v>1</v>
      </c>
      <c r="W170" s="7">
        <v>1598.3405565936689</v>
      </c>
      <c r="X170" s="7">
        <v>841.89599978499029</v>
      </c>
      <c r="Y170" s="3" t="s">
        <v>31</v>
      </c>
    </row>
    <row r="171" spans="1:25" s="3" customFormat="1" hidden="1" x14ac:dyDescent="0.3">
      <c r="A171" s="3">
        <v>1</v>
      </c>
      <c r="B171" s="3" t="s">
        <v>231</v>
      </c>
      <c r="C171" s="3">
        <v>94</v>
      </c>
      <c r="D171" s="3">
        <f>(I171-H170)*1440</f>
        <v>10.963966663694009</v>
      </c>
      <c r="E171" s="3" t="s">
        <v>33</v>
      </c>
      <c r="F171" s="3">
        <v>5</v>
      </c>
      <c r="G171" s="3" t="str">
        <f t="shared" si="14"/>
        <v>08/22/2016</v>
      </c>
      <c r="H171" s="4">
        <v>42604.29760972222</v>
      </c>
      <c r="I171" s="4">
        <v>42604.301279212959</v>
      </c>
      <c r="J171" s="11">
        <f t="shared" si="15"/>
        <v>5.2840666647534817</v>
      </c>
      <c r="K171" s="3" t="s">
        <v>34</v>
      </c>
      <c r="L171" s="3">
        <v>13</v>
      </c>
      <c r="M171" s="3" t="s">
        <v>28</v>
      </c>
      <c r="N171" s="3" t="s">
        <v>28</v>
      </c>
      <c r="O171" s="3" t="s">
        <v>36</v>
      </c>
      <c r="P171" s="3" t="s">
        <v>233</v>
      </c>
      <c r="Q171" s="3" t="s">
        <v>63</v>
      </c>
      <c r="R171" s="3">
        <v>40.713746669999999</v>
      </c>
      <c r="S171" s="3">
        <v>-66.537530000000004</v>
      </c>
      <c r="V171">
        <v>0</v>
      </c>
    </row>
    <row r="172" spans="1:25" s="3" customFormat="1" x14ac:dyDescent="0.3">
      <c r="A172" s="3">
        <v>1</v>
      </c>
      <c r="B172" s="3" t="s">
        <v>231</v>
      </c>
      <c r="C172" s="3">
        <v>128</v>
      </c>
      <c r="E172" s="3" t="s">
        <v>33</v>
      </c>
      <c r="F172" s="3">
        <v>7</v>
      </c>
      <c r="G172" s="3" t="str">
        <f t="shared" si="14"/>
        <v>08/22/2016</v>
      </c>
      <c r="H172" s="4">
        <v>42604.817030590275</v>
      </c>
      <c r="I172" s="4">
        <v>42604.824079143516</v>
      </c>
      <c r="J172" s="11">
        <f t="shared" si="15"/>
        <v>10.149916667724028</v>
      </c>
      <c r="K172" s="3" t="s">
        <v>34</v>
      </c>
      <c r="L172" s="3">
        <v>265</v>
      </c>
      <c r="M172" s="3" t="str">
        <f t="shared" ref="M172:M193" si="16">MID(P172,1,6)</f>
        <v>True's</v>
      </c>
      <c r="N172" s="3" t="s">
        <v>35</v>
      </c>
      <c r="O172" s="3" t="s">
        <v>36</v>
      </c>
      <c r="P172" s="3" t="s">
        <v>35</v>
      </c>
      <c r="Q172" s="3" t="s">
        <v>30</v>
      </c>
      <c r="R172" s="3">
        <v>40.215761050790903</v>
      </c>
      <c r="S172" s="3">
        <v>-67.192115893455096</v>
      </c>
      <c r="T172" s="3">
        <v>896.57280631259505</v>
      </c>
      <c r="U172" s="3">
        <v>2.6119467903159799</v>
      </c>
      <c r="V172">
        <v>1</v>
      </c>
      <c r="W172" s="7">
        <v>1371.9054253812676</v>
      </c>
      <c r="X172" s="7">
        <v>242.24292016525018</v>
      </c>
      <c r="Y172" s="3" t="s">
        <v>234</v>
      </c>
    </row>
    <row r="173" spans="1:25" s="3" customFormat="1" x14ac:dyDescent="0.3">
      <c r="A173" s="3">
        <v>1</v>
      </c>
      <c r="B173" s="3" t="s">
        <v>231</v>
      </c>
      <c r="C173" s="3">
        <v>129</v>
      </c>
      <c r="E173" s="3" t="s">
        <v>33</v>
      </c>
      <c r="F173" s="3">
        <v>9</v>
      </c>
      <c r="G173" s="3" t="str">
        <f t="shared" si="14"/>
        <v>08/22/2016</v>
      </c>
      <c r="H173" s="4">
        <v>42604.824459884258</v>
      </c>
      <c r="I173" s="4">
        <v>42604.826368715279</v>
      </c>
      <c r="J173" s="11">
        <f t="shared" si="15"/>
        <v>2.7487166714854538</v>
      </c>
      <c r="K173" s="3" t="s">
        <v>34</v>
      </c>
      <c r="L173" s="3">
        <v>77</v>
      </c>
      <c r="M173" s="3" t="str">
        <f t="shared" si="16"/>
        <v>True's</v>
      </c>
      <c r="N173" s="3" t="s">
        <v>35</v>
      </c>
      <c r="O173" s="3" t="s">
        <v>36</v>
      </c>
      <c r="P173" s="3" t="s">
        <v>235</v>
      </c>
      <c r="Q173" s="3" t="s">
        <v>30</v>
      </c>
      <c r="R173" s="3">
        <v>40.193159070095</v>
      </c>
      <c r="S173" s="3">
        <v>-67.238949634987506</v>
      </c>
      <c r="T173" s="3">
        <v>2230.0635520217002</v>
      </c>
      <c r="U173" s="3">
        <v>7.9805655945298204</v>
      </c>
      <c r="V173">
        <v>1</v>
      </c>
      <c r="W173" s="7">
        <v>1035.0413443090374</v>
      </c>
      <c r="X173" s="7">
        <v>646.32609160889922</v>
      </c>
      <c r="Y173" s="3" t="s">
        <v>236</v>
      </c>
    </row>
    <row r="174" spans="1:25" s="3" customFormat="1" hidden="1" x14ac:dyDescent="0.3">
      <c r="A174" s="3">
        <v>1</v>
      </c>
      <c r="B174" s="3" t="s">
        <v>231</v>
      </c>
      <c r="C174" s="3">
        <v>129</v>
      </c>
      <c r="E174" s="3" t="s">
        <v>33</v>
      </c>
      <c r="F174" s="3">
        <v>10</v>
      </c>
      <c r="G174" s="3" t="str">
        <f t="shared" si="14"/>
        <v>08/22/2016</v>
      </c>
      <c r="H174" s="4">
        <v>42604.825869490742</v>
      </c>
      <c r="I174" s="4">
        <v>42604.826007511576</v>
      </c>
      <c r="J174" s="11">
        <f t="shared" si="15"/>
        <v>0.19875000114552677</v>
      </c>
      <c r="K174" s="3" t="s">
        <v>34</v>
      </c>
      <c r="L174" s="3">
        <v>13</v>
      </c>
      <c r="M174" s="3" t="str">
        <f t="shared" si="16"/>
        <v>True's</v>
      </c>
      <c r="N174" s="3" t="s">
        <v>35</v>
      </c>
      <c r="O174" s="3" t="s">
        <v>36</v>
      </c>
      <c r="P174" s="3" t="s">
        <v>237</v>
      </c>
      <c r="Q174" s="3" t="s">
        <v>30</v>
      </c>
      <c r="R174" s="3">
        <v>40.196253201459001</v>
      </c>
      <c r="S174" s="3">
        <v>-67.204963772053006</v>
      </c>
      <c r="T174" s="3">
        <v>450.44237049819998</v>
      </c>
      <c r="U174" s="3">
        <v>3.7234309775843801</v>
      </c>
      <c r="V174">
        <v>0</v>
      </c>
      <c r="W174" s="7"/>
      <c r="X174" s="7"/>
      <c r="Y174" s="3" t="s">
        <v>31</v>
      </c>
    </row>
    <row r="175" spans="1:25" s="8" customFormat="1" hidden="1" x14ac:dyDescent="0.3">
      <c r="A175" s="8">
        <v>0</v>
      </c>
      <c r="B175" s="8" t="s">
        <v>231</v>
      </c>
      <c r="C175" s="8">
        <v>129</v>
      </c>
      <c r="E175" s="8" t="s">
        <v>33</v>
      </c>
      <c r="F175" s="8">
        <v>11</v>
      </c>
      <c r="G175" s="8" t="str">
        <f t="shared" si="14"/>
        <v>08/22/2016</v>
      </c>
      <c r="H175" s="9">
        <v>42604.827837280092</v>
      </c>
      <c r="I175" s="9">
        <v>42604.827850231479</v>
      </c>
      <c r="J175" s="10">
        <f t="shared" si="15"/>
        <v>1.8649996491149068E-2</v>
      </c>
      <c r="K175" s="8" t="s">
        <v>27</v>
      </c>
      <c r="L175" s="8">
        <v>9</v>
      </c>
      <c r="M175" s="8" t="str">
        <f t="shared" si="16"/>
        <v>True's</v>
      </c>
      <c r="N175" s="8" t="s">
        <v>35</v>
      </c>
      <c r="O175" s="8" t="s">
        <v>36</v>
      </c>
      <c r="P175" s="8" t="s">
        <v>238</v>
      </c>
      <c r="Q175" s="8" t="s">
        <v>63</v>
      </c>
      <c r="R175" s="8">
        <v>40.186774999999997</v>
      </c>
      <c r="S175" s="8">
        <v>-67.213208330000001</v>
      </c>
      <c r="V175">
        <v>0</v>
      </c>
    </row>
    <row r="176" spans="1:25" s="3" customFormat="1" hidden="1" x14ac:dyDescent="0.3">
      <c r="A176" s="3">
        <v>1</v>
      </c>
      <c r="B176" s="3" t="s">
        <v>231</v>
      </c>
      <c r="C176" s="3">
        <v>129</v>
      </c>
      <c r="D176" s="3">
        <f>(I176-H172)*1440</f>
        <v>19.007366675650701</v>
      </c>
      <c r="E176" s="3" t="s">
        <v>33</v>
      </c>
      <c r="F176" s="3">
        <v>13</v>
      </c>
      <c r="G176" s="3" t="str">
        <f t="shared" si="14"/>
        <v>08/22/2016</v>
      </c>
      <c r="H176" s="4">
        <v>42604.829959513889</v>
      </c>
      <c r="I176" s="4">
        <v>42604.830230150466</v>
      </c>
      <c r="J176" s="11">
        <f t="shared" si="15"/>
        <v>0.38971667177975178</v>
      </c>
      <c r="K176" s="3" t="s">
        <v>34</v>
      </c>
      <c r="L176" s="3">
        <v>25</v>
      </c>
      <c r="M176" s="3" t="str">
        <f t="shared" si="16"/>
        <v>True's</v>
      </c>
      <c r="N176" s="3" t="s">
        <v>35</v>
      </c>
      <c r="O176" s="3" t="s">
        <v>36</v>
      </c>
      <c r="P176" s="3" t="s">
        <v>239</v>
      </c>
      <c r="Q176" s="3" t="s">
        <v>240</v>
      </c>
      <c r="R176" s="3">
        <v>40.186351028812901</v>
      </c>
      <c r="S176" s="3">
        <v>-67.211953949846006</v>
      </c>
      <c r="T176" s="3">
        <v>95.512578545536002</v>
      </c>
      <c r="U176" s="3">
        <v>43.0206609966638</v>
      </c>
      <c r="V176">
        <v>0</v>
      </c>
      <c r="W176" s="7"/>
      <c r="X176" s="7"/>
      <c r="Y176" s="3" t="s">
        <v>31</v>
      </c>
    </row>
    <row r="177" spans="1:25" s="8" customFormat="1" hidden="1" x14ac:dyDescent="0.3">
      <c r="A177" s="8">
        <v>0</v>
      </c>
      <c r="B177" s="8" t="s">
        <v>231</v>
      </c>
      <c r="C177" s="8">
        <v>130</v>
      </c>
      <c r="E177" s="8" t="s">
        <v>33</v>
      </c>
      <c r="F177" s="8">
        <v>14</v>
      </c>
      <c r="G177" s="8" t="str">
        <f t="shared" si="14"/>
        <v>08/22/2016</v>
      </c>
      <c r="H177" s="9">
        <v>42604.836790439818</v>
      </c>
      <c r="I177" s="9">
        <v>42604.837863449073</v>
      </c>
      <c r="J177" s="10">
        <f t="shared" si="15"/>
        <v>1.5451333264354616</v>
      </c>
      <c r="K177" s="8" t="s">
        <v>34</v>
      </c>
      <c r="L177" s="8">
        <v>15</v>
      </c>
      <c r="M177" s="8" t="str">
        <f t="shared" si="16"/>
        <v>True's</v>
      </c>
      <c r="N177" s="8" t="s">
        <v>35</v>
      </c>
      <c r="O177" s="8" t="s">
        <v>36</v>
      </c>
      <c r="P177" s="8" t="s">
        <v>241</v>
      </c>
      <c r="Q177" s="8" t="s">
        <v>63</v>
      </c>
      <c r="R177" s="8">
        <v>40.202674999999999</v>
      </c>
      <c r="S177" s="8">
        <v>-67.193546670000003</v>
      </c>
      <c r="V177">
        <v>0</v>
      </c>
    </row>
    <row r="178" spans="1:25" s="3" customFormat="1" x14ac:dyDescent="0.3">
      <c r="A178" s="3">
        <v>1</v>
      </c>
      <c r="B178" s="3" t="s">
        <v>231</v>
      </c>
      <c r="C178" s="3">
        <v>130</v>
      </c>
      <c r="E178" s="3" t="s">
        <v>33</v>
      </c>
      <c r="F178" s="3">
        <v>15</v>
      </c>
      <c r="G178" s="3" t="str">
        <f t="shared" si="14"/>
        <v>08/22/2016</v>
      </c>
      <c r="H178" s="4">
        <v>42604.840750208336</v>
      </c>
      <c r="I178" s="4">
        <v>42604.848023275466</v>
      </c>
      <c r="J178" s="11">
        <f t="shared" si="15"/>
        <v>10.473216668469831</v>
      </c>
      <c r="K178" s="3" t="s">
        <v>34</v>
      </c>
      <c r="L178" s="3">
        <v>113</v>
      </c>
      <c r="M178" s="3" t="str">
        <f t="shared" si="16"/>
        <v>True's</v>
      </c>
      <c r="N178" s="3" t="s">
        <v>35</v>
      </c>
      <c r="O178" s="3" t="s">
        <v>36</v>
      </c>
      <c r="P178" s="3" t="s">
        <v>242</v>
      </c>
      <c r="Q178" s="3" t="s">
        <v>30</v>
      </c>
      <c r="R178" s="3">
        <v>40.216297845455799</v>
      </c>
      <c r="S178" s="3">
        <v>-67.177908894068196</v>
      </c>
      <c r="T178" s="3">
        <v>650.07514550552401</v>
      </c>
      <c r="U178" s="3">
        <v>2.6725424698108502</v>
      </c>
      <c r="V178">
        <v>1</v>
      </c>
      <c r="W178" s="7">
        <v>260.53335103199203</v>
      </c>
      <c r="X178" s="7">
        <v>38.820068224450161</v>
      </c>
      <c r="Y178" s="3" t="s">
        <v>31</v>
      </c>
    </row>
    <row r="179" spans="1:25" s="8" customFormat="1" hidden="1" x14ac:dyDescent="0.3">
      <c r="A179" s="8">
        <v>0</v>
      </c>
      <c r="B179" s="8" t="s">
        <v>231</v>
      </c>
      <c r="C179" s="8">
        <v>131</v>
      </c>
      <c r="E179" s="8" t="s">
        <v>33</v>
      </c>
      <c r="F179" s="8">
        <v>18</v>
      </c>
      <c r="G179" s="8" t="str">
        <f t="shared" si="14"/>
        <v>08/22/2016</v>
      </c>
      <c r="H179" s="9">
        <v>42604.85674239583</v>
      </c>
      <c r="I179" s="9">
        <v>42604.856744594908</v>
      </c>
      <c r="J179" s="10">
        <f t="shared" si="15"/>
        <v>3.1666725408285856E-3</v>
      </c>
      <c r="K179" s="8" t="s">
        <v>41</v>
      </c>
      <c r="L179" s="8">
        <v>2</v>
      </c>
      <c r="M179" s="8" t="str">
        <f t="shared" si="16"/>
        <v>True's</v>
      </c>
      <c r="N179" s="8" t="s">
        <v>35</v>
      </c>
      <c r="O179" s="8" t="s">
        <v>36</v>
      </c>
      <c r="P179" s="8" t="s">
        <v>244</v>
      </c>
      <c r="Q179" s="8" t="s">
        <v>63</v>
      </c>
      <c r="R179" s="8">
        <v>40.217673329999997</v>
      </c>
      <c r="S179" s="8">
        <v>-67.188761670000005</v>
      </c>
      <c r="T179" s="8" t="s">
        <v>31</v>
      </c>
      <c r="U179" s="8" t="s">
        <v>31</v>
      </c>
      <c r="V179">
        <v>0</v>
      </c>
      <c r="Y179" s="8" t="s">
        <v>31</v>
      </c>
    </row>
    <row r="180" spans="1:25" s="3" customFormat="1" hidden="1" x14ac:dyDescent="0.3">
      <c r="A180" s="3">
        <v>1</v>
      </c>
      <c r="B180" s="3" t="s">
        <v>231</v>
      </c>
      <c r="C180" s="3">
        <v>131</v>
      </c>
      <c r="E180" s="3" t="s">
        <v>33</v>
      </c>
      <c r="F180" s="3">
        <v>19</v>
      </c>
      <c r="G180" s="3" t="str">
        <f t="shared" si="14"/>
        <v>08/22/2016</v>
      </c>
      <c r="H180" s="4">
        <v>42604.860231423612</v>
      </c>
      <c r="I180" s="4">
        <v>42604.862222673612</v>
      </c>
      <c r="J180" s="11">
        <f t="shared" si="15"/>
        <v>2.8673999989405274</v>
      </c>
      <c r="K180" s="3" t="s">
        <v>34</v>
      </c>
      <c r="L180" s="3">
        <v>55</v>
      </c>
      <c r="M180" s="3" t="str">
        <f t="shared" si="16"/>
        <v>True's</v>
      </c>
      <c r="N180" s="3" t="s">
        <v>35</v>
      </c>
      <c r="O180" s="3" t="s">
        <v>36</v>
      </c>
      <c r="P180" s="3" t="s">
        <v>245</v>
      </c>
      <c r="Q180" s="3" t="s">
        <v>63</v>
      </c>
      <c r="R180" s="3">
        <v>40.214570000000002</v>
      </c>
      <c r="S180" s="3">
        <v>-67.181426669999993</v>
      </c>
      <c r="T180" s="3" t="s">
        <v>31</v>
      </c>
      <c r="U180" s="3" t="s">
        <v>31</v>
      </c>
      <c r="V180">
        <v>0</v>
      </c>
      <c r="Y180" s="3" t="s">
        <v>31</v>
      </c>
    </row>
    <row r="181" spans="1:25" s="3" customFormat="1" x14ac:dyDescent="0.3">
      <c r="A181" s="3">
        <v>1</v>
      </c>
      <c r="B181" s="3" t="s">
        <v>231</v>
      </c>
      <c r="C181" s="3">
        <v>132</v>
      </c>
      <c r="E181" s="3" t="s">
        <v>33</v>
      </c>
      <c r="F181" s="3">
        <v>20</v>
      </c>
      <c r="G181" s="3" t="str">
        <f t="shared" si="14"/>
        <v>08/22/2016</v>
      </c>
      <c r="H181" s="4">
        <v>42604.862375798613</v>
      </c>
      <c r="I181" s="4">
        <v>42604.867238379629</v>
      </c>
      <c r="J181" s="11">
        <f t="shared" si="15"/>
        <v>7.002116662915796</v>
      </c>
      <c r="K181" s="3" t="s">
        <v>34</v>
      </c>
      <c r="L181" s="3">
        <v>139</v>
      </c>
      <c r="M181" s="3" t="str">
        <f t="shared" si="16"/>
        <v>True's</v>
      </c>
      <c r="N181" s="3" t="s">
        <v>35</v>
      </c>
      <c r="O181" s="3" t="s">
        <v>36</v>
      </c>
      <c r="P181" s="3" t="s">
        <v>246</v>
      </c>
      <c r="Q181" s="3" t="s">
        <v>30</v>
      </c>
      <c r="R181" s="3">
        <v>40.198128581149597</v>
      </c>
      <c r="S181" s="3">
        <v>-67.179772158004596</v>
      </c>
      <c r="T181" s="3">
        <v>1716.60015946975</v>
      </c>
      <c r="U181" s="3">
        <v>4.8149476567793901</v>
      </c>
      <c r="V181">
        <v>1</v>
      </c>
      <c r="W181" s="7">
        <v>783.47101518333</v>
      </c>
      <c r="X181" s="7">
        <v>61.83292560107737</v>
      </c>
      <c r="Y181" s="3" t="s">
        <v>31</v>
      </c>
    </row>
    <row r="182" spans="1:25" s="3" customFormat="1" x14ac:dyDescent="0.3">
      <c r="A182" s="3">
        <v>1</v>
      </c>
      <c r="B182" s="3" t="s">
        <v>231</v>
      </c>
      <c r="C182" s="3">
        <v>132</v>
      </c>
      <c r="E182" s="3" t="s">
        <v>33</v>
      </c>
      <c r="F182" s="3">
        <v>45</v>
      </c>
      <c r="G182" s="3" t="str">
        <f t="shared" si="14"/>
        <v>08/22/2016</v>
      </c>
      <c r="H182" s="4">
        <v>42604.867842870372</v>
      </c>
      <c r="I182" s="4">
        <v>42604.875210798615</v>
      </c>
      <c r="J182" s="11">
        <f t="shared" si="15"/>
        <v>10.609816670184955</v>
      </c>
      <c r="K182" s="3" t="s">
        <v>34</v>
      </c>
      <c r="L182" s="3">
        <v>173</v>
      </c>
      <c r="M182" s="3" t="str">
        <f t="shared" si="16"/>
        <v>True's</v>
      </c>
      <c r="N182" s="3" t="s">
        <v>35</v>
      </c>
      <c r="O182" s="3" t="s">
        <v>36</v>
      </c>
      <c r="P182" s="3" t="s">
        <v>248</v>
      </c>
      <c r="Q182" s="3" t="s">
        <v>30</v>
      </c>
      <c r="R182" s="3">
        <v>40.225537721520297</v>
      </c>
      <c r="S182" s="3">
        <v>-67.1711581803537</v>
      </c>
      <c r="T182" s="3">
        <v>1409.74267065202</v>
      </c>
      <c r="U182" s="3">
        <v>4.1722614181725204</v>
      </c>
      <c r="V182">
        <v>1</v>
      </c>
      <c r="W182" s="7">
        <v>832.23822336614808</v>
      </c>
      <c r="X182" s="7">
        <v>124.18970464066062</v>
      </c>
      <c r="Y182" s="3" t="s">
        <v>249</v>
      </c>
    </row>
    <row r="183" spans="1:25" s="8" customFormat="1" hidden="1" x14ac:dyDescent="0.3">
      <c r="A183" s="8">
        <v>0</v>
      </c>
      <c r="B183" s="8" t="s">
        <v>231</v>
      </c>
      <c r="C183" s="8">
        <v>132</v>
      </c>
      <c r="D183" s="8">
        <f>(I183-H174)*1440</f>
        <v>71.654583335621282</v>
      </c>
      <c r="E183" s="8" t="s">
        <v>33</v>
      </c>
      <c r="F183" s="8">
        <v>23</v>
      </c>
      <c r="G183" s="8" t="str">
        <f t="shared" si="14"/>
        <v>08/22/2016</v>
      </c>
      <c r="H183" s="9">
        <v>42604.875618761573</v>
      </c>
      <c r="I183" s="9">
        <v>42604.875629618058</v>
      </c>
      <c r="J183" s="10">
        <f t="shared" si="15"/>
        <v>1.5633339062333107E-2</v>
      </c>
      <c r="K183" s="8" t="s">
        <v>27</v>
      </c>
      <c r="L183" s="8">
        <v>8</v>
      </c>
      <c r="M183" s="8" t="str">
        <f t="shared" si="16"/>
        <v>True's</v>
      </c>
      <c r="N183" s="8" t="s">
        <v>35</v>
      </c>
      <c r="O183" s="8" t="s">
        <v>36</v>
      </c>
      <c r="P183" s="8" t="s">
        <v>252</v>
      </c>
      <c r="Q183" s="8" t="s">
        <v>63</v>
      </c>
      <c r="R183" s="8">
        <v>40.20654167</v>
      </c>
      <c r="S183" s="8">
        <v>-67.146285000000006</v>
      </c>
      <c r="T183" s="8" t="s">
        <v>31</v>
      </c>
      <c r="U183" s="8" t="s">
        <v>31</v>
      </c>
      <c r="V183">
        <v>0</v>
      </c>
      <c r="Y183" s="8" t="s">
        <v>31</v>
      </c>
    </row>
    <row r="184" spans="1:25" s="3" customFormat="1" hidden="1" x14ac:dyDescent="0.3">
      <c r="A184" s="3">
        <v>1</v>
      </c>
      <c r="B184" s="3" t="s">
        <v>231</v>
      </c>
      <c r="C184" s="3">
        <v>133</v>
      </c>
      <c r="E184" s="3" t="s">
        <v>33</v>
      </c>
      <c r="F184" s="3">
        <v>24</v>
      </c>
      <c r="G184" s="3" t="str">
        <f t="shared" si="14"/>
        <v>08/22/2016</v>
      </c>
      <c r="H184" s="4">
        <v>42604.879014166669</v>
      </c>
      <c r="I184" s="4">
        <v>42604.879067222224</v>
      </c>
      <c r="J184" s="11">
        <f t="shared" si="15"/>
        <v>7.6399999670684338E-2</v>
      </c>
      <c r="K184" s="3" t="s">
        <v>27</v>
      </c>
      <c r="L184" s="3">
        <v>4</v>
      </c>
      <c r="M184" s="3" t="str">
        <f t="shared" si="16"/>
        <v>True's</v>
      </c>
      <c r="N184" s="3" t="s">
        <v>35</v>
      </c>
      <c r="O184" s="3" t="s">
        <v>36</v>
      </c>
      <c r="P184" s="3" t="s">
        <v>253</v>
      </c>
      <c r="Q184" s="3" t="s">
        <v>63</v>
      </c>
      <c r="R184" s="3">
        <v>40.209499999999998</v>
      </c>
      <c r="S184" s="3">
        <v>-67.143441670000001</v>
      </c>
      <c r="T184" s="3" t="s">
        <v>31</v>
      </c>
      <c r="U184" s="3" t="s">
        <v>31</v>
      </c>
      <c r="V184">
        <v>0</v>
      </c>
      <c r="Y184" s="3" t="s">
        <v>31</v>
      </c>
    </row>
    <row r="185" spans="1:25" s="3" customFormat="1" x14ac:dyDescent="0.3">
      <c r="A185" s="3">
        <v>1</v>
      </c>
      <c r="B185" s="3" t="s">
        <v>231</v>
      </c>
      <c r="C185" s="3">
        <v>134</v>
      </c>
      <c r="E185" s="3" t="s">
        <v>33</v>
      </c>
      <c r="F185" s="3">
        <v>28</v>
      </c>
      <c r="G185" s="3" t="str">
        <f t="shared" si="14"/>
        <v>08/22/2016</v>
      </c>
      <c r="H185" s="4">
        <v>42604.882372997687</v>
      </c>
      <c r="I185" s="4">
        <v>42604.893281886572</v>
      </c>
      <c r="J185" s="11">
        <f t="shared" si="15"/>
        <v>15.708799995481968</v>
      </c>
      <c r="K185" s="3" t="s">
        <v>34</v>
      </c>
      <c r="L185" s="3">
        <v>84</v>
      </c>
      <c r="M185" s="3" t="str">
        <f t="shared" si="16"/>
        <v>True's</v>
      </c>
      <c r="N185" s="3" t="s">
        <v>35</v>
      </c>
      <c r="O185" s="3" t="s">
        <v>36</v>
      </c>
      <c r="P185" s="3" t="s">
        <v>254</v>
      </c>
      <c r="Q185" s="3" t="s">
        <v>30</v>
      </c>
      <c r="R185" s="3">
        <v>40.203695398168001</v>
      </c>
      <c r="S185" s="3">
        <v>-67.163840892301806</v>
      </c>
      <c r="T185" s="3">
        <v>745.31338111944399</v>
      </c>
      <c r="U185" s="3">
        <v>2.4930824949124402</v>
      </c>
      <c r="V185">
        <v>1</v>
      </c>
      <c r="W185" s="7">
        <v>205.62830006612654</v>
      </c>
      <c r="X185" s="7">
        <v>36.731671771600382</v>
      </c>
      <c r="Y185" s="3" t="s">
        <v>255</v>
      </c>
    </row>
    <row r="186" spans="1:25" s="3" customFormat="1" hidden="1" x14ac:dyDescent="0.3">
      <c r="A186" s="3">
        <v>1</v>
      </c>
      <c r="B186" s="3" t="s">
        <v>231</v>
      </c>
      <c r="C186" s="3">
        <v>135</v>
      </c>
      <c r="E186" s="3" t="s">
        <v>33</v>
      </c>
      <c r="F186" s="3">
        <v>47</v>
      </c>
      <c r="G186" s="3" t="str">
        <f t="shared" si="14"/>
        <v>08/22/2016</v>
      </c>
      <c r="H186" s="4">
        <v>42604.893520370373</v>
      </c>
      <c r="I186" s="4">
        <v>42604.896829328703</v>
      </c>
      <c r="J186" s="11">
        <f t="shared" si="15"/>
        <v>4.7648999956436455</v>
      </c>
      <c r="K186" s="3" t="s">
        <v>34</v>
      </c>
      <c r="L186" s="3">
        <v>17</v>
      </c>
      <c r="M186" s="3" t="str">
        <f t="shared" si="16"/>
        <v>True's</v>
      </c>
      <c r="N186" s="3" t="s">
        <v>35</v>
      </c>
      <c r="O186" s="3" t="s">
        <v>36</v>
      </c>
      <c r="P186" s="3" t="s">
        <v>256</v>
      </c>
      <c r="Q186" s="3" t="s">
        <v>63</v>
      </c>
      <c r="R186" s="3">
        <v>40.210783329999998</v>
      </c>
      <c r="S186" s="3">
        <v>-67.173749999999998</v>
      </c>
      <c r="V186">
        <v>0</v>
      </c>
    </row>
    <row r="187" spans="1:25" s="3" customFormat="1" hidden="1" x14ac:dyDescent="0.3">
      <c r="A187" s="3">
        <v>1</v>
      </c>
      <c r="B187" s="3" t="s">
        <v>231</v>
      </c>
      <c r="C187" s="3">
        <v>135</v>
      </c>
      <c r="E187" s="3" t="s">
        <v>33</v>
      </c>
      <c r="F187" s="3">
        <v>48</v>
      </c>
      <c r="G187" s="3" t="str">
        <f t="shared" si="14"/>
        <v>08/22/2016</v>
      </c>
      <c r="H187" s="4">
        <v>42604.894901886575</v>
      </c>
      <c r="I187" s="4">
        <v>42604.89675010417</v>
      </c>
      <c r="J187" s="11">
        <f t="shared" si="15"/>
        <v>2.6614333363249898</v>
      </c>
      <c r="K187" s="3" t="s">
        <v>34</v>
      </c>
      <c r="L187" s="3">
        <v>31</v>
      </c>
      <c r="M187" s="3" t="str">
        <f t="shared" si="16"/>
        <v>True's</v>
      </c>
      <c r="N187" s="3" t="s">
        <v>35</v>
      </c>
      <c r="O187" s="3" t="s">
        <v>36</v>
      </c>
      <c r="P187" s="3" t="s">
        <v>257</v>
      </c>
      <c r="Q187" s="3" t="s">
        <v>63</v>
      </c>
      <c r="R187" s="3">
        <v>40.210904999999997</v>
      </c>
      <c r="S187" s="3">
        <v>-67.176924999999997</v>
      </c>
      <c r="V187">
        <v>0</v>
      </c>
    </row>
    <row r="188" spans="1:25" s="3" customFormat="1" x14ac:dyDescent="0.3">
      <c r="A188" s="3">
        <v>1</v>
      </c>
      <c r="B188" s="3" t="s">
        <v>231</v>
      </c>
      <c r="C188" s="3">
        <v>136</v>
      </c>
      <c r="E188" s="3" t="s">
        <v>33</v>
      </c>
      <c r="F188" s="3">
        <v>31</v>
      </c>
      <c r="G188" s="3" t="str">
        <f t="shared" si="14"/>
        <v>08/22/2016</v>
      </c>
      <c r="H188" s="4">
        <v>42604.904725810185</v>
      </c>
      <c r="I188" s="4">
        <v>42604.909656747688</v>
      </c>
      <c r="J188" s="11">
        <f t="shared" si="15"/>
        <v>7.1005500038154423</v>
      </c>
      <c r="K188" s="3" t="s">
        <v>34</v>
      </c>
      <c r="L188" s="3">
        <v>97</v>
      </c>
      <c r="M188" s="3" t="str">
        <f t="shared" si="16"/>
        <v>True's</v>
      </c>
      <c r="N188" s="3" t="s">
        <v>35</v>
      </c>
      <c r="O188" s="3" t="s">
        <v>36</v>
      </c>
      <c r="P188" s="3" t="s">
        <v>259</v>
      </c>
      <c r="Q188" s="3" t="s">
        <v>30</v>
      </c>
      <c r="R188" s="3">
        <v>40.218986011603199</v>
      </c>
      <c r="S188" s="3">
        <v>-67.163360795666193</v>
      </c>
      <c r="T188" s="3">
        <v>642.71045265545501</v>
      </c>
      <c r="U188" s="3">
        <v>2.1207956792900902</v>
      </c>
      <c r="V188">
        <v>1</v>
      </c>
      <c r="W188" s="7">
        <v>269.93762515899766</v>
      </c>
      <c r="X188" s="7">
        <v>44.043906560058765</v>
      </c>
      <c r="Y188" s="3" t="s">
        <v>260</v>
      </c>
    </row>
    <row r="189" spans="1:25" s="8" customFormat="1" hidden="1" x14ac:dyDescent="0.3">
      <c r="A189" s="8">
        <v>0</v>
      </c>
      <c r="B189" s="8" t="s">
        <v>231</v>
      </c>
      <c r="C189" s="8">
        <v>136</v>
      </c>
      <c r="E189" s="8" t="s">
        <v>33</v>
      </c>
      <c r="F189" s="8">
        <v>34</v>
      </c>
      <c r="G189" s="8" t="str">
        <f t="shared" si="14"/>
        <v>08/22/2016</v>
      </c>
      <c r="H189" s="9">
        <v>42604.913295208331</v>
      </c>
      <c r="I189" s="9">
        <v>42604.914129039353</v>
      </c>
      <c r="J189" s="10">
        <f t="shared" si="15"/>
        <v>1.200716671301052</v>
      </c>
      <c r="K189" s="8" t="s">
        <v>34</v>
      </c>
      <c r="L189" s="8">
        <v>16</v>
      </c>
      <c r="M189" s="8" t="str">
        <f t="shared" si="16"/>
        <v>True's</v>
      </c>
      <c r="N189" s="8" t="s">
        <v>35</v>
      </c>
      <c r="O189" s="8" t="s">
        <v>36</v>
      </c>
      <c r="P189" s="8" t="s">
        <v>265</v>
      </c>
      <c r="Q189" s="8" t="s">
        <v>63</v>
      </c>
      <c r="R189" s="8">
        <v>40.211381670000002</v>
      </c>
      <c r="S189" s="8">
        <v>-67.148196670000004</v>
      </c>
      <c r="T189" s="8" t="s">
        <v>31</v>
      </c>
      <c r="U189" s="8" t="s">
        <v>31</v>
      </c>
      <c r="V189">
        <v>0</v>
      </c>
      <c r="Y189" s="8" t="s">
        <v>31</v>
      </c>
    </row>
    <row r="190" spans="1:25" s="8" customFormat="1" hidden="1" x14ac:dyDescent="0.3">
      <c r="A190" s="8">
        <v>0</v>
      </c>
      <c r="B190" s="8" t="s">
        <v>231</v>
      </c>
      <c r="C190" s="8">
        <v>137</v>
      </c>
      <c r="E190" s="8" t="s">
        <v>33</v>
      </c>
      <c r="F190" s="8">
        <v>36</v>
      </c>
      <c r="G190" s="8" t="str">
        <f t="shared" si="14"/>
        <v>08/22/2016</v>
      </c>
      <c r="H190" s="9">
        <v>42604.94043923611</v>
      </c>
      <c r="I190" s="9">
        <v>42604.944271712964</v>
      </c>
      <c r="J190" s="10">
        <f t="shared" si="15"/>
        <v>5.5187666695564985</v>
      </c>
      <c r="K190" s="8" t="s">
        <v>34</v>
      </c>
      <c r="L190" s="8">
        <v>30</v>
      </c>
      <c r="M190" s="8" t="str">
        <f t="shared" si="16"/>
        <v>True's</v>
      </c>
      <c r="N190" s="8" t="s">
        <v>35</v>
      </c>
      <c r="O190" s="8" t="s">
        <v>36</v>
      </c>
      <c r="P190" s="8" t="s">
        <v>266</v>
      </c>
      <c r="Q190" s="8" t="s">
        <v>63</v>
      </c>
      <c r="R190" s="8">
        <v>40.182116669999999</v>
      </c>
      <c r="S190" s="8">
        <v>-67.138241669999999</v>
      </c>
      <c r="T190" s="8" t="s">
        <v>31</v>
      </c>
      <c r="U190" s="8" t="s">
        <v>31</v>
      </c>
      <c r="V190" s="8">
        <v>0</v>
      </c>
      <c r="Y190" s="8" t="s">
        <v>31</v>
      </c>
    </row>
    <row r="191" spans="1:25" s="3" customFormat="1" x14ac:dyDescent="0.3">
      <c r="A191" s="3">
        <v>1</v>
      </c>
      <c r="B191" s="3" t="s">
        <v>231</v>
      </c>
      <c r="C191" s="3">
        <v>137</v>
      </c>
      <c r="E191" s="3" t="s">
        <v>33</v>
      </c>
      <c r="F191" s="3">
        <v>37</v>
      </c>
      <c r="G191" s="3" t="str">
        <f t="shared" si="14"/>
        <v>08/22/2016</v>
      </c>
      <c r="H191" s="4">
        <v>42604.946517187498</v>
      </c>
      <c r="I191" s="4">
        <v>42604.950630335647</v>
      </c>
      <c r="J191" s="11">
        <f t="shared" si="15"/>
        <v>5.9229333337862045</v>
      </c>
      <c r="K191" s="3" t="s">
        <v>34</v>
      </c>
      <c r="L191" s="3">
        <v>33</v>
      </c>
      <c r="M191" s="3" t="str">
        <f t="shared" si="16"/>
        <v>True's</v>
      </c>
      <c r="N191" s="3" t="s">
        <v>35</v>
      </c>
      <c r="O191" s="3" t="s">
        <v>36</v>
      </c>
      <c r="P191" s="3" t="s">
        <v>267</v>
      </c>
      <c r="Q191" s="3" t="s">
        <v>30</v>
      </c>
      <c r="R191" s="3">
        <v>40.191243792255499</v>
      </c>
      <c r="S191" s="3">
        <v>-67.141108681590396</v>
      </c>
      <c r="T191" s="3">
        <v>618.33752667136503</v>
      </c>
      <c r="U191" s="3">
        <v>4.7555428359784804</v>
      </c>
      <c r="V191" s="3">
        <v>1</v>
      </c>
      <c r="W191" s="7">
        <v>112.2744407585979</v>
      </c>
      <c r="X191" s="7">
        <v>37.130397819834847</v>
      </c>
      <c r="Y191" s="3" t="s">
        <v>31</v>
      </c>
    </row>
    <row r="192" spans="1:25" s="3" customFormat="1" hidden="1" x14ac:dyDescent="0.3">
      <c r="A192" s="3">
        <v>1</v>
      </c>
      <c r="B192" s="3" t="s">
        <v>231</v>
      </c>
      <c r="C192" s="3">
        <v>138</v>
      </c>
      <c r="E192" s="3" t="s">
        <v>33</v>
      </c>
      <c r="F192" s="3">
        <v>38</v>
      </c>
      <c r="G192" s="3" t="str">
        <f t="shared" si="14"/>
        <v>08/22/2016</v>
      </c>
      <c r="H192" s="4">
        <v>42604.957300138885</v>
      </c>
      <c r="I192" s="4">
        <v>42604.958802766203</v>
      </c>
      <c r="J192" s="11">
        <f t="shared" si="15"/>
        <v>2.1637833374552429</v>
      </c>
      <c r="K192" s="3" t="s">
        <v>34</v>
      </c>
      <c r="L192" s="3">
        <v>24</v>
      </c>
      <c r="M192" s="3" t="str">
        <f t="shared" si="16"/>
        <v>True's</v>
      </c>
      <c r="N192" s="3" t="s">
        <v>35</v>
      </c>
      <c r="O192" s="3" t="s">
        <v>36</v>
      </c>
      <c r="P192" s="3" t="s">
        <v>269</v>
      </c>
      <c r="Q192" s="3" t="s">
        <v>30</v>
      </c>
      <c r="R192" s="3">
        <v>40.203735179752599</v>
      </c>
      <c r="S192" s="3">
        <v>-67.137205156485095</v>
      </c>
      <c r="T192" s="3">
        <v>709.921313217533</v>
      </c>
      <c r="U192" s="3">
        <v>7.1647470007598599</v>
      </c>
      <c r="V192">
        <v>0</v>
      </c>
      <c r="W192" s="7"/>
      <c r="X192" s="7"/>
      <c r="Y192" s="3" t="s">
        <v>270</v>
      </c>
    </row>
    <row r="193" spans="1:25" s="3" customFormat="1" hidden="1" x14ac:dyDescent="0.3">
      <c r="A193" s="3">
        <v>1</v>
      </c>
      <c r="B193" s="3" t="s">
        <v>231</v>
      </c>
      <c r="C193" s="3">
        <v>138</v>
      </c>
      <c r="D193" s="3">
        <f>(I193-H187)*1440</f>
        <v>92.652549996273592</v>
      </c>
      <c r="E193" s="3" t="s">
        <v>33</v>
      </c>
      <c r="F193" s="3">
        <v>40</v>
      </c>
      <c r="G193" s="3" t="str">
        <f t="shared" si="14"/>
        <v>08/22/2016</v>
      </c>
      <c r="H193" s="4">
        <v>42604.958219560183</v>
      </c>
      <c r="I193" s="4">
        <v>42604.959243935184</v>
      </c>
      <c r="J193" s="11">
        <f t="shared" si="15"/>
        <v>1.4751000003889203</v>
      </c>
      <c r="K193" s="3" t="s">
        <v>34</v>
      </c>
      <c r="L193" s="3">
        <v>16</v>
      </c>
      <c r="M193" s="3" t="str">
        <f t="shared" si="16"/>
        <v>True's</v>
      </c>
      <c r="N193" s="3" t="s">
        <v>35</v>
      </c>
      <c r="O193" s="3" t="s">
        <v>36</v>
      </c>
      <c r="P193" s="3" t="s">
        <v>271</v>
      </c>
      <c r="Q193" s="3" t="s">
        <v>30</v>
      </c>
      <c r="R193" s="3">
        <v>40.203411644857503</v>
      </c>
      <c r="S193" s="3">
        <v>-67.131562028292095</v>
      </c>
      <c r="T193" s="3">
        <v>238.35748141722399</v>
      </c>
      <c r="U193" s="3">
        <v>17.301057401247199</v>
      </c>
      <c r="V193">
        <v>0</v>
      </c>
      <c r="W193" s="7"/>
      <c r="X193" s="7"/>
      <c r="Y193" s="3" t="s">
        <v>270</v>
      </c>
    </row>
    <row r="194" spans="1:25" x14ac:dyDescent="0.3">
      <c r="A194">
        <v>1</v>
      </c>
      <c r="B194" t="s">
        <v>272</v>
      </c>
      <c r="C194">
        <v>95</v>
      </c>
      <c r="D194">
        <f>(I194-H194)*1440</f>
        <v>6.4060833316762</v>
      </c>
      <c r="E194" t="s">
        <v>33</v>
      </c>
      <c r="F194">
        <v>2</v>
      </c>
      <c r="G194" t="str">
        <f t="shared" ref="G194" si="17">TEXT(H194,"mm/dd/yyyy")</f>
        <v>08/24/2016</v>
      </c>
      <c r="H194" s="1">
        <v>42606.082962870372</v>
      </c>
      <c r="I194" s="1">
        <v>42606.087411539353</v>
      </c>
      <c r="J194" s="2">
        <f t="shared" ref="J194" si="18">(I194-H194)*1440</f>
        <v>6.4060833316762</v>
      </c>
      <c r="K194" t="s">
        <v>34</v>
      </c>
      <c r="L194">
        <v>47</v>
      </c>
      <c r="M194" t="s">
        <v>28</v>
      </c>
      <c r="N194" t="s">
        <v>28</v>
      </c>
      <c r="O194" t="s">
        <v>36</v>
      </c>
      <c r="P194" t="s">
        <v>28</v>
      </c>
      <c r="Q194" t="s">
        <v>30</v>
      </c>
      <c r="R194">
        <v>39.777117997384401</v>
      </c>
      <c r="S194">
        <v>-69.875500075532699</v>
      </c>
      <c r="T194">
        <v>2389.3800797730701</v>
      </c>
      <c r="U194">
        <v>31.2611955051064</v>
      </c>
      <c r="V194">
        <v>1</v>
      </c>
      <c r="W194" s="6">
        <v>1667.4692766501287</v>
      </c>
      <c r="X194" s="6">
        <v>172.68003283074864</v>
      </c>
      <c r="Y194" t="s">
        <v>273</v>
      </c>
    </row>
  </sheetData>
  <autoFilter ref="A1:Y194">
    <filterColumn colId="21">
      <filters>
        <filter val="1"/>
      </filters>
    </filterColumn>
  </autoFilter>
  <sortState ref="B2:Z220">
    <sortCondition ref="H2:H220"/>
  </sortState>
  <conditionalFormatting sqref="J1:J194">
    <cfRule type="cellIs" dxfId="1" priority="1" operator="greaterThanOr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44" workbookViewId="0">
      <selection activeCell="B54" sqref="B54"/>
    </sheetView>
  </sheetViews>
  <sheetFormatPr defaultRowHeight="14.4" x14ac:dyDescent="0.3"/>
  <cols>
    <col min="2" max="2" width="41.88671875" bestFit="1" customWidth="1"/>
    <col min="3" max="5" width="0" hidden="1" customWidth="1"/>
  </cols>
  <sheetData>
    <row r="1" spans="1:25" x14ac:dyDescent="0.3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275</v>
      </c>
      <c r="W1" t="s">
        <v>20</v>
      </c>
      <c r="X1" t="s">
        <v>21</v>
      </c>
      <c r="Y1" t="s">
        <v>22</v>
      </c>
    </row>
    <row r="2" spans="1:25" x14ac:dyDescent="0.3">
      <c r="A2">
        <v>1</v>
      </c>
      <c r="B2" t="s">
        <v>25</v>
      </c>
      <c r="C2">
        <v>9</v>
      </c>
      <c r="E2" t="s">
        <v>33</v>
      </c>
      <c r="F2">
        <v>20</v>
      </c>
      <c r="G2" t="s">
        <v>276</v>
      </c>
      <c r="H2" s="1">
        <v>42553.565708634262</v>
      </c>
      <c r="I2" s="1">
        <v>42553.571680196757</v>
      </c>
      <c r="J2" s="2">
        <v>8.5990499937906861</v>
      </c>
      <c r="K2" t="s">
        <v>34</v>
      </c>
      <c r="L2">
        <v>323</v>
      </c>
      <c r="M2" t="s">
        <v>28</v>
      </c>
      <c r="N2" t="s">
        <v>28</v>
      </c>
      <c r="O2" t="s">
        <v>36</v>
      </c>
      <c r="P2" t="s">
        <v>53</v>
      </c>
      <c r="Q2" t="s">
        <v>30</v>
      </c>
      <c r="R2">
        <v>38.083235281248101</v>
      </c>
      <c r="S2">
        <v>-73.282646464549501</v>
      </c>
      <c r="T2">
        <v>1908.90014093936</v>
      </c>
      <c r="U2">
        <v>3.8956674459904099</v>
      </c>
      <c r="V2">
        <v>1</v>
      </c>
      <c r="W2">
        <v>2156.1149071201298</v>
      </c>
      <c r="X2">
        <v>588.25721443896907</v>
      </c>
      <c r="Y2" t="s">
        <v>54</v>
      </c>
    </row>
    <row r="3" spans="1:25" x14ac:dyDescent="0.3">
      <c r="A3">
        <v>1</v>
      </c>
      <c r="B3" t="s">
        <v>25</v>
      </c>
      <c r="C3">
        <v>9</v>
      </c>
      <c r="D3">
        <v>8.704566661035642</v>
      </c>
      <c r="E3" t="s">
        <v>33</v>
      </c>
      <c r="F3">
        <v>21</v>
      </c>
      <c r="G3" t="s">
        <v>276</v>
      </c>
      <c r="H3" s="1">
        <v>42553.568120625001</v>
      </c>
      <c r="I3" s="1">
        <v>42553.571753472221</v>
      </c>
      <c r="J3" s="2">
        <v>5.2312999963760376</v>
      </c>
      <c r="K3" t="s">
        <v>34</v>
      </c>
      <c r="L3">
        <v>161</v>
      </c>
      <c r="M3" t="s">
        <v>28</v>
      </c>
      <c r="N3" t="s">
        <v>28</v>
      </c>
      <c r="O3" t="s">
        <v>36</v>
      </c>
      <c r="P3" t="s">
        <v>55</v>
      </c>
      <c r="Q3" t="s">
        <v>30</v>
      </c>
      <c r="R3">
        <v>38.053349584571102</v>
      </c>
      <c r="S3">
        <v>-73.2924606880634</v>
      </c>
      <c r="T3">
        <v>1495.60310358692</v>
      </c>
      <c r="U3">
        <v>8.9182977688202705</v>
      </c>
      <c r="V3">
        <v>1</v>
      </c>
      <c r="W3">
        <v>2226.799820049283</v>
      </c>
      <c r="X3">
        <v>564.79568931582526</v>
      </c>
      <c r="Y3" t="s">
        <v>56</v>
      </c>
    </row>
    <row r="4" spans="1:25" x14ac:dyDescent="0.3">
      <c r="A4">
        <v>1</v>
      </c>
      <c r="B4" t="s">
        <v>25</v>
      </c>
      <c r="C4">
        <v>11</v>
      </c>
      <c r="E4" t="s">
        <v>33</v>
      </c>
      <c r="F4">
        <v>25</v>
      </c>
      <c r="G4" t="s">
        <v>276</v>
      </c>
      <c r="H4" s="1">
        <v>42553.88828648148</v>
      </c>
      <c r="I4" s="1">
        <v>42553.892192268519</v>
      </c>
      <c r="J4" s="2">
        <v>5.6243333348538727</v>
      </c>
      <c r="K4" t="s">
        <v>34</v>
      </c>
      <c r="L4">
        <v>66</v>
      </c>
      <c r="M4" t="s">
        <v>28</v>
      </c>
      <c r="N4" t="s">
        <v>28</v>
      </c>
      <c r="O4" t="s">
        <v>36</v>
      </c>
      <c r="P4" t="s">
        <v>58</v>
      </c>
      <c r="Q4" t="s">
        <v>30</v>
      </c>
      <c r="R4">
        <v>38.633474452397898</v>
      </c>
      <c r="S4">
        <v>-73.008707358279494</v>
      </c>
      <c r="T4">
        <v>1152.2247862562499</v>
      </c>
      <c r="U4">
        <v>4.3760227749039604</v>
      </c>
      <c r="V4">
        <v>1</v>
      </c>
      <c r="W4">
        <v>818.06799449652897</v>
      </c>
      <c r="X4">
        <v>286.32429309520745</v>
      </c>
      <c r="Y4" t="s">
        <v>59</v>
      </c>
    </row>
    <row r="5" spans="1:25" x14ac:dyDescent="0.3">
      <c r="A5">
        <v>1</v>
      </c>
      <c r="B5" t="s">
        <v>25</v>
      </c>
      <c r="C5">
        <v>11</v>
      </c>
      <c r="E5" t="s">
        <v>33</v>
      </c>
      <c r="F5">
        <v>26</v>
      </c>
      <c r="G5" t="s">
        <v>276</v>
      </c>
      <c r="H5" s="1">
        <v>42553.894470462961</v>
      </c>
      <c r="I5" s="1">
        <v>42553.899637118055</v>
      </c>
      <c r="J5" s="2">
        <v>7.4399833346251398</v>
      </c>
      <c r="K5" t="s">
        <v>34</v>
      </c>
      <c r="L5">
        <v>233</v>
      </c>
      <c r="M5" t="s">
        <v>28</v>
      </c>
      <c r="N5" t="s">
        <v>28</v>
      </c>
      <c r="O5" t="s">
        <v>36</v>
      </c>
      <c r="P5" t="s">
        <v>28</v>
      </c>
      <c r="Q5" t="s">
        <v>30</v>
      </c>
      <c r="R5">
        <v>38.626651122997103</v>
      </c>
      <c r="S5">
        <v>-72.984861801832494</v>
      </c>
      <c r="T5">
        <v>1583.84078644075</v>
      </c>
      <c r="U5">
        <v>3.8552672378172099</v>
      </c>
      <c r="V5">
        <v>1</v>
      </c>
      <c r="W5">
        <v>2187.5754187631073</v>
      </c>
      <c r="X5">
        <v>298.37283012103751</v>
      </c>
      <c r="Y5" t="s">
        <v>60</v>
      </c>
    </row>
    <row r="6" spans="1:25" x14ac:dyDescent="0.3">
      <c r="A6">
        <v>1</v>
      </c>
      <c r="B6" t="s">
        <v>25</v>
      </c>
      <c r="C6">
        <v>17</v>
      </c>
      <c r="D6">
        <v>10.889616667991504</v>
      </c>
      <c r="E6" t="s">
        <v>33</v>
      </c>
      <c r="F6">
        <v>33</v>
      </c>
      <c r="G6" t="s">
        <v>277</v>
      </c>
      <c r="H6" s="1">
        <v>42559.476945462964</v>
      </c>
      <c r="I6" s="1">
        <v>42559.484507696761</v>
      </c>
      <c r="J6" s="2">
        <v>10.889616667991504</v>
      </c>
      <c r="K6" t="s">
        <v>34</v>
      </c>
      <c r="L6">
        <v>52</v>
      </c>
      <c r="M6" t="s">
        <v>35</v>
      </c>
      <c r="N6" t="s">
        <v>35</v>
      </c>
      <c r="O6" t="s">
        <v>36</v>
      </c>
      <c r="P6" t="s">
        <v>72</v>
      </c>
      <c r="Q6" t="s">
        <v>30</v>
      </c>
      <c r="R6">
        <v>39.292662260603201</v>
      </c>
      <c r="S6">
        <v>-67.860584340954105</v>
      </c>
      <c r="T6">
        <v>1458.34291613285</v>
      </c>
      <c r="U6">
        <v>7.1157367540949297</v>
      </c>
      <c r="V6">
        <v>1</v>
      </c>
      <c r="W6">
        <v>1049.0886928427899</v>
      </c>
      <c r="X6">
        <v>526.11308265980824</v>
      </c>
      <c r="Y6" t="s">
        <v>73</v>
      </c>
    </row>
    <row r="7" spans="1:25" x14ac:dyDescent="0.3">
      <c r="A7">
        <v>1</v>
      </c>
      <c r="B7" t="s">
        <v>25</v>
      </c>
      <c r="C7">
        <v>18</v>
      </c>
      <c r="D7">
        <v>5.2359500038437545</v>
      </c>
      <c r="E7" t="s">
        <v>33</v>
      </c>
      <c r="F7">
        <v>34</v>
      </c>
      <c r="G7" t="s">
        <v>277</v>
      </c>
      <c r="H7" s="1">
        <v>42559.495171342591</v>
      </c>
      <c r="I7" s="1">
        <v>42559.498807418982</v>
      </c>
      <c r="J7" s="2">
        <v>5.2359500038437545</v>
      </c>
      <c r="K7" t="s">
        <v>34</v>
      </c>
      <c r="L7">
        <v>184</v>
      </c>
      <c r="M7" t="s">
        <v>28</v>
      </c>
      <c r="N7" t="s">
        <v>28</v>
      </c>
      <c r="O7" t="s">
        <v>36</v>
      </c>
      <c r="P7" t="s">
        <v>55</v>
      </c>
      <c r="Q7" t="s">
        <v>30</v>
      </c>
      <c r="R7">
        <v>39.3453878858748</v>
      </c>
      <c r="S7">
        <v>-67.805179768155796</v>
      </c>
      <c r="T7">
        <v>2109.1544098746399</v>
      </c>
      <c r="U7">
        <v>4.5036044184461197</v>
      </c>
      <c r="V7">
        <v>1</v>
      </c>
      <c r="W7">
        <v>1970.042499040097</v>
      </c>
      <c r="X7">
        <v>202.53964530596488</v>
      </c>
      <c r="Y7" t="s">
        <v>74</v>
      </c>
    </row>
    <row r="8" spans="1:25" x14ac:dyDescent="0.3">
      <c r="A8">
        <v>1</v>
      </c>
      <c r="B8" t="s">
        <v>25</v>
      </c>
      <c r="C8">
        <v>203</v>
      </c>
      <c r="D8">
        <v>4.9819666659459472</v>
      </c>
      <c r="E8" t="s">
        <v>33</v>
      </c>
      <c r="F8">
        <v>35</v>
      </c>
      <c r="G8" t="s">
        <v>277</v>
      </c>
      <c r="H8" s="1">
        <v>42559.517074560186</v>
      </c>
      <c r="I8" s="1">
        <v>42559.52053425926</v>
      </c>
      <c r="J8" s="2">
        <v>4.9819666659459472</v>
      </c>
      <c r="K8" t="s">
        <v>34</v>
      </c>
      <c r="L8">
        <v>223</v>
      </c>
      <c r="M8" t="s">
        <v>35</v>
      </c>
      <c r="N8" t="s">
        <v>35</v>
      </c>
      <c r="O8" t="s">
        <v>36</v>
      </c>
      <c r="P8" t="s">
        <v>75</v>
      </c>
      <c r="Q8" t="s">
        <v>30</v>
      </c>
      <c r="R8">
        <v>39.4347345832374</v>
      </c>
      <c r="S8">
        <v>-67.798207370370605</v>
      </c>
      <c r="T8">
        <v>796.81123099116905</v>
      </c>
      <c r="U8">
        <v>1.8141610254651701</v>
      </c>
      <c r="V8">
        <v>1</v>
      </c>
      <c r="W8">
        <v>1466.7630265988253</v>
      </c>
      <c r="X8">
        <v>338.24628754970746</v>
      </c>
      <c r="Y8" t="s">
        <v>76</v>
      </c>
    </row>
    <row r="9" spans="1:25" x14ac:dyDescent="0.3">
      <c r="A9">
        <v>1</v>
      </c>
      <c r="B9" t="s">
        <v>25</v>
      </c>
      <c r="C9">
        <v>22</v>
      </c>
      <c r="D9">
        <v>5.9243500011507422</v>
      </c>
      <c r="E9" t="s">
        <v>33</v>
      </c>
      <c r="F9">
        <v>44</v>
      </c>
      <c r="G9" t="s">
        <v>277</v>
      </c>
      <c r="H9" s="1">
        <v>42559.810374432869</v>
      </c>
      <c r="I9" s="1">
        <v>42559.814488564814</v>
      </c>
      <c r="J9" s="2">
        <v>5.9243500011507422</v>
      </c>
      <c r="K9" t="s">
        <v>34</v>
      </c>
      <c r="L9">
        <v>419</v>
      </c>
      <c r="M9" t="s">
        <v>35</v>
      </c>
      <c r="N9" t="s">
        <v>35</v>
      </c>
      <c r="O9" t="s">
        <v>36</v>
      </c>
      <c r="P9" t="s">
        <v>82</v>
      </c>
      <c r="Q9" t="s">
        <v>30</v>
      </c>
      <c r="R9">
        <v>40.090374123273001</v>
      </c>
      <c r="S9">
        <v>-67.446791369452697</v>
      </c>
      <c r="T9">
        <v>842.54838356148105</v>
      </c>
      <c r="U9">
        <v>2.0163376404239202</v>
      </c>
      <c r="V9">
        <v>1</v>
      </c>
      <c r="W9">
        <v>1177.1517681686141</v>
      </c>
      <c r="X9">
        <v>147.58537057573639</v>
      </c>
      <c r="Y9" t="s">
        <v>83</v>
      </c>
    </row>
    <row r="10" spans="1:25" x14ac:dyDescent="0.3">
      <c r="A10">
        <v>1</v>
      </c>
      <c r="B10" t="s">
        <v>25</v>
      </c>
      <c r="C10">
        <v>23</v>
      </c>
      <c r="D10">
        <v>14.767733342014253</v>
      </c>
      <c r="E10" t="s">
        <v>33</v>
      </c>
      <c r="F10">
        <v>47</v>
      </c>
      <c r="G10" t="s">
        <v>277</v>
      </c>
      <c r="H10" s="1">
        <v>42559.812900509256</v>
      </c>
      <c r="I10" s="1">
        <v>42559.823155879632</v>
      </c>
      <c r="J10" s="2">
        <v>14.767733342014253</v>
      </c>
      <c r="K10" t="s">
        <v>34</v>
      </c>
      <c r="L10">
        <v>81</v>
      </c>
      <c r="M10" t="s">
        <v>28</v>
      </c>
      <c r="N10" t="s">
        <v>28</v>
      </c>
      <c r="O10" t="s">
        <v>36</v>
      </c>
      <c r="P10" t="s">
        <v>55</v>
      </c>
      <c r="Q10" t="s">
        <v>30</v>
      </c>
      <c r="R10">
        <v>40.1065062374769</v>
      </c>
      <c r="S10">
        <v>-67.4220982117631</v>
      </c>
      <c r="T10">
        <v>1187.55522487298</v>
      </c>
      <c r="U10">
        <v>8.9096369714266093</v>
      </c>
      <c r="V10">
        <v>1</v>
      </c>
      <c r="W10">
        <v>1363.498261635463</v>
      </c>
      <c r="X10">
        <v>373.14341432309931</v>
      </c>
      <c r="Y10" t="s">
        <v>84</v>
      </c>
    </row>
    <row r="11" spans="1:25" x14ac:dyDescent="0.3">
      <c r="A11">
        <v>1</v>
      </c>
      <c r="B11" t="s">
        <v>25</v>
      </c>
      <c r="C11">
        <v>25</v>
      </c>
      <c r="E11" t="s">
        <v>33</v>
      </c>
      <c r="F11">
        <v>49</v>
      </c>
      <c r="G11" t="s">
        <v>277</v>
      </c>
      <c r="H11" s="1">
        <v>42559.842889942127</v>
      </c>
      <c r="I11" s="1">
        <v>42559.850028298613</v>
      </c>
      <c r="J11" s="2">
        <v>10.27923334040679</v>
      </c>
      <c r="K11" t="s">
        <v>34</v>
      </c>
      <c r="L11">
        <v>68</v>
      </c>
      <c r="M11" t="s">
        <v>28</v>
      </c>
      <c r="N11" t="s">
        <v>28</v>
      </c>
      <c r="O11" t="s">
        <v>36</v>
      </c>
      <c r="P11" t="s">
        <v>28</v>
      </c>
      <c r="Q11" t="s">
        <v>30</v>
      </c>
      <c r="R11">
        <v>40.154680416027297</v>
      </c>
      <c r="S11">
        <v>-67.303635092371906</v>
      </c>
      <c r="T11">
        <v>1569.31988186123</v>
      </c>
      <c r="U11">
        <v>22.506645963986799</v>
      </c>
      <c r="V11">
        <v>1</v>
      </c>
      <c r="W11">
        <v>2309.8731614612288</v>
      </c>
      <c r="X11">
        <v>572.56253674822585</v>
      </c>
      <c r="Y11" t="s">
        <v>85</v>
      </c>
    </row>
    <row r="12" spans="1:25" x14ac:dyDescent="0.3">
      <c r="A12">
        <v>1</v>
      </c>
      <c r="B12" t="s">
        <v>25</v>
      </c>
      <c r="C12">
        <v>208</v>
      </c>
      <c r="E12" t="s">
        <v>33</v>
      </c>
      <c r="F12">
        <v>59</v>
      </c>
      <c r="G12" t="s">
        <v>276</v>
      </c>
      <c r="H12" s="1">
        <v>42553.515027974536</v>
      </c>
      <c r="I12" s="1">
        <v>42553.516531631947</v>
      </c>
      <c r="J12" s="2">
        <v>2.1652666723821312</v>
      </c>
      <c r="K12" t="s">
        <v>34</v>
      </c>
      <c r="L12">
        <v>32</v>
      </c>
      <c r="M12" t="s">
        <v>28</v>
      </c>
      <c r="N12" t="s">
        <v>28</v>
      </c>
      <c r="O12" t="s">
        <v>36</v>
      </c>
      <c r="P12" t="s">
        <v>44</v>
      </c>
      <c r="Q12" t="s">
        <v>30</v>
      </c>
      <c r="R12">
        <v>38.1726846907316</v>
      </c>
      <c r="S12">
        <v>-73.575860351573297</v>
      </c>
      <c r="T12">
        <v>1340.7972354833901</v>
      </c>
      <c r="U12">
        <v>8.2673988711036195</v>
      </c>
      <c r="V12">
        <v>1</v>
      </c>
      <c r="W12">
        <v>1910.8773879755795</v>
      </c>
      <c r="X12">
        <v>1326.1030444802723</v>
      </c>
      <c r="Y12" t="s">
        <v>45</v>
      </c>
    </row>
    <row r="13" spans="1:25" x14ac:dyDescent="0.3">
      <c r="A13">
        <v>1</v>
      </c>
      <c r="B13" s="3" t="s">
        <v>25</v>
      </c>
      <c r="C13" s="3">
        <v>135</v>
      </c>
      <c r="D13" s="3">
        <v>12.424883331404999</v>
      </c>
      <c r="E13" s="3" t="s">
        <v>33</v>
      </c>
      <c r="F13" s="3">
        <v>63</v>
      </c>
      <c r="G13" s="3" t="s">
        <v>277</v>
      </c>
      <c r="H13" s="4">
        <v>42559.781958067128</v>
      </c>
      <c r="I13" s="4">
        <v>42559.79058645833</v>
      </c>
      <c r="J13" s="2">
        <v>12.424883331404999</v>
      </c>
      <c r="K13" s="3" t="s">
        <v>34</v>
      </c>
      <c r="L13" s="3">
        <v>276</v>
      </c>
      <c r="M13" s="3" t="s">
        <v>35</v>
      </c>
      <c r="N13" s="3" t="s">
        <v>35</v>
      </c>
      <c r="O13" s="3" t="s">
        <v>36</v>
      </c>
      <c r="P13" s="3" t="s">
        <v>79</v>
      </c>
      <c r="Q13" s="3" t="s">
        <v>30</v>
      </c>
      <c r="R13" s="3">
        <v>40.0264431994039</v>
      </c>
      <c r="S13" s="3">
        <v>-67.581265077991205</v>
      </c>
      <c r="T13" s="3">
        <v>1185.2022740095899</v>
      </c>
      <c r="U13" s="3">
        <v>5.2986526644126304</v>
      </c>
      <c r="V13">
        <v>1</v>
      </c>
      <c r="W13" s="3">
        <v>1692.5092212783318</v>
      </c>
      <c r="X13" s="3">
        <v>611.35568977946946</v>
      </c>
      <c r="Y13" s="3" t="s">
        <v>80</v>
      </c>
    </row>
    <row r="14" spans="1:25" x14ac:dyDescent="0.3">
      <c r="A14">
        <v>1</v>
      </c>
      <c r="B14" t="s">
        <v>90</v>
      </c>
      <c r="C14">
        <v>30</v>
      </c>
      <c r="E14" t="s">
        <v>33</v>
      </c>
      <c r="F14">
        <v>8</v>
      </c>
      <c r="G14" t="s">
        <v>278</v>
      </c>
      <c r="H14" s="1">
        <v>42573.448831296293</v>
      </c>
      <c r="I14" s="1">
        <v>42573.450266354164</v>
      </c>
      <c r="J14" s="2">
        <v>2.0664833346381783</v>
      </c>
      <c r="K14" t="s">
        <v>34</v>
      </c>
      <c r="L14">
        <v>88</v>
      </c>
      <c r="M14" t="s">
        <v>35</v>
      </c>
      <c r="N14" t="s">
        <v>35</v>
      </c>
      <c r="O14" t="s">
        <v>36</v>
      </c>
      <c r="P14" t="s">
        <v>93</v>
      </c>
      <c r="Q14" t="s">
        <v>30</v>
      </c>
      <c r="R14">
        <v>39.971625922703097</v>
      </c>
      <c r="S14">
        <v>-67.506753351742404</v>
      </c>
      <c r="T14">
        <v>761.18454394918695</v>
      </c>
      <c r="U14">
        <v>3.94271970466664</v>
      </c>
      <c r="V14">
        <v>1</v>
      </c>
      <c r="W14">
        <v>2132.2452336278648</v>
      </c>
      <c r="X14">
        <v>417.26866107982755</v>
      </c>
      <c r="Y14" t="s">
        <v>94</v>
      </c>
    </row>
    <row r="15" spans="1:25" x14ac:dyDescent="0.3">
      <c r="A15">
        <v>1</v>
      </c>
      <c r="B15" t="s">
        <v>90</v>
      </c>
      <c r="C15">
        <v>30</v>
      </c>
      <c r="E15" t="s">
        <v>33</v>
      </c>
      <c r="F15">
        <v>9</v>
      </c>
      <c r="G15" t="s">
        <v>278</v>
      </c>
      <c r="H15" s="1">
        <v>42573.449806550925</v>
      </c>
      <c r="I15" s="1">
        <v>42573.457874155094</v>
      </c>
      <c r="J15" s="2">
        <v>11.617350003216416</v>
      </c>
      <c r="K15" t="s">
        <v>34</v>
      </c>
      <c r="L15">
        <v>445</v>
      </c>
      <c r="M15" t="s">
        <v>35</v>
      </c>
      <c r="N15" t="s">
        <v>35</v>
      </c>
      <c r="O15" t="s">
        <v>36</v>
      </c>
      <c r="P15" t="s">
        <v>95</v>
      </c>
      <c r="Q15" t="s">
        <v>30</v>
      </c>
      <c r="R15">
        <v>39.961609084435601</v>
      </c>
      <c r="S15">
        <v>-67.465791259401001</v>
      </c>
      <c r="T15">
        <v>966.27441881925699</v>
      </c>
      <c r="U15">
        <v>2.5751515893098098</v>
      </c>
      <c r="V15">
        <v>1</v>
      </c>
      <c r="W15">
        <v>1282.442428792732</v>
      </c>
      <c r="X15">
        <v>110.18687209796404</v>
      </c>
      <c r="Y15" t="s">
        <v>31</v>
      </c>
    </row>
    <row r="16" spans="1:25" x14ac:dyDescent="0.3">
      <c r="A16">
        <v>1</v>
      </c>
      <c r="B16" t="s">
        <v>90</v>
      </c>
      <c r="C16">
        <v>207</v>
      </c>
      <c r="E16" t="s">
        <v>33</v>
      </c>
      <c r="F16">
        <v>11</v>
      </c>
      <c r="G16" t="s">
        <v>278</v>
      </c>
      <c r="H16" s="1">
        <v>42573.459752002316</v>
      </c>
      <c r="I16" s="1">
        <v>42573.461962777779</v>
      </c>
      <c r="J16" s="2">
        <v>3.1835166667588055</v>
      </c>
      <c r="K16" t="s">
        <v>34</v>
      </c>
      <c r="L16">
        <v>59</v>
      </c>
      <c r="M16" t="s">
        <v>28</v>
      </c>
      <c r="N16" t="s">
        <v>28</v>
      </c>
      <c r="O16" t="s">
        <v>36</v>
      </c>
      <c r="P16" t="s">
        <v>100</v>
      </c>
      <c r="Q16" t="s">
        <v>30</v>
      </c>
      <c r="R16">
        <v>39.961956810059398</v>
      </c>
      <c r="S16">
        <v>-67.428426477161594</v>
      </c>
      <c r="T16">
        <v>2114.1081700506102</v>
      </c>
      <c r="U16">
        <v>14.331494034729401</v>
      </c>
      <c r="V16">
        <v>1</v>
      </c>
      <c r="W16">
        <v>1861.5823551201295</v>
      </c>
      <c r="X16">
        <v>457.12370786903028</v>
      </c>
      <c r="Y16" t="s">
        <v>101</v>
      </c>
    </row>
    <row r="17" spans="1:25" x14ac:dyDescent="0.3">
      <c r="A17">
        <v>1</v>
      </c>
      <c r="B17" t="s">
        <v>90</v>
      </c>
      <c r="C17">
        <v>207</v>
      </c>
      <c r="E17" t="s">
        <v>33</v>
      </c>
      <c r="F17">
        <v>12</v>
      </c>
      <c r="G17" t="s">
        <v>278</v>
      </c>
      <c r="H17" s="1">
        <v>42573.459130833333</v>
      </c>
      <c r="I17" s="1">
        <v>42573.46960236111</v>
      </c>
      <c r="J17" s="2">
        <v>15.078999999677762</v>
      </c>
      <c r="K17" t="s">
        <v>34</v>
      </c>
      <c r="L17">
        <v>443</v>
      </c>
      <c r="M17" t="s">
        <v>28</v>
      </c>
      <c r="N17" t="s">
        <v>28</v>
      </c>
      <c r="O17" t="s">
        <v>36</v>
      </c>
      <c r="P17" t="s">
        <v>98</v>
      </c>
      <c r="Q17" t="s">
        <v>30</v>
      </c>
      <c r="R17">
        <v>39.926586786469997</v>
      </c>
      <c r="S17">
        <v>-67.415089100704506</v>
      </c>
      <c r="T17">
        <v>1090.9773206791599</v>
      </c>
      <c r="U17">
        <v>2.6453699425989798</v>
      </c>
      <c r="V17">
        <v>1</v>
      </c>
      <c r="W17">
        <v>1661.1958013973715</v>
      </c>
      <c r="X17">
        <v>137.70090002421051</v>
      </c>
      <c r="Y17" t="s">
        <v>99</v>
      </c>
    </row>
    <row r="18" spans="1:25" x14ac:dyDescent="0.3">
      <c r="A18">
        <v>1</v>
      </c>
      <c r="B18" t="s">
        <v>90</v>
      </c>
      <c r="C18">
        <v>207</v>
      </c>
      <c r="D18">
        <v>17.941750001627952</v>
      </c>
      <c r="E18" t="s">
        <v>33</v>
      </c>
      <c r="F18">
        <v>13</v>
      </c>
      <c r="G18" t="s">
        <v>278</v>
      </c>
      <c r="H18" s="1">
        <v>42573.462400902776</v>
      </c>
      <c r="I18" s="1">
        <v>42573.471590381945</v>
      </c>
      <c r="J18" s="2">
        <v>13.232850003987551</v>
      </c>
      <c r="K18" t="s">
        <v>34</v>
      </c>
      <c r="L18">
        <v>469</v>
      </c>
      <c r="M18" t="s">
        <v>28</v>
      </c>
      <c r="N18" t="s">
        <v>28</v>
      </c>
      <c r="O18" t="s">
        <v>36</v>
      </c>
      <c r="P18" t="s">
        <v>55</v>
      </c>
      <c r="Q18" t="s">
        <v>30</v>
      </c>
      <c r="R18">
        <v>39.944679841824303</v>
      </c>
      <c r="S18">
        <v>-67.406756405246</v>
      </c>
      <c r="T18">
        <v>1038.8663444602601</v>
      </c>
      <c r="U18">
        <v>2.20847265077483</v>
      </c>
      <c r="V18">
        <v>1</v>
      </c>
      <c r="W18">
        <v>1526.1126359415593</v>
      </c>
      <c r="X18">
        <v>62.395966294962896</v>
      </c>
      <c r="Y18" t="s">
        <v>31</v>
      </c>
    </row>
    <row r="19" spans="1:25" x14ac:dyDescent="0.3">
      <c r="A19">
        <v>1</v>
      </c>
      <c r="B19" t="s">
        <v>90</v>
      </c>
      <c r="C19">
        <v>32</v>
      </c>
      <c r="D19">
        <v>10.66053333459422</v>
      </c>
      <c r="E19" t="s">
        <v>33</v>
      </c>
      <c r="F19">
        <v>15</v>
      </c>
      <c r="G19" t="s">
        <v>278</v>
      </c>
      <c r="H19" s="1">
        <v>42573.621085613428</v>
      </c>
      <c r="I19" s="1">
        <v>42573.628488761577</v>
      </c>
      <c r="J19" s="2">
        <v>10.66053333459422</v>
      </c>
      <c r="K19" t="s">
        <v>34</v>
      </c>
      <c r="L19">
        <v>61</v>
      </c>
      <c r="M19" t="s">
        <v>35</v>
      </c>
      <c r="N19" t="s">
        <v>35</v>
      </c>
      <c r="O19" t="s">
        <v>36</v>
      </c>
      <c r="P19" t="s">
        <v>35</v>
      </c>
      <c r="Q19" t="s">
        <v>30</v>
      </c>
      <c r="R19">
        <v>39.708226526652602</v>
      </c>
      <c r="S19">
        <v>-66.724828055809297</v>
      </c>
      <c r="T19">
        <v>1736.8072165297799</v>
      </c>
      <c r="U19">
        <v>7.5717089860117701</v>
      </c>
      <c r="V19">
        <v>1</v>
      </c>
      <c r="W19">
        <v>1797.1558926577043</v>
      </c>
      <c r="X19">
        <v>193.84122503882685</v>
      </c>
      <c r="Y19" t="s">
        <v>102</v>
      </c>
    </row>
    <row r="20" spans="1:25" x14ac:dyDescent="0.3">
      <c r="A20">
        <v>1</v>
      </c>
      <c r="B20" t="s">
        <v>90</v>
      </c>
      <c r="C20">
        <v>33</v>
      </c>
      <c r="D20">
        <v>10.30323333805427</v>
      </c>
      <c r="E20" t="s">
        <v>33</v>
      </c>
      <c r="F20">
        <v>17</v>
      </c>
      <c r="G20" t="s">
        <v>278</v>
      </c>
      <c r="H20" s="1">
        <v>42573.732698032407</v>
      </c>
      <c r="I20" s="1">
        <v>42573.739853055558</v>
      </c>
      <c r="J20" s="2">
        <v>10.30323333805427</v>
      </c>
      <c r="K20" t="s">
        <v>34</v>
      </c>
      <c r="L20">
        <v>143</v>
      </c>
      <c r="M20" t="s">
        <v>35</v>
      </c>
      <c r="N20" t="s">
        <v>35</v>
      </c>
      <c r="O20" t="s">
        <v>36</v>
      </c>
      <c r="P20" t="s">
        <v>35</v>
      </c>
      <c r="Q20" t="s">
        <v>30</v>
      </c>
      <c r="R20">
        <v>39.634942820431903</v>
      </c>
      <c r="S20">
        <v>-66.384311368163694</v>
      </c>
      <c r="T20">
        <v>1758.51655459833</v>
      </c>
      <c r="U20">
        <v>6.97210464523992</v>
      </c>
      <c r="V20">
        <v>1</v>
      </c>
      <c r="W20">
        <v>1322.191528123122</v>
      </c>
      <c r="X20">
        <v>336.4742070600073</v>
      </c>
      <c r="Y20" t="s">
        <v>31</v>
      </c>
    </row>
    <row r="21" spans="1:25" x14ac:dyDescent="0.3">
      <c r="A21">
        <v>1</v>
      </c>
      <c r="B21" t="s">
        <v>90</v>
      </c>
      <c r="C21">
        <v>106</v>
      </c>
      <c r="E21" t="s">
        <v>33</v>
      </c>
      <c r="F21">
        <v>32</v>
      </c>
      <c r="G21" t="s">
        <v>279</v>
      </c>
      <c r="H21" s="1">
        <v>42575.782619606478</v>
      </c>
      <c r="I21" s="1">
        <v>42575.788489479164</v>
      </c>
      <c r="J21" s="2">
        <v>8.4526166680734605</v>
      </c>
      <c r="K21" t="s">
        <v>34</v>
      </c>
      <c r="L21">
        <v>151</v>
      </c>
      <c r="M21" t="s">
        <v>35</v>
      </c>
      <c r="N21" t="s">
        <v>35</v>
      </c>
      <c r="O21" t="s">
        <v>36</v>
      </c>
      <c r="P21" t="s">
        <v>35</v>
      </c>
      <c r="Q21" t="s">
        <v>30</v>
      </c>
      <c r="R21">
        <v>40.770654204469899</v>
      </c>
      <c r="S21">
        <v>-66.558178319637804</v>
      </c>
      <c r="T21">
        <v>731.11957380494403</v>
      </c>
      <c r="U21">
        <v>2.1600869181960398</v>
      </c>
      <c r="V21">
        <v>1</v>
      </c>
      <c r="W21">
        <v>602.97491893864401</v>
      </c>
      <c r="X21">
        <v>67.278405747154622</v>
      </c>
      <c r="Y21" t="s">
        <v>106</v>
      </c>
    </row>
    <row r="22" spans="1:25" x14ac:dyDescent="0.3">
      <c r="A22">
        <v>1</v>
      </c>
      <c r="B22" t="s">
        <v>90</v>
      </c>
      <c r="C22">
        <v>106</v>
      </c>
      <c r="E22" t="s">
        <v>33</v>
      </c>
      <c r="F22">
        <v>33</v>
      </c>
      <c r="G22" t="s">
        <v>279</v>
      </c>
      <c r="H22" s="1">
        <v>42575.782658750002</v>
      </c>
      <c r="I22" s="1">
        <v>42575.786434641203</v>
      </c>
      <c r="J22" s="2">
        <v>5.4372833285015076</v>
      </c>
      <c r="K22" t="s">
        <v>34</v>
      </c>
      <c r="L22">
        <v>442</v>
      </c>
      <c r="M22" t="s">
        <v>35</v>
      </c>
      <c r="N22" t="s">
        <v>35</v>
      </c>
      <c r="O22" t="s">
        <v>36</v>
      </c>
      <c r="P22" t="s">
        <v>35</v>
      </c>
      <c r="Q22" t="s">
        <v>30</v>
      </c>
      <c r="R22">
        <v>40.766105540174202</v>
      </c>
      <c r="S22">
        <v>-66.555311514106194</v>
      </c>
      <c r="T22">
        <v>1184.6232574547601</v>
      </c>
      <c r="U22">
        <v>1.9793430700160499</v>
      </c>
      <c r="V22">
        <v>1</v>
      </c>
      <c r="W22">
        <v>853.29956928166712</v>
      </c>
      <c r="X22">
        <v>40.137227940580317</v>
      </c>
      <c r="Y22" t="s">
        <v>107</v>
      </c>
    </row>
    <row r="23" spans="1:25" x14ac:dyDescent="0.3">
      <c r="A23">
        <v>1</v>
      </c>
      <c r="B23" t="s">
        <v>90</v>
      </c>
      <c r="C23">
        <v>107</v>
      </c>
      <c r="D23">
        <v>2.435466666938737</v>
      </c>
      <c r="E23" t="s">
        <v>33</v>
      </c>
      <c r="F23">
        <v>42</v>
      </c>
      <c r="G23" t="s">
        <v>279</v>
      </c>
      <c r="H23" s="1">
        <v>42575.875257395834</v>
      </c>
      <c r="I23" s="1">
        <v>42575.87694869213</v>
      </c>
      <c r="J23" s="2">
        <v>2.435466666938737</v>
      </c>
      <c r="K23" t="s">
        <v>34</v>
      </c>
      <c r="L23">
        <v>39</v>
      </c>
      <c r="M23" t="s">
        <v>35</v>
      </c>
      <c r="N23" t="s">
        <v>35</v>
      </c>
      <c r="O23" t="s">
        <v>36</v>
      </c>
      <c r="P23" t="s">
        <v>35</v>
      </c>
      <c r="Q23" t="s">
        <v>30</v>
      </c>
      <c r="R23">
        <v>40.764589513764797</v>
      </c>
      <c r="S23">
        <v>-66.428080856388604</v>
      </c>
      <c r="T23">
        <v>1631.73878344796</v>
      </c>
      <c r="U23">
        <v>13.2277838182049</v>
      </c>
      <c r="V23">
        <v>1</v>
      </c>
      <c r="W23">
        <v>892.29753351304237</v>
      </c>
      <c r="X23">
        <v>334.92787910047667</v>
      </c>
      <c r="Y23" t="s">
        <v>116</v>
      </c>
    </row>
    <row r="24" spans="1:25" x14ac:dyDescent="0.3">
      <c r="A24">
        <v>1</v>
      </c>
      <c r="B24" t="s">
        <v>90</v>
      </c>
      <c r="C24">
        <v>41</v>
      </c>
      <c r="D24">
        <v>2.1370499907061458</v>
      </c>
      <c r="E24" t="s">
        <v>26</v>
      </c>
      <c r="F24">
        <v>60</v>
      </c>
      <c r="G24" t="s">
        <v>280</v>
      </c>
      <c r="H24" s="1">
        <v>42577.485956064818</v>
      </c>
      <c r="I24" s="1">
        <v>42577.487440127312</v>
      </c>
      <c r="J24" s="2">
        <v>2.1370499907061458</v>
      </c>
      <c r="K24" t="s">
        <v>34</v>
      </c>
      <c r="L24">
        <v>20</v>
      </c>
      <c r="M24" t="s">
        <v>28</v>
      </c>
      <c r="N24" t="s">
        <v>28</v>
      </c>
      <c r="O24" t="s">
        <v>36</v>
      </c>
      <c r="P24" t="s">
        <v>28</v>
      </c>
      <c r="Q24" t="s">
        <v>30</v>
      </c>
      <c r="R24">
        <v>42.064027117819002</v>
      </c>
      <c r="S24">
        <v>-65.304902708990198</v>
      </c>
      <c r="T24">
        <v>806.66083865744395</v>
      </c>
      <c r="U24">
        <v>93.5511738438055</v>
      </c>
      <c r="V24">
        <v>1</v>
      </c>
      <c r="W24">
        <v>492.5873804217689</v>
      </c>
      <c r="X24">
        <v>314.85978417774282</v>
      </c>
      <c r="Y24" t="s">
        <v>121</v>
      </c>
    </row>
    <row r="25" spans="1:25" x14ac:dyDescent="0.3">
      <c r="A25">
        <v>1</v>
      </c>
      <c r="B25" t="s">
        <v>90</v>
      </c>
      <c r="C25">
        <v>42</v>
      </c>
      <c r="E25" t="s">
        <v>33</v>
      </c>
      <c r="F25">
        <v>61</v>
      </c>
      <c r="G25" t="s">
        <v>280</v>
      </c>
      <c r="H25" s="1">
        <v>42577.499902824071</v>
      </c>
      <c r="I25" s="1">
        <v>42577.504650891206</v>
      </c>
      <c r="J25" s="2">
        <v>6.8372166738845408</v>
      </c>
      <c r="K25" t="s">
        <v>34</v>
      </c>
      <c r="L25">
        <v>267</v>
      </c>
      <c r="M25" t="s">
        <v>28</v>
      </c>
      <c r="N25" t="s">
        <v>28</v>
      </c>
      <c r="O25" t="s">
        <v>36</v>
      </c>
      <c r="P25" t="s">
        <v>55</v>
      </c>
      <c r="Q25" t="s">
        <v>30</v>
      </c>
      <c r="R25">
        <v>42.033247442609799</v>
      </c>
      <c r="S25">
        <v>-65.2313309000385</v>
      </c>
      <c r="T25">
        <v>1360.4665064857099</v>
      </c>
      <c r="U25">
        <v>3.1410278616901599</v>
      </c>
      <c r="V25">
        <v>1</v>
      </c>
      <c r="W25">
        <v>858.53829723323133</v>
      </c>
      <c r="X25">
        <v>75.364565351143597</v>
      </c>
      <c r="Y25" t="s">
        <v>122</v>
      </c>
    </row>
    <row r="26" spans="1:25" x14ac:dyDescent="0.3">
      <c r="A26">
        <v>1</v>
      </c>
      <c r="B26" t="s">
        <v>90</v>
      </c>
      <c r="C26">
        <v>42</v>
      </c>
      <c r="D26">
        <v>17.387666670838371</v>
      </c>
      <c r="E26" t="s">
        <v>33</v>
      </c>
      <c r="F26">
        <v>63</v>
      </c>
      <c r="G26" t="s">
        <v>280</v>
      </c>
      <c r="H26" s="1">
        <v>42577.504000694447</v>
      </c>
      <c r="I26" s="1">
        <v>42577.511977592592</v>
      </c>
      <c r="J26" s="2">
        <v>11.486733328783885</v>
      </c>
      <c r="K26" t="s">
        <v>34</v>
      </c>
      <c r="L26">
        <v>473</v>
      </c>
      <c r="M26" t="s">
        <v>28</v>
      </c>
      <c r="N26" t="s">
        <v>28</v>
      </c>
      <c r="O26" t="s">
        <v>36</v>
      </c>
      <c r="P26" t="s">
        <v>55</v>
      </c>
      <c r="Q26" t="s">
        <v>30</v>
      </c>
      <c r="R26">
        <v>42.0540673045071</v>
      </c>
      <c r="S26">
        <v>-65.226663544804893</v>
      </c>
      <c r="T26">
        <v>983.50643320672896</v>
      </c>
      <c r="U26">
        <v>1.67611089626946</v>
      </c>
      <c r="V26">
        <v>1</v>
      </c>
      <c r="W26">
        <v>672.76555763816327</v>
      </c>
      <c r="X26">
        <v>46.98915642983625</v>
      </c>
      <c r="Y26" t="s">
        <v>123</v>
      </c>
    </row>
    <row r="27" spans="1:25" x14ac:dyDescent="0.3">
      <c r="A27">
        <v>1</v>
      </c>
      <c r="B27" t="s">
        <v>90</v>
      </c>
      <c r="C27">
        <v>44</v>
      </c>
      <c r="D27">
        <v>9.2431333288550377</v>
      </c>
      <c r="E27" t="s">
        <v>33</v>
      </c>
      <c r="F27">
        <v>67</v>
      </c>
      <c r="G27" t="s">
        <v>280</v>
      </c>
      <c r="H27" s="1">
        <v>42577.622436874997</v>
      </c>
      <c r="I27" s="1">
        <v>42577.626249166664</v>
      </c>
      <c r="J27" s="2">
        <v>5.4897000000346452</v>
      </c>
      <c r="K27" t="s">
        <v>34</v>
      </c>
      <c r="L27">
        <v>21</v>
      </c>
      <c r="M27" t="s">
        <v>28</v>
      </c>
      <c r="N27" t="s">
        <v>28</v>
      </c>
      <c r="O27" t="s">
        <v>36</v>
      </c>
      <c r="P27" t="s">
        <v>125</v>
      </c>
      <c r="Q27" t="s">
        <v>30</v>
      </c>
      <c r="R27">
        <v>41.926692568495596</v>
      </c>
      <c r="S27">
        <v>-64.921047881952703</v>
      </c>
      <c r="T27">
        <v>3185.68643091186</v>
      </c>
      <c r="U27">
        <v>39.110105373113399</v>
      </c>
      <c r="V27">
        <v>1</v>
      </c>
      <c r="W27">
        <v>2258.8265755108951</v>
      </c>
      <c r="X27">
        <v>2763.6019434839372</v>
      </c>
      <c r="Y27" t="s">
        <v>126</v>
      </c>
    </row>
    <row r="28" spans="1:25" x14ac:dyDescent="0.3">
      <c r="A28">
        <v>1</v>
      </c>
      <c r="B28" t="s">
        <v>90</v>
      </c>
      <c r="C28">
        <v>45</v>
      </c>
      <c r="E28" t="s">
        <v>33</v>
      </c>
      <c r="F28">
        <v>69</v>
      </c>
      <c r="G28" t="s">
        <v>280</v>
      </c>
      <c r="H28" s="1">
        <v>42577.66593333333</v>
      </c>
      <c r="I28" s="1">
        <v>42577.668672071763</v>
      </c>
      <c r="J28" s="2">
        <v>3.9437833428382874</v>
      </c>
      <c r="K28" t="s">
        <v>27</v>
      </c>
      <c r="L28">
        <v>9</v>
      </c>
      <c r="M28" t="s">
        <v>28</v>
      </c>
      <c r="N28" t="s">
        <v>28</v>
      </c>
      <c r="O28" t="s">
        <v>36</v>
      </c>
      <c r="P28" t="s">
        <v>28</v>
      </c>
      <c r="Q28" t="s">
        <v>30</v>
      </c>
      <c r="R28">
        <v>41.730043456456102</v>
      </c>
      <c r="S28">
        <v>-64.966076596563994</v>
      </c>
      <c r="T28">
        <v>1828.8666357641901</v>
      </c>
      <c r="U28">
        <v>109.26330826580001</v>
      </c>
      <c r="V28">
        <v>1</v>
      </c>
      <c r="W28">
        <v>1650.7590593420189</v>
      </c>
      <c r="X28">
        <v>104.6018550254726</v>
      </c>
      <c r="Y28" t="s">
        <v>127</v>
      </c>
    </row>
    <row r="29" spans="1:25" x14ac:dyDescent="0.3">
      <c r="A29">
        <v>1</v>
      </c>
      <c r="B29" t="s">
        <v>90</v>
      </c>
      <c r="C29">
        <v>45</v>
      </c>
      <c r="E29" t="s">
        <v>33</v>
      </c>
      <c r="F29">
        <v>70</v>
      </c>
      <c r="G29" t="s">
        <v>280</v>
      </c>
      <c r="H29" s="1">
        <v>42577.66881920139</v>
      </c>
      <c r="I29" s="1">
        <v>42577.674194814812</v>
      </c>
      <c r="J29" s="2">
        <v>7.740883327787742</v>
      </c>
      <c r="K29" t="s">
        <v>34</v>
      </c>
      <c r="L29">
        <v>316</v>
      </c>
      <c r="M29" t="s">
        <v>28</v>
      </c>
      <c r="N29" t="s">
        <v>28</v>
      </c>
      <c r="O29" t="s">
        <v>36</v>
      </c>
      <c r="P29" t="s">
        <v>55</v>
      </c>
      <c r="Q29" t="s">
        <v>30</v>
      </c>
      <c r="R29">
        <v>41.746498268634603</v>
      </c>
      <c r="S29">
        <v>-64.958851986624396</v>
      </c>
      <c r="T29">
        <v>1377.8681614142399</v>
      </c>
      <c r="U29">
        <v>3.4710385520665601</v>
      </c>
      <c r="V29">
        <v>1</v>
      </c>
      <c r="W29">
        <v>1629.3030528246929</v>
      </c>
      <c r="X29">
        <v>80.876540865338924</v>
      </c>
      <c r="Y29" t="s">
        <v>128</v>
      </c>
    </row>
    <row r="30" spans="1:25" x14ac:dyDescent="0.3">
      <c r="A30">
        <v>1</v>
      </c>
      <c r="B30" t="s">
        <v>90</v>
      </c>
      <c r="C30">
        <v>45</v>
      </c>
      <c r="D30">
        <v>53.740983337629586</v>
      </c>
      <c r="E30" t="s">
        <v>33</v>
      </c>
      <c r="F30">
        <v>74</v>
      </c>
      <c r="G30" t="s">
        <v>280</v>
      </c>
      <c r="H30" s="1">
        <v>42577.690184143517</v>
      </c>
      <c r="I30" s="1">
        <v>42577.703253460648</v>
      </c>
      <c r="J30" s="2">
        <v>18.819816667819396</v>
      </c>
      <c r="K30" t="s">
        <v>34</v>
      </c>
      <c r="L30">
        <v>94</v>
      </c>
      <c r="M30" t="s">
        <v>28</v>
      </c>
      <c r="N30" t="s">
        <v>28</v>
      </c>
      <c r="O30" t="s">
        <v>36</v>
      </c>
      <c r="P30" t="s">
        <v>28</v>
      </c>
      <c r="Q30" t="s">
        <v>30</v>
      </c>
      <c r="R30">
        <v>41.6757908509963</v>
      </c>
      <c r="S30">
        <v>-64.907139616056497</v>
      </c>
      <c r="T30">
        <v>3530.8320353766399</v>
      </c>
      <c r="U30">
        <v>11.2564258814468</v>
      </c>
      <c r="V30">
        <v>1</v>
      </c>
      <c r="W30">
        <v>2812.8894749485466</v>
      </c>
      <c r="X30">
        <v>393.83422537555066</v>
      </c>
      <c r="Y30" t="s">
        <v>131</v>
      </c>
    </row>
    <row r="31" spans="1:25" x14ac:dyDescent="0.3">
      <c r="A31">
        <v>1</v>
      </c>
      <c r="B31" t="s">
        <v>90</v>
      </c>
      <c r="C31">
        <v>100</v>
      </c>
      <c r="D31">
        <v>10.776366668287665</v>
      </c>
      <c r="E31" t="s">
        <v>33</v>
      </c>
      <c r="F31">
        <v>96</v>
      </c>
      <c r="G31" t="s">
        <v>281</v>
      </c>
      <c r="H31" s="1">
        <v>42579.513096921299</v>
      </c>
      <c r="I31" s="1">
        <v>42579.520580509263</v>
      </c>
      <c r="J31" s="2">
        <v>10.776366668287665</v>
      </c>
      <c r="K31" t="s">
        <v>34</v>
      </c>
      <c r="L31">
        <v>132</v>
      </c>
      <c r="M31" t="s">
        <v>38</v>
      </c>
      <c r="N31" s="5" t="s">
        <v>66</v>
      </c>
      <c r="O31" t="s">
        <v>36</v>
      </c>
      <c r="P31" t="s">
        <v>144</v>
      </c>
      <c r="Q31" t="s">
        <v>30</v>
      </c>
      <c r="R31">
        <v>40.554441724073797</v>
      </c>
      <c r="S31">
        <v>-65.078312249698797</v>
      </c>
      <c r="T31">
        <v>1053.1677499172499</v>
      </c>
      <c r="U31">
        <v>4.4116839654332303</v>
      </c>
      <c r="V31">
        <v>1</v>
      </c>
      <c r="W31">
        <v>911.59806664605583</v>
      </c>
      <c r="X31">
        <v>694.601824673632</v>
      </c>
      <c r="Y31" t="s">
        <v>145</v>
      </c>
    </row>
    <row r="32" spans="1:25" x14ac:dyDescent="0.3">
      <c r="A32">
        <v>1</v>
      </c>
      <c r="B32" t="s">
        <v>90</v>
      </c>
      <c r="C32">
        <v>110</v>
      </c>
      <c r="D32">
        <v>3.0773500038776547</v>
      </c>
      <c r="E32" t="s">
        <v>33</v>
      </c>
      <c r="F32">
        <v>97</v>
      </c>
      <c r="G32" t="s">
        <v>281</v>
      </c>
      <c r="H32" s="1">
        <v>42579.522141064816</v>
      </c>
      <c r="I32" s="1">
        <v>42579.524278113429</v>
      </c>
      <c r="J32" s="2">
        <v>3.0773500038776547</v>
      </c>
      <c r="K32" t="s">
        <v>34</v>
      </c>
      <c r="L32">
        <v>106</v>
      </c>
      <c r="M32" t="s">
        <v>35</v>
      </c>
      <c r="N32" t="s">
        <v>35</v>
      </c>
      <c r="O32" t="s">
        <v>36</v>
      </c>
      <c r="P32" t="s">
        <v>35</v>
      </c>
      <c r="Q32" t="s">
        <v>30</v>
      </c>
      <c r="R32">
        <v>40.521417925594399</v>
      </c>
      <c r="S32">
        <v>-65.083553330572499</v>
      </c>
      <c r="T32">
        <v>1197.05258878222</v>
      </c>
      <c r="U32">
        <v>3.4557069042805999</v>
      </c>
      <c r="V32">
        <v>1</v>
      </c>
      <c r="W32">
        <v>1258.1121180043758</v>
      </c>
      <c r="X32">
        <v>275.99573704277748</v>
      </c>
      <c r="Y32" t="s">
        <v>146</v>
      </c>
    </row>
    <row r="33" spans="1:25" x14ac:dyDescent="0.3">
      <c r="A33">
        <v>1</v>
      </c>
      <c r="B33" t="s">
        <v>90</v>
      </c>
      <c r="C33">
        <v>52</v>
      </c>
      <c r="D33">
        <v>7.6581000059377402</v>
      </c>
      <c r="E33" t="s">
        <v>33</v>
      </c>
      <c r="F33">
        <v>98</v>
      </c>
      <c r="G33" t="s">
        <v>281</v>
      </c>
      <c r="H33" s="1">
        <v>42579.540757118055</v>
      </c>
      <c r="I33" s="1">
        <v>42579.546075243059</v>
      </c>
      <c r="J33" s="2">
        <v>7.6581000059377402</v>
      </c>
      <c r="K33" t="s">
        <v>34</v>
      </c>
      <c r="L33">
        <v>32</v>
      </c>
      <c r="M33" t="s">
        <v>28</v>
      </c>
      <c r="N33" t="s">
        <v>28</v>
      </c>
      <c r="O33" t="s">
        <v>36</v>
      </c>
      <c r="P33" t="s">
        <v>28</v>
      </c>
      <c r="Q33" t="s">
        <v>30</v>
      </c>
      <c r="R33">
        <v>40.449668470805697</v>
      </c>
      <c r="S33">
        <v>-65.037519007752707</v>
      </c>
      <c r="T33">
        <v>3409.2277724989299</v>
      </c>
      <c r="U33">
        <v>18.7862444092567</v>
      </c>
      <c r="V33">
        <v>1</v>
      </c>
      <c r="W33">
        <v>1316.5831680826436</v>
      </c>
      <c r="X33">
        <v>771.20617063558245</v>
      </c>
      <c r="Y33" t="s">
        <v>147</v>
      </c>
    </row>
    <row r="34" spans="1:25" x14ac:dyDescent="0.3">
      <c r="A34">
        <v>1</v>
      </c>
      <c r="B34" t="s">
        <v>90</v>
      </c>
      <c r="C34">
        <v>96</v>
      </c>
      <c r="D34">
        <v>3.083399998722598</v>
      </c>
      <c r="E34" t="s">
        <v>33</v>
      </c>
      <c r="F34">
        <v>99</v>
      </c>
      <c r="G34" t="s">
        <v>281</v>
      </c>
      <c r="H34" s="1">
        <v>42579.810725451389</v>
      </c>
      <c r="I34" s="1">
        <v>42579.812866701388</v>
      </c>
      <c r="J34" s="2">
        <v>3.083399998722598</v>
      </c>
      <c r="K34" t="s">
        <v>34</v>
      </c>
      <c r="L34">
        <v>47</v>
      </c>
      <c r="M34" t="s">
        <v>65</v>
      </c>
      <c r="N34" t="s">
        <v>68</v>
      </c>
      <c r="O34" t="s">
        <v>36</v>
      </c>
      <c r="P34" t="s">
        <v>148</v>
      </c>
      <c r="Q34" t="s">
        <v>30</v>
      </c>
      <c r="R34">
        <v>39.634909258678803</v>
      </c>
      <c r="S34">
        <v>-65.145035986272305</v>
      </c>
      <c r="T34">
        <v>1379.3640977013199</v>
      </c>
      <c r="U34">
        <v>5.8886038420490303</v>
      </c>
      <c r="V34">
        <v>1</v>
      </c>
      <c r="W34">
        <v>1301.2774193240812</v>
      </c>
      <c r="X34">
        <v>46.96103675755171</v>
      </c>
      <c r="Y34" t="s">
        <v>149</v>
      </c>
    </row>
    <row r="35" spans="1:25" x14ac:dyDescent="0.3">
      <c r="A35">
        <v>1</v>
      </c>
      <c r="B35" t="s">
        <v>90</v>
      </c>
      <c r="C35">
        <v>53</v>
      </c>
      <c r="E35" t="s">
        <v>33</v>
      </c>
      <c r="F35">
        <v>101</v>
      </c>
      <c r="G35" t="s">
        <v>282</v>
      </c>
      <c r="H35" s="1">
        <v>42581.471327372688</v>
      </c>
      <c r="I35" s="1">
        <v>42581.479699421296</v>
      </c>
      <c r="J35" s="2">
        <v>12.055749994469807</v>
      </c>
      <c r="K35" t="s">
        <v>34</v>
      </c>
      <c r="L35">
        <v>93</v>
      </c>
      <c r="M35" t="s">
        <v>28</v>
      </c>
      <c r="N35" t="s">
        <v>28</v>
      </c>
      <c r="O35" t="s">
        <v>36</v>
      </c>
      <c r="P35" t="s">
        <v>28</v>
      </c>
      <c r="Q35" t="s">
        <v>30</v>
      </c>
      <c r="R35">
        <v>39.8620668124532</v>
      </c>
      <c r="S35">
        <v>-68.121669527163107</v>
      </c>
      <c r="T35">
        <v>1232.75061888768</v>
      </c>
      <c r="U35">
        <v>6.6835923001513997</v>
      </c>
      <c r="V35">
        <v>1</v>
      </c>
      <c r="W35">
        <v>1023.2311649929919</v>
      </c>
      <c r="X35">
        <v>244.67895225273048</v>
      </c>
      <c r="Y35" t="s">
        <v>31</v>
      </c>
    </row>
    <row r="36" spans="1:25" x14ac:dyDescent="0.3">
      <c r="A36">
        <v>1</v>
      </c>
      <c r="B36" t="s">
        <v>90</v>
      </c>
      <c r="C36">
        <v>54</v>
      </c>
      <c r="E36" t="s">
        <v>33</v>
      </c>
      <c r="F36">
        <v>103</v>
      </c>
      <c r="G36" t="s">
        <v>282</v>
      </c>
      <c r="H36" s="1">
        <v>42581.488842060186</v>
      </c>
      <c r="I36" s="1">
        <v>42581.494052615744</v>
      </c>
      <c r="J36" s="2">
        <v>7.5032000045757741</v>
      </c>
      <c r="K36" t="s">
        <v>34</v>
      </c>
      <c r="L36">
        <v>192</v>
      </c>
      <c r="M36" t="s">
        <v>28</v>
      </c>
      <c r="N36" t="s">
        <v>28</v>
      </c>
      <c r="O36" t="s">
        <v>36</v>
      </c>
      <c r="P36" t="s">
        <v>28</v>
      </c>
      <c r="Q36" t="s">
        <v>30</v>
      </c>
      <c r="R36">
        <v>39.786113516344003</v>
      </c>
      <c r="S36">
        <v>-68.173281686492899</v>
      </c>
      <c r="T36">
        <v>1788.1140557287499</v>
      </c>
      <c r="U36">
        <v>13.8615656220456</v>
      </c>
      <c r="V36">
        <v>1</v>
      </c>
      <c r="W36">
        <v>2059.8973650934759</v>
      </c>
      <c r="X36">
        <v>279.17318862124159</v>
      </c>
      <c r="Y36" t="s">
        <v>152</v>
      </c>
    </row>
    <row r="37" spans="1:25" x14ac:dyDescent="0.3">
      <c r="A37">
        <v>1</v>
      </c>
      <c r="B37" t="s">
        <v>90</v>
      </c>
      <c r="C37">
        <v>54</v>
      </c>
      <c r="D37">
        <v>21.232283329591155</v>
      </c>
      <c r="E37" t="s">
        <v>33</v>
      </c>
      <c r="F37">
        <v>106</v>
      </c>
      <c r="G37" t="s">
        <v>282</v>
      </c>
      <c r="H37" s="1">
        <v>42581.499259363423</v>
      </c>
      <c r="I37" s="1">
        <v>42581.503586701387</v>
      </c>
      <c r="J37" s="2">
        <v>6.2313666671980172</v>
      </c>
      <c r="K37" t="s">
        <v>34</v>
      </c>
      <c r="L37">
        <v>91</v>
      </c>
      <c r="M37" t="s">
        <v>28</v>
      </c>
      <c r="N37" t="s">
        <v>28</v>
      </c>
      <c r="O37" t="s">
        <v>36</v>
      </c>
      <c r="P37" t="s">
        <v>28</v>
      </c>
      <c r="Q37" t="s">
        <v>30</v>
      </c>
      <c r="R37">
        <v>39.764241149719403</v>
      </c>
      <c r="S37">
        <v>-68.198032080340994</v>
      </c>
      <c r="T37">
        <v>1187.24722577439</v>
      </c>
      <c r="U37">
        <v>14.790808881529401</v>
      </c>
      <c r="V37">
        <v>1</v>
      </c>
      <c r="W37">
        <v>2154.1512629596814</v>
      </c>
      <c r="X37">
        <v>309.61371769681051</v>
      </c>
      <c r="Y37" t="s">
        <v>31</v>
      </c>
    </row>
    <row r="38" spans="1:25" x14ac:dyDescent="0.3">
      <c r="A38">
        <v>1</v>
      </c>
      <c r="B38" t="s">
        <v>90</v>
      </c>
      <c r="C38">
        <v>111</v>
      </c>
      <c r="E38" t="s">
        <v>33</v>
      </c>
      <c r="F38">
        <v>108</v>
      </c>
      <c r="G38" t="s">
        <v>282</v>
      </c>
      <c r="H38" s="1">
        <v>42581.545988171296</v>
      </c>
      <c r="I38" s="1">
        <v>42581.550213171293</v>
      </c>
      <c r="J38" s="2">
        <v>6.0839999956078827</v>
      </c>
      <c r="K38" t="s">
        <v>34</v>
      </c>
      <c r="L38">
        <v>72</v>
      </c>
      <c r="M38" t="s">
        <v>35</v>
      </c>
      <c r="N38" t="s">
        <v>35</v>
      </c>
      <c r="O38" t="s">
        <v>36</v>
      </c>
      <c r="P38" t="s">
        <v>35</v>
      </c>
      <c r="Q38" t="s">
        <v>30</v>
      </c>
      <c r="R38">
        <v>39.632727640504399</v>
      </c>
      <c r="S38">
        <v>-68.3270727997443</v>
      </c>
      <c r="T38">
        <v>783.08015186364798</v>
      </c>
      <c r="U38">
        <v>4.4853893600971499</v>
      </c>
      <c r="V38">
        <v>1</v>
      </c>
      <c r="W38">
        <v>723.12023923715992</v>
      </c>
      <c r="X38">
        <v>439.13170485845683</v>
      </c>
      <c r="Y38" t="s">
        <v>154</v>
      </c>
    </row>
    <row r="39" spans="1:25" x14ac:dyDescent="0.3">
      <c r="A39">
        <v>1</v>
      </c>
      <c r="B39" t="s">
        <v>90</v>
      </c>
      <c r="C39">
        <v>112</v>
      </c>
      <c r="D39">
        <v>13.176400002557784</v>
      </c>
      <c r="E39" t="s">
        <v>33</v>
      </c>
      <c r="F39">
        <v>114</v>
      </c>
      <c r="G39" t="s">
        <v>282</v>
      </c>
      <c r="H39" s="1">
        <v>42581.576666712965</v>
      </c>
      <c r="I39" s="1">
        <v>42581.578736493058</v>
      </c>
      <c r="J39" s="2">
        <v>2.9804833349771798</v>
      </c>
      <c r="K39" t="s">
        <v>34</v>
      </c>
      <c r="L39">
        <v>122</v>
      </c>
      <c r="M39" t="s">
        <v>35</v>
      </c>
      <c r="N39" t="s">
        <v>35</v>
      </c>
      <c r="O39" t="s">
        <v>36</v>
      </c>
      <c r="P39" t="s">
        <v>159</v>
      </c>
      <c r="Q39" t="s">
        <v>30</v>
      </c>
      <c r="R39">
        <v>39.599123582863598</v>
      </c>
      <c r="S39">
        <v>-68.356495158045703</v>
      </c>
      <c r="T39">
        <v>815.01950468942698</v>
      </c>
      <c r="U39">
        <v>17.993657063838501</v>
      </c>
      <c r="V39">
        <v>1</v>
      </c>
      <c r="W39">
        <v>1248.7680000336152</v>
      </c>
      <c r="X39">
        <v>124.88718218365776</v>
      </c>
      <c r="Y39" t="s">
        <v>160</v>
      </c>
    </row>
    <row r="40" spans="1:25" x14ac:dyDescent="0.3">
      <c r="A40">
        <v>1</v>
      </c>
      <c r="B40" t="s">
        <v>90</v>
      </c>
      <c r="C40">
        <v>55</v>
      </c>
      <c r="E40" t="s">
        <v>33</v>
      </c>
      <c r="F40">
        <v>115</v>
      </c>
      <c r="G40" t="s">
        <v>282</v>
      </c>
      <c r="H40" s="1">
        <v>42581.582769050925</v>
      </c>
      <c r="I40" s="1">
        <v>42581.59047195602</v>
      </c>
      <c r="J40" s="2">
        <v>11.092183337314054</v>
      </c>
      <c r="K40" t="s">
        <v>34</v>
      </c>
      <c r="L40">
        <v>30</v>
      </c>
      <c r="M40" t="s">
        <v>28</v>
      </c>
      <c r="N40" t="s">
        <v>28</v>
      </c>
      <c r="O40" t="s">
        <v>36</v>
      </c>
      <c r="P40" t="s">
        <v>28</v>
      </c>
      <c r="Q40" t="s">
        <v>30</v>
      </c>
      <c r="R40">
        <v>39.574397061021998</v>
      </c>
      <c r="S40">
        <v>-68.399832958752697</v>
      </c>
      <c r="T40">
        <v>2824.6737543044901</v>
      </c>
      <c r="U40">
        <v>22.197830917747002</v>
      </c>
      <c r="V40">
        <v>1</v>
      </c>
      <c r="W40">
        <v>1997.1309007603431</v>
      </c>
      <c r="X40">
        <v>781.75116826061742</v>
      </c>
      <c r="Y40" t="s">
        <v>161</v>
      </c>
    </row>
    <row r="41" spans="1:25" x14ac:dyDescent="0.3">
      <c r="A41">
        <v>1</v>
      </c>
      <c r="B41" t="s">
        <v>90</v>
      </c>
      <c r="C41">
        <v>55</v>
      </c>
      <c r="D41">
        <v>8.2442666636779904</v>
      </c>
      <c r="E41" t="s">
        <v>33</v>
      </c>
      <c r="F41">
        <v>118</v>
      </c>
      <c r="G41" t="s">
        <v>282</v>
      </c>
      <c r="H41" s="1">
        <v>42581.588510023146</v>
      </c>
      <c r="I41" s="1">
        <v>42581.593287233794</v>
      </c>
      <c r="J41" s="2">
        <v>6.8791833333671093</v>
      </c>
      <c r="K41" t="s">
        <v>34</v>
      </c>
      <c r="L41">
        <v>60</v>
      </c>
      <c r="M41" t="s">
        <v>28</v>
      </c>
      <c r="N41" t="s">
        <v>28</v>
      </c>
      <c r="O41" t="s">
        <v>36</v>
      </c>
      <c r="P41" t="s">
        <v>28</v>
      </c>
      <c r="Q41" t="s">
        <v>30</v>
      </c>
      <c r="R41">
        <v>39.5384218711514</v>
      </c>
      <c r="S41">
        <v>-68.420504223138394</v>
      </c>
      <c r="T41">
        <v>2436.03196439679</v>
      </c>
      <c r="U41">
        <v>12.557651564325299</v>
      </c>
      <c r="V41">
        <v>1</v>
      </c>
      <c r="W41">
        <v>2295.6509258092688</v>
      </c>
      <c r="X41">
        <v>320.09654876567191</v>
      </c>
      <c r="Y41" t="s">
        <v>163</v>
      </c>
    </row>
    <row r="42" spans="1:25" x14ac:dyDescent="0.3">
      <c r="A42">
        <v>1</v>
      </c>
      <c r="B42" t="s">
        <v>90</v>
      </c>
      <c r="C42">
        <v>114</v>
      </c>
      <c r="D42">
        <v>4.2488000029698014</v>
      </c>
      <c r="E42" t="s">
        <v>33</v>
      </c>
      <c r="F42">
        <v>121</v>
      </c>
      <c r="G42" t="s">
        <v>282</v>
      </c>
      <c r="H42" s="1">
        <v>42581.746552951387</v>
      </c>
      <c r="I42" s="1">
        <v>42581.749503506944</v>
      </c>
      <c r="J42" s="2">
        <v>4.2488000029698014</v>
      </c>
      <c r="K42" t="s">
        <v>34</v>
      </c>
      <c r="L42">
        <v>103</v>
      </c>
      <c r="M42" t="s">
        <v>35</v>
      </c>
      <c r="N42" t="s">
        <v>35</v>
      </c>
      <c r="O42" t="s">
        <v>36</v>
      </c>
      <c r="P42" t="s">
        <v>35</v>
      </c>
      <c r="Q42" t="s">
        <v>30</v>
      </c>
      <c r="R42">
        <v>39.147595422472399</v>
      </c>
      <c r="S42">
        <v>-68.709352128682298</v>
      </c>
      <c r="T42">
        <v>1909.1242488236601</v>
      </c>
      <c r="U42">
        <v>9.2379164488648104</v>
      </c>
      <c r="V42">
        <v>1</v>
      </c>
      <c r="W42">
        <v>1805.346878329743</v>
      </c>
      <c r="X42">
        <v>1022.2633839386136</v>
      </c>
      <c r="Y42" t="s">
        <v>164</v>
      </c>
    </row>
    <row r="43" spans="1:25" x14ac:dyDescent="0.3">
      <c r="A43">
        <v>1</v>
      </c>
      <c r="B43" t="s">
        <v>90</v>
      </c>
      <c r="C43">
        <v>56</v>
      </c>
      <c r="E43" t="s">
        <v>33</v>
      </c>
      <c r="F43">
        <v>122</v>
      </c>
      <c r="G43" t="s">
        <v>282</v>
      </c>
      <c r="H43" s="1">
        <v>42581.760818993054</v>
      </c>
      <c r="I43" s="1">
        <v>42581.762310740742</v>
      </c>
      <c r="J43" s="2">
        <v>2.1481166698504239</v>
      </c>
      <c r="K43" t="s">
        <v>34</v>
      </c>
      <c r="L43">
        <v>88</v>
      </c>
      <c r="M43" t="s">
        <v>28</v>
      </c>
      <c r="N43" t="s">
        <v>28</v>
      </c>
      <c r="O43" t="s">
        <v>36</v>
      </c>
      <c r="P43" t="s">
        <v>55</v>
      </c>
      <c r="Q43" t="s">
        <v>30</v>
      </c>
      <c r="R43">
        <v>39.099135061763199</v>
      </c>
      <c r="S43">
        <v>-68.741357091599198</v>
      </c>
      <c r="T43">
        <v>1624.12859354753</v>
      </c>
      <c r="U43">
        <v>20.725816917320302</v>
      </c>
      <c r="V43">
        <v>1</v>
      </c>
      <c r="W43">
        <v>2578.4017671131246</v>
      </c>
      <c r="X43">
        <v>613.74483213727206</v>
      </c>
      <c r="Y43" t="s">
        <v>165</v>
      </c>
    </row>
    <row r="44" spans="1:25" x14ac:dyDescent="0.3">
      <c r="A44">
        <v>1</v>
      </c>
      <c r="B44" t="s">
        <v>90</v>
      </c>
      <c r="C44">
        <v>56</v>
      </c>
      <c r="D44">
        <v>10.933600002899766</v>
      </c>
      <c r="E44" t="s">
        <v>33</v>
      </c>
      <c r="F44">
        <v>123</v>
      </c>
      <c r="G44" t="s">
        <v>282</v>
      </c>
      <c r="H44" s="1">
        <v>42581.761537523147</v>
      </c>
      <c r="I44" s="1">
        <v>42581.768411770834</v>
      </c>
      <c r="J44" s="2">
        <v>9.89891666918993</v>
      </c>
      <c r="K44" t="s">
        <v>34</v>
      </c>
      <c r="L44">
        <v>163</v>
      </c>
      <c r="M44" t="s">
        <v>28</v>
      </c>
      <c r="N44" t="s">
        <v>28</v>
      </c>
      <c r="O44" t="s">
        <v>36</v>
      </c>
      <c r="P44" t="s">
        <v>166</v>
      </c>
      <c r="Q44" t="s">
        <v>30</v>
      </c>
      <c r="R44">
        <v>39.0855926705607</v>
      </c>
      <c r="S44">
        <v>-68.707694457699901</v>
      </c>
      <c r="T44">
        <v>1643.9182408233501</v>
      </c>
      <c r="U44">
        <v>5.1070058338854603</v>
      </c>
      <c r="V44">
        <v>1</v>
      </c>
      <c r="W44">
        <v>2179.4129164073825</v>
      </c>
      <c r="X44">
        <v>609.58724131060012</v>
      </c>
      <c r="Y44" t="s">
        <v>167</v>
      </c>
    </row>
    <row r="45" spans="1:25" x14ac:dyDescent="0.3">
      <c r="A45">
        <v>1</v>
      </c>
      <c r="B45" t="s">
        <v>90</v>
      </c>
      <c r="C45">
        <v>115</v>
      </c>
      <c r="D45">
        <v>9.4207500061020255</v>
      </c>
      <c r="E45" t="s">
        <v>33</v>
      </c>
      <c r="F45">
        <v>128</v>
      </c>
      <c r="G45" t="s">
        <v>283</v>
      </c>
      <c r="H45" s="1">
        <v>42585.460007581016</v>
      </c>
      <c r="I45" s="1">
        <v>42585.46654976852</v>
      </c>
      <c r="J45" s="2">
        <v>9.4207500061020255</v>
      </c>
      <c r="K45" t="s">
        <v>34</v>
      </c>
      <c r="L45">
        <v>157</v>
      </c>
      <c r="M45" t="s">
        <v>35</v>
      </c>
      <c r="N45" t="s">
        <v>35</v>
      </c>
      <c r="O45" t="s">
        <v>36</v>
      </c>
      <c r="P45" t="s">
        <v>35</v>
      </c>
      <c r="Q45" t="s">
        <v>30</v>
      </c>
      <c r="R45">
        <v>39.749122508950101</v>
      </c>
      <c r="S45">
        <v>-68.945784629743599</v>
      </c>
      <c r="T45">
        <v>1199.81977080044</v>
      </c>
      <c r="U45">
        <v>5.4288062001835504</v>
      </c>
      <c r="V45">
        <v>1</v>
      </c>
      <c r="W45">
        <v>1048.4231546387143</v>
      </c>
      <c r="X45">
        <v>269.93785151897498</v>
      </c>
      <c r="Y45" t="s">
        <v>168</v>
      </c>
    </row>
    <row r="46" spans="1:25" x14ac:dyDescent="0.3">
      <c r="A46" s="3">
        <v>1</v>
      </c>
      <c r="B46" s="3" t="s">
        <v>231</v>
      </c>
      <c r="C46" s="3">
        <v>94</v>
      </c>
      <c r="D46" s="3"/>
      <c r="E46" s="3" t="s">
        <v>33</v>
      </c>
      <c r="F46" s="3">
        <v>6</v>
      </c>
      <c r="G46" s="3" t="s">
        <v>289</v>
      </c>
      <c r="H46" s="4">
        <v>42604.293665347221</v>
      </c>
      <c r="I46" s="4">
        <v>42604.299420150463</v>
      </c>
      <c r="J46" s="11">
        <v>8.2869166682939976</v>
      </c>
      <c r="K46" s="3" t="s">
        <v>41</v>
      </c>
      <c r="L46" s="3">
        <v>5</v>
      </c>
      <c r="M46" s="3" t="s">
        <v>28</v>
      </c>
      <c r="N46" s="3" t="s">
        <v>28</v>
      </c>
      <c r="O46" s="3" t="s">
        <v>36</v>
      </c>
      <c r="P46" s="3" t="s">
        <v>232</v>
      </c>
      <c r="Q46" s="3" t="s">
        <v>30</v>
      </c>
      <c r="R46" s="3">
        <v>40.7174634550897</v>
      </c>
      <c r="S46" s="3">
        <v>-66.566778007108496</v>
      </c>
      <c r="T46" s="3">
        <v>864.87616387354603</v>
      </c>
      <c r="U46" s="3">
        <v>15.402837733391101</v>
      </c>
      <c r="V46">
        <v>1</v>
      </c>
      <c r="W46" s="7">
        <v>1598.3405565936689</v>
      </c>
      <c r="X46" s="7">
        <v>841.89599978499029</v>
      </c>
      <c r="Y46" s="3" t="s">
        <v>31</v>
      </c>
    </row>
    <row r="47" spans="1:25" x14ac:dyDescent="0.3">
      <c r="A47" s="3">
        <v>1</v>
      </c>
      <c r="B47" s="3" t="s">
        <v>231</v>
      </c>
      <c r="C47" s="3">
        <v>128</v>
      </c>
      <c r="D47" s="3"/>
      <c r="E47" s="3" t="s">
        <v>33</v>
      </c>
      <c r="F47" s="3">
        <v>7</v>
      </c>
      <c r="G47" s="3" t="s">
        <v>289</v>
      </c>
      <c r="H47" s="4">
        <v>42604.817030590275</v>
      </c>
      <c r="I47" s="4">
        <v>42604.824079143516</v>
      </c>
      <c r="J47" s="11">
        <v>10.149916667724028</v>
      </c>
      <c r="K47" s="3" t="s">
        <v>34</v>
      </c>
      <c r="L47" s="3">
        <v>265</v>
      </c>
      <c r="M47" s="3" t="s">
        <v>35</v>
      </c>
      <c r="N47" s="3" t="s">
        <v>35</v>
      </c>
      <c r="O47" s="3" t="s">
        <v>36</v>
      </c>
      <c r="P47" s="3" t="s">
        <v>35</v>
      </c>
      <c r="Q47" s="3" t="s">
        <v>30</v>
      </c>
      <c r="R47" s="3">
        <v>40.215761050790903</v>
      </c>
      <c r="S47" s="3">
        <v>-67.192115893455096</v>
      </c>
      <c r="T47" s="3">
        <v>896.57280631259505</v>
      </c>
      <c r="U47" s="3">
        <v>2.6119467903159799</v>
      </c>
      <c r="V47">
        <v>1</v>
      </c>
      <c r="W47" s="7">
        <v>1371.9054253812676</v>
      </c>
      <c r="X47" s="7">
        <v>242.24292016525018</v>
      </c>
      <c r="Y47" s="3" t="s">
        <v>234</v>
      </c>
    </row>
    <row r="48" spans="1:25" x14ac:dyDescent="0.3">
      <c r="A48" s="3">
        <v>1</v>
      </c>
      <c r="B48" s="3" t="s">
        <v>231</v>
      </c>
      <c r="C48" s="3">
        <v>129</v>
      </c>
      <c r="D48" s="3"/>
      <c r="E48" s="3" t="s">
        <v>33</v>
      </c>
      <c r="F48" s="3">
        <v>9</v>
      </c>
      <c r="G48" s="3" t="s">
        <v>289</v>
      </c>
      <c r="H48" s="4">
        <v>42604.824459884258</v>
      </c>
      <c r="I48" s="4">
        <v>42604.826368715279</v>
      </c>
      <c r="J48" s="11">
        <v>2.7487166714854538</v>
      </c>
      <c r="K48" s="3" t="s">
        <v>34</v>
      </c>
      <c r="L48" s="3">
        <v>77</v>
      </c>
      <c r="M48" s="3" t="s">
        <v>35</v>
      </c>
      <c r="N48" s="3" t="s">
        <v>35</v>
      </c>
      <c r="O48" s="3" t="s">
        <v>36</v>
      </c>
      <c r="P48" s="3" t="s">
        <v>235</v>
      </c>
      <c r="Q48" s="3" t="s">
        <v>30</v>
      </c>
      <c r="R48" s="3">
        <v>40.193159070095</v>
      </c>
      <c r="S48" s="3">
        <v>-67.238949634987506</v>
      </c>
      <c r="T48" s="3">
        <v>2230.0635520217002</v>
      </c>
      <c r="U48" s="3">
        <v>7.9805655945298204</v>
      </c>
      <c r="V48">
        <v>1</v>
      </c>
      <c r="W48" s="7">
        <v>1035.0413443090374</v>
      </c>
      <c r="X48" s="7">
        <v>646.32609160889922</v>
      </c>
      <c r="Y48" s="3" t="s">
        <v>236</v>
      </c>
    </row>
    <row r="49" spans="1:25" x14ac:dyDescent="0.3">
      <c r="A49" s="3">
        <v>1</v>
      </c>
      <c r="B49" s="3" t="s">
        <v>231</v>
      </c>
      <c r="C49" s="3">
        <v>130</v>
      </c>
      <c r="D49" s="3"/>
      <c r="E49" s="3" t="s">
        <v>33</v>
      </c>
      <c r="F49" s="3">
        <v>15</v>
      </c>
      <c r="G49" s="3" t="s">
        <v>289</v>
      </c>
      <c r="H49" s="4">
        <v>42604.840750208336</v>
      </c>
      <c r="I49" s="4">
        <v>42604.848023275466</v>
      </c>
      <c r="J49" s="11">
        <v>10.473216668469831</v>
      </c>
      <c r="K49" s="3" t="s">
        <v>34</v>
      </c>
      <c r="L49" s="3">
        <v>113</v>
      </c>
      <c r="M49" s="3" t="s">
        <v>35</v>
      </c>
      <c r="N49" s="3" t="s">
        <v>35</v>
      </c>
      <c r="O49" s="3" t="s">
        <v>36</v>
      </c>
      <c r="P49" s="3" t="s">
        <v>242</v>
      </c>
      <c r="Q49" s="3" t="s">
        <v>30</v>
      </c>
      <c r="R49" s="3">
        <v>40.216297845455799</v>
      </c>
      <c r="S49" s="3">
        <v>-67.177908894068196</v>
      </c>
      <c r="T49" s="3">
        <v>650.07514550552401</v>
      </c>
      <c r="U49" s="3">
        <v>2.6725424698108502</v>
      </c>
      <c r="V49">
        <v>1</v>
      </c>
      <c r="W49" s="7">
        <v>260.53335103199203</v>
      </c>
      <c r="X49" s="7">
        <v>38.820068224450161</v>
      </c>
      <c r="Y49" s="3" t="s">
        <v>31</v>
      </c>
    </row>
    <row r="50" spans="1:25" x14ac:dyDescent="0.3">
      <c r="A50" s="3">
        <v>1</v>
      </c>
      <c r="B50" s="3" t="s">
        <v>231</v>
      </c>
      <c r="C50" s="3">
        <v>132</v>
      </c>
      <c r="D50" s="3"/>
      <c r="E50" s="3" t="s">
        <v>33</v>
      </c>
      <c r="F50" s="3">
        <v>20</v>
      </c>
      <c r="G50" s="3" t="s">
        <v>289</v>
      </c>
      <c r="H50" s="4">
        <v>42604.862375798613</v>
      </c>
      <c r="I50" s="4">
        <v>42604.867238379629</v>
      </c>
      <c r="J50" s="11">
        <v>7.002116662915796</v>
      </c>
      <c r="K50" s="3" t="s">
        <v>34</v>
      </c>
      <c r="L50" s="3">
        <v>139</v>
      </c>
      <c r="M50" s="3" t="s">
        <v>35</v>
      </c>
      <c r="N50" s="3" t="s">
        <v>35</v>
      </c>
      <c r="O50" s="3" t="s">
        <v>36</v>
      </c>
      <c r="P50" s="3" t="s">
        <v>246</v>
      </c>
      <c r="Q50" s="3" t="s">
        <v>30</v>
      </c>
      <c r="R50" s="3">
        <v>40.198128581149597</v>
      </c>
      <c r="S50" s="3">
        <v>-67.179772158004596</v>
      </c>
      <c r="T50" s="3">
        <v>1716.60015946975</v>
      </c>
      <c r="U50" s="3">
        <v>4.8149476567793901</v>
      </c>
      <c r="V50">
        <v>1</v>
      </c>
      <c r="W50" s="7">
        <v>783.47101518333</v>
      </c>
      <c r="X50" s="7">
        <v>61.83292560107737</v>
      </c>
      <c r="Y50" s="3" t="s">
        <v>31</v>
      </c>
    </row>
    <row r="51" spans="1:25" x14ac:dyDescent="0.3">
      <c r="A51" s="3">
        <v>1</v>
      </c>
      <c r="B51" s="3" t="s">
        <v>231</v>
      </c>
      <c r="C51" s="3">
        <v>134</v>
      </c>
      <c r="D51" s="3"/>
      <c r="E51" s="3" t="s">
        <v>33</v>
      </c>
      <c r="F51" s="3">
        <v>28</v>
      </c>
      <c r="G51" s="3" t="s">
        <v>289</v>
      </c>
      <c r="H51" s="4">
        <v>42604.882372997687</v>
      </c>
      <c r="I51" s="4">
        <v>42604.893281886572</v>
      </c>
      <c r="J51" s="11">
        <v>15.708799995481968</v>
      </c>
      <c r="K51" s="3" t="s">
        <v>34</v>
      </c>
      <c r="L51" s="3">
        <v>84</v>
      </c>
      <c r="M51" s="3" t="s">
        <v>35</v>
      </c>
      <c r="N51" s="3" t="s">
        <v>35</v>
      </c>
      <c r="O51" s="3" t="s">
        <v>36</v>
      </c>
      <c r="P51" s="3" t="s">
        <v>254</v>
      </c>
      <c r="Q51" s="3" t="s">
        <v>30</v>
      </c>
      <c r="R51" s="3">
        <v>40.203695398168001</v>
      </c>
      <c r="S51" s="3">
        <v>-67.163840892301806</v>
      </c>
      <c r="T51" s="3">
        <v>745.31338111944399</v>
      </c>
      <c r="U51" s="3">
        <v>2.4930824949124402</v>
      </c>
      <c r="V51">
        <v>1</v>
      </c>
      <c r="W51" s="7">
        <v>205.62830006612654</v>
      </c>
      <c r="X51" s="7">
        <v>36.731671771600382</v>
      </c>
      <c r="Y51" s="3" t="s">
        <v>255</v>
      </c>
    </row>
    <row r="52" spans="1:25" x14ac:dyDescent="0.3">
      <c r="A52" s="3">
        <v>1</v>
      </c>
      <c r="B52" s="3" t="s">
        <v>231</v>
      </c>
      <c r="C52" s="3">
        <v>136</v>
      </c>
      <c r="D52" s="3"/>
      <c r="E52" s="3" t="s">
        <v>33</v>
      </c>
      <c r="F52" s="3">
        <v>31</v>
      </c>
      <c r="G52" s="3" t="s">
        <v>289</v>
      </c>
      <c r="H52" s="4">
        <v>42604.904725810185</v>
      </c>
      <c r="I52" s="4">
        <v>42604.909656747688</v>
      </c>
      <c r="J52" s="11">
        <v>7.1005500038154423</v>
      </c>
      <c r="K52" s="3" t="s">
        <v>34</v>
      </c>
      <c r="L52" s="3">
        <v>97</v>
      </c>
      <c r="M52" s="3" t="s">
        <v>35</v>
      </c>
      <c r="N52" s="3" t="s">
        <v>35</v>
      </c>
      <c r="O52" s="3" t="s">
        <v>36</v>
      </c>
      <c r="P52" s="3" t="s">
        <v>259</v>
      </c>
      <c r="Q52" s="3" t="s">
        <v>30</v>
      </c>
      <c r="R52" s="3">
        <v>40.218986011603199</v>
      </c>
      <c r="S52" s="3">
        <v>-67.163360795666193</v>
      </c>
      <c r="T52" s="3">
        <v>642.71045265545501</v>
      </c>
      <c r="U52" s="3">
        <v>2.1207956792900902</v>
      </c>
      <c r="V52">
        <v>1</v>
      </c>
      <c r="W52" s="7">
        <v>269.93762515899766</v>
      </c>
      <c r="X52" s="7">
        <v>44.043906560058765</v>
      </c>
      <c r="Y52" s="3" t="s">
        <v>260</v>
      </c>
    </row>
    <row r="53" spans="1:25" x14ac:dyDescent="0.3">
      <c r="A53" s="3">
        <v>1</v>
      </c>
      <c r="B53" s="3" t="s">
        <v>231</v>
      </c>
      <c r="C53" s="3">
        <v>137</v>
      </c>
      <c r="D53" s="3"/>
      <c r="E53" s="3" t="s">
        <v>33</v>
      </c>
      <c r="F53" s="3">
        <v>37</v>
      </c>
      <c r="G53" s="3" t="s">
        <v>289</v>
      </c>
      <c r="H53" s="4">
        <v>42604.946517187498</v>
      </c>
      <c r="I53" s="4">
        <v>42604.950630335647</v>
      </c>
      <c r="J53" s="11">
        <v>5.9229333337862045</v>
      </c>
      <c r="K53" s="3" t="s">
        <v>34</v>
      </c>
      <c r="L53" s="3">
        <v>33</v>
      </c>
      <c r="M53" s="3" t="s">
        <v>35</v>
      </c>
      <c r="N53" s="3" t="s">
        <v>35</v>
      </c>
      <c r="O53" s="3" t="s">
        <v>36</v>
      </c>
      <c r="P53" s="3" t="s">
        <v>267</v>
      </c>
      <c r="Q53" s="3" t="s">
        <v>30</v>
      </c>
      <c r="R53" s="3">
        <v>40.191243792255499</v>
      </c>
      <c r="S53" s="3">
        <v>-67.141108681590396</v>
      </c>
      <c r="T53" s="3">
        <v>618.33752667136503</v>
      </c>
      <c r="U53" s="3">
        <v>4.7555428359784804</v>
      </c>
      <c r="V53" s="3">
        <v>1</v>
      </c>
      <c r="W53" s="7">
        <v>112.2744407585979</v>
      </c>
      <c r="X53" s="7">
        <v>37.130397819834847</v>
      </c>
      <c r="Y53" s="3" t="s">
        <v>31</v>
      </c>
    </row>
    <row r="54" spans="1:25" x14ac:dyDescent="0.3">
      <c r="A54" s="3">
        <v>1</v>
      </c>
      <c r="B54" s="3" t="s">
        <v>231</v>
      </c>
      <c r="C54" s="3">
        <v>132</v>
      </c>
      <c r="D54" s="3"/>
      <c r="E54" s="3" t="s">
        <v>33</v>
      </c>
      <c r="F54" s="3">
        <v>45</v>
      </c>
      <c r="G54" s="3" t="s">
        <v>289</v>
      </c>
      <c r="H54" s="4">
        <v>42604.867842870372</v>
      </c>
      <c r="I54" s="4">
        <v>42604.875210798615</v>
      </c>
      <c r="J54" s="11">
        <v>10.609816670184955</v>
      </c>
      <c r="K54" s="3" t="s">
        <v>34</v>
      </c>
      <c r="L54" s="3">
        <v>173</v>
      </c>
      <c r="M54" s="3" t="s">
        <v>35</v>
      </c>
      <c r="N54" s="3" t="s">
        <v>35</v>
      </c>
      <c r="O54" s="3" t="s">
        <v>36</v>
      </c>
      <c r="P54" s="3" t="s">
        <v>248</v>
      </c>
      <c r="Q54" s="3" t="s">
        <v>30</v>
      </c>
      <c r="R54" s="3">
        <v>40.225537721520297</v>
      </c>
      <c r="S54" s="3">
        <v>-67.1711581803537</v>
      </c>
      <c r="T54" s="3">
        <v>1409.74267065202</v>
      </c>
      <c r="U54" s="3">
        <v>4.1722614181725204</v>
      </c>
      <c r="V54">
        <v>1</v>
      </c>
      <c r="W54" s="7">
        <v>832.23822336614808</v>
      </c>
      <c r="X54" s="7">
        <v>124.18970464066062</v>
      </c>
      <c r="Y54" s="3" t="s">
        <v>249</v>
      </c>
    </row>
    <row r="55" spans="1:25" x14ac:dyDescent="0.3">
      <c r="A55">
        <v>1</v>
      </c>
      <c r="B55" t="s">
        <v>272</v>
      </c>
      <c r="C55">
        <v>95</v>
      </c>
      <c r="D55">
        <v>6.4060833316762</v>
      </c>
      <c r="E55" t="s">
        <v>33</v>
      </c>
      <c r="F55">
        <v>2</v>
      </c>
      <c r="G55" t="s">
        <v>290</v>
      </c>
      <c r="H55" s="1">
        <v>42606.082962870372</v>
      </c>
      <c r="I55" s="1">
        <v>42606.087411539353</v>
      </c>
      <c r="J55" s="2">
        <v>6.4060833316762</v>
      </c>
      <c r="K55" t="s">
        <v>34</v>
      </c>
      <c r="L55">
        <v>47</v>
      </c>
      <c r="M55" t="s">
        <v>28</v>
      </c>
      <c r="N55" t="s">
        <v>28</v>
      </c>
      <c r="O55" t="s">
        <v>36</v>
      </c>
      <c r="P55" t="s">
        <v>28</v>
      </c>
      <c r="Q55" t="s">
        <v>30</v>
      </c>
      <c r="R55">
        <v>39.777117997384401</v>
      </c>
      <c r="S55">
        <v>-69.875500075532699</v>
      </c>
      <c r="T55">
        <v>2389.3800797730701</v>
      </c>
      <c r="U55">
        <v>31.2611955051064</v>
      </c>
      <c r="V55">
        <v>1</v>
      </c>
      <c r="W55" s="6">
        <v>1667.4692766501287</v>
      </c>
      <c r="X55" s="6">
        <v>172.68003283074864</v>
      </c>
      <c r="Y55" t="s">
        <v>273</v>
      </c>
    </row>
    <row r="56" spans="1:25" x14ac:dyDescent="0.3">
      <c r="A56">
        <v>1</v>
      </c>
      <c r="B56" t="s">
        <v>170</v>
      </c>
      <c r="C56">
        <v>116</v>
      </c>
      <c r="D56">
        <v>6.1383166664745659</v>
      </c>
      <c r="E56" t="s">
        <v>33</v>
      </c>
      <c r="F56">
        <v>5</v>
      </c>
      <c r="G56" t="s">
        <v>284</v>
      </c>
      <c r="H56" s="1">
        <v>42593.530842673608</v>
      </c>
      <c r="I56" s="1">
        <v>42593.535105393516</v>
      </c>
      <c r="J56" s="2">
        <v>6.1383166664745659</v>
      </c>
      <c r="K56" t="s">
        <v>34</v>
      </c>
      <c r="L56">
        <v>67</v>
      </c>
      <c r="M56" t="s">
        <v>35</v>
      </c>
      <c r="N56" t="s">
        <v>35</v>
      </c>
      <c r="O56" t="s">
        <v>36</v>
      </c>
      <c r="P56" t="s">
        <v>171</v>
      </c>
      <c r="Q56" t="s">
        <v>30</v>
      </c>
      <c r="R56">
        <v>40.170263660225501</v>
      </c>
      <c r="S56">
        <v>-68.048488170648199</v>
      </c>
      <c r="T56">
        <v>1495.61268992586</v>
      </c>
      <c r="U56">
        <v>15.5267205355873</v>
      </c>
      <c r="V56">
        <v>1</v>
      </c>
      <c r="W56">
        <v>1058.556094035707</v>
      </c>
      <c r="X56">
        <v>328.64635210773525</v>
      </c>
      <c r="Y56" t="s">
        <v>172</v>
      </c>
    </row>
    <row r="57" spans="1:25" x14ac:dyDescent="0.3">
      <c r="A57">
        <v>1</v>
      </c>
      <c r="B57" t="s">
        <v>170</v>
      </c>
      <c r="C57">
        <v>118</v>
      </c>
      <c r="D57">
        <v>5.0779999955557287</v>
      </c>
      <c r="E57" t="s">
        <v>33</v>
      </c>
      <c r="F57">
        <v>19</v>
      </c>
      <c r="G57" t="s">
        <v>285</v>
      </c>
      <c r="H57" s="1">
        <v>42594.044349143522</v>
      </c>
      <c r="I57" s="1">
        <v>42594.047254062498</v>
      </c>
      <c r="J57" s="2">
        <v>4.1830833256244659</v>
      </c>
      <c r="K57" t="s">
        <v>34</v>
      </c>
      <c r="L57">
        <v>232</v>
      </c>
      <c r="M57" t="s">
        <v>35</v>
      </c>
      <c r="N57" t="s">
        <v>35</v>
      </c>
      <c r="O57" t="s">
        <v>36</v>
      </c>
      <c r="P57" t="s">
        <v>181</v>
      </c>
      <c r="Q57" t="s">
        <v>30</v>
      </c>
      <c r="R57">
        <v>40.4892679054213</v>
      </c>
      <c r="S57">
        <v>-66.895183859406799</v>
      </c>
      <c r="T57">
        <v>863.04533837145505</v>
      </c>
      <c r="U57">
        <v>2.40262220968338</v>
      </c>
      <c r="V57">
        <v>1</v>
      </c>
      <c r="W57">
        <v>754.06840104621836</v>
      </c>
      <c r="X57">
        <v>140.77991771339751</v>
      </c>
      <c r="Y57" t="s">
        <v>182</v>
      </c>
    </row>
    <row r="58" spans="1:25" x14ac:dyDescent="0.3">
      <c r="A58">
        <v>1</v>
      </c>
      <c r="B58" t="s">
        <v>170</v>
      </c>
      <c r="C58">
        <v>119</v>
      </c>
      <c r="D58">
        <v>3.3906499959994107</v>
      </c>
      <c r="E58" t="s">
        <v>33</v>
      </c>
      <c r="F58">
        <v>29</v>
      </c>
      <c r="G58" t="s">
        <v>285</v>
      </c>
      <c r="H58" s="1">
        <v>42594.133762962963</v>
      </c>
      <c r="I58" s="1">
        <v>42594.136117581016</v>
      </c>
      <c r="J58" s="2">
        <v>3.3906499959994107</v>
      </c>
      <c r="K58" t="s">
        <v>34</v>
      </c>
      <c r="L58">
        <v>44</v>
      </c>
      <c r="M58" t="s">
        <v>35</v>
      </c>
      <c r="N58" t="s">
        <v>35</v>
      </c>
      <c r="O58" t="s">
        <v>36</v>
      </c>
      <c r="P58" t="s">
        <v>35</v>
      </c>
      <c r="Q58" t="s">
        <v>30</v>
      </c>
      <c r="R58">
        <v>40.633982003977302</v>
      </c>
      <c r="S58">
        <v>-66.664710885695399</v>
      </c>
      <c r="T58">
        <v>1158.5844451465</v>
      </c>
      <c r="U58">
        <v>6.4598183852657103</v>
      </c>
      <c r="V58">
        <v>1</v>
      </c>
      <c r="W58">
        <v>874.26360417470755</v>
      </c>
      <c r="X58">
        <v>607.00486770029602</v>
      </c>
      <c r="Y58" t="s">
        <v>189</v>
      </c>
    </row>
    <row r="59" spans="1:25" x14ac:dyDescent="0.3">
      <c r="A59">
        <v>1</v>
      </c>
      <c r="B59" t="s">
        <v>170</v>
      </c>
      <c r="C59">
        <v>37</v>
      </c>
      <c r="D59">
        <v>2.68743333988823</v>
      </c>
      <c r="E59" t="s">
        <v>33</v>
      </c>
      <c r="F59">
        <v>34</v>
      </c>
      <c r="G59" t="s">
        <v>285</v>
      </c>
      <c r="H59" s="1">
        <v>42594.345814976848</v>
      </c>
      <c r="I59" s="1">
        <v>42594.347681250001</v>
      </c>
      <c r="J59" s="2">
        <v>2.68743333988823</v>
      </c>
      <c r="K59" t="s">
        <v>34</v>
      </c>
      <c r="L59">
        <v>33</v>
      </c>
      <c r="M59" t="s">
        <v>51</v>
      </c>
      <c r="N59" t="s">
        <v>51</v>
      </c>
      <c r="O59" t="s">
        <v>36</v>
      </c>
      <c r="P59" t="s">
        <v>190</v>
      </c>
      <c r="Q59" t="s">
        <v>30</v>
      </c>
      <c r="R59">
        <v>41.116245565973401</v>
      </c>
      <c r="S59">
        <v>-66.2276907237611</v>
      </c>
      <c r="T59">
        <v>2463.8582256459299</v>
      </c>
      <c r="U59">
        <v>13.4995852766067</v>
      </c>
      <c r="V59">
        <v>1</v>
      </c>
      <c r="W59">
        <v>908.66458682442953</v>
      </c>
      <c r="X59">
        <v>392.28490536255305</v>
      </c>
      <c r="Y59" t="s">
        <v>191</v>
      </c>
    </row>
    <row r="60" spans="1:25" s="3" customFormat="1" x14ac:dyDescent="0.3">
      <c r="A60">
        <v>1</v>
      </c>
      <c r="B60" t="s">
        <v>170</v>
      </c>
      <c r="C60">
        <v>102</v>
      </c>
      <c r="D60">
        <v>2.1220166597049683</v>
      </c>
      <c r="E60" t="s">
        <v>33</v>
      </c>
      <c r="F60">
        <v>37</v>
      </c>
      <c r="G60" t="s">
        <v>285</v>
      </c>
      <c r="H60" s="1">
        <v>42594.354729421299</v>
      </c>
      <c r="I60" s="1">
        <v>42594.356203043979</v>
      </c>
      <c r="J60" s="2">
        <v>2.1220166597049683</v>
      </c>
      <c r="K60" t="s">
        <v>34</v>
      </c>
      <c r="L60">
        <v>139</v>
      </c>
      <c r="M60" t="s">
        <v>65</v>
      </c>
      <c r="N60" t="s">
        <v>66</v>
      </c>
      <c r="O60" t="s">
        <v>36</v>
      </c>
      <c r="P60" t="s">
        <v>192</v>
      </c>
      <c r="Q60" t="s">
        <v>30</v>
      </c>
      <c r="R60">
        <v>41.095072054185103</v>
      </c>
      <c r="S60">
        <v>-66.160027593196602</v>
      </c>
      <c r="T60">
        <v>765.08244105423898</v>
      </c>
      <c r="U60">
        <v>19.988258917783401</v>
      </c>
      <c r="V60">
        <v>1</v>
      </c>
      <c r="W60">
        <v>1494.1570926943568</v>
      </c>
      <c r="X60">
        <v>854.79709921351673</v>
      </c>
      <c r="Y60" t="s">
        <v>31</v>
      </c>
    </row>
    <row r="61" spans="1:25" s="3" customFormat="1" x14ac:dyDescent="0.3">
      <c r="A61">
        <v>1</v>
      </c>
      <c r="B61" t="s">
        <v>170</v>
      </c>
      <c r="C61">
        <v>120</v>
      </c>
      <c r="D61">
        <v>10.013266667956486</v>
      </c>
      <c r="E61" t="s">
        <v>33</v>
      </c>
      <c r="F61">
        <v>47</v>
      </c>
      <c r="G61" t="s">
        <v>286</v>
      </c>
      <c r="H61" s="1">
        <v>42595.617399722221</v>
      </c>
      <c r="I61" s="1">
        <v>42595.62435337963</v>
      </c>
      <c r="J61" s="2">
        <v>10.013266667956486</v>
      </c>
      <c r="K61" t="s">
        <v>34</v>
      </c>
      <c r="L61">
        <v>177</v>
      </c>
      <c r="M61" t="s">
        <v>35</v>
      </c>
      <c r="N61" t="s">
        <v>35</v>
      </c>
      <c r="O61" t="s">
        <v>36</v>
      </c>
      <c r="P61" t="s">
        <v>197</v>
      </c>
      <c r="Q61" t="s">
        <v>30</v>
      </c>
      <c r="R61">
        <v>41.659556088315803</v>
      </c>
      <c r="S61">
        <v>-65.500429899503402</v>
      </c>
      <c r="T61">
        <v>547.69572030033498</v>
      </c>
      <c r="U61">
        <v>1.5311093116383101</v>
      </c>
      <c r="V61">
        <v>1</v>
      </c>
      <c r="W61">
        <v>435.89759313228325</v>
      </c>
      <c r="X61">
        <v>82.964785151416507</v>
      </c>
      <c r="Y61" t="s">
        <v>198</v>
      </c>
    </row>
    <row r="62" spans="1:25" s="3" customFormat="1" x14ac:dyDescent="0.3">
      <c r="A62">
        <v>1</v>
      </c>
      <c r="B62" t="s">
        <v>170</v>
      </c>
      <c r="C62">
        <v>72</v>
      </c>
      <c r="D62">
        <v>4.0094000031240284</v>
      </c>
      <c r="E62" t="s">
        <v>33</v>
      </c>
      <c r="F62">
        <v>51</v>
      </c>
      <c r="G62" t="s">
        <v>286</v>
      </c>
      <c r="H62" s="1">
        <v>42595.714950231479</v>
      </c>
      <c r="I62" s="1">
        <v>42595.717734537036</v>
      </c>
      <c r="J62" s="2">
        <v>4.0094000031240284</v>
      </c>
      <c r="K62" t="s">
        <v>34</v>
      </c>
      <c r="L62">
        <v>52</v>
      </c>
      <c r="M62" t="s">
        <v>28</v>
      </c>
      <c r="N62" t="s">
        <v>28</v>
      </c>
      <c r="O62" t="s">
        <v>36</v>
      </c>
      <c r="P62" t="s">
        <v>28</v>
      </c>
      <c r="Q62" t="s">
        <v>30</v>
      </c>
      <c r="R62">
        <v>41.459789111831199</v>
      </c>
      <c r="S62">
        <v>-65.533277971054105</v>
      </c>
      <c r="T62">
        <v>1716.71000911186</v>
      </c>
      <c r="U62">
        <v>43.391594832861998</v>
      </c>
      <c r="V62">
        <v>1</v>
      </c>
      <c r="W62">
        <v>1127.9554673217206</v>
      </c>
      <c r="X62">
        <v>263.59201521529008</v>
      </c>
      <c r="Y62" t="s">
        <v>199</v>
      </c>
    </row>
    <row r="63" spans="1:25" s="3" customFormat="1" x14ac:dyDescent="0.3">
      <c r="A63">
        <v>1</v>
      </c>
      <c r="B63" t="s">
        <v>170</v>
      </c>
      <c r="C63">
        <v>75</v>
      </c>
      <c r="D63"/>
      <c r="E63" t="s">
        <v>33</v>
      </c>
      <c r="F63">
        <v>63</v>
      </c>
      <c r="G63" t="s">
        <v>287</v>
      </c>
      <c r="H63" s="1">
        <v>42596.124806145832</v>
      </c>
      <c r="I63" s="1">
        <v>42596.129005173614</v>
      </c>
      <c r="J63" s="2">
        <v>6.0466000065207481</v>
      </c>
      <c r="K63" t="s">
        <v>34</v>
      </c>
      <c r="L63">
        <v>213</v>
      </c>
      <c r="M63" t="s">
        <v>28</v>
      </c>
      <c r="N63" t="s">
        <v>28</v>
      </c>
      <c r="O63" t="s">
        <v>36</v>
      </c>
      <c r="P63" t="s">
        <v>206</v>
      </c>
      <c r="Q63" t="s">
        <v>30</v>
      </c>
      <c r="R63">
        <v>40.9713657205643</v>
      </c>
      <c r="S63">
        <v>-66.269842529440893</v>
      </c>
      <c r="T63">
        <v>1073.8682218389299</v>
      </c>
      <c r="U63">
        <v>2.4997248402253001</v>
      </c>
      <c r="V63">
        <v>1</v>
      </c>
      <c r="W63">
        <v>1661.8155028702977</v>
      </c>
      <c r="X63">
        <v>341.49468841659416</v>
      </c>
      <c r="Y63" t="s">
        <v>207</v>
      </c>
    </row>
    <row r="64" spans="1:25" s="3" customFormat="1" x14ac:dyDescent="0.3">
      <c r="A64">
        <v>1</v>
      </c>
      <c r="B64" t="s">
        <v>170</v>
      </c>
      <c r="C64">
        <v>123</v>
      </c>
      <c r="D64">
        <v>7.1215166640467942</v>
      </c>
      <c r="E64" t="s">
        <v>33</v>
      </c>
      <c r="F64">
        <v>69</v>
      </c>
      <c r="G64" t="s">
        <v>287</v>
      </c>
      <c r="H64" s="1">
        <v>42596.173428541668</v>
      </c>
      <c r="I64" s="1">
        <v>42596.178374039351</v>
      </c>
      <c r="J64" s="2">
        <v>7.1215166640467942</v>
      </c>
      <c r="K64" t="s">
        <v>34</v>
      </c>
      <c r="L64">
        <v>209</v>
      </c>
      <c r="M64" t="s">
        <v>35</v>
      </c>
      <c r="N64" t="s">
        <v>35</v>
      </c>
      <c r="O64" t="s">
        <v>36</v>
      </c>
      <c r="P64" t="s">
        <v>211</v>
      </c>
      <c r="Q64" t="s">
        <v>30</v>
      </c>
      <c r="R64">
        <v>41.016284062557403</v>
      </c>
      <c r="S64">
        <v>-66.194311374801302</v>
      </c>
      <c r="T64">
        <v>875.49145956274299</v>
      </c>
      <c r="U64">
        <v>2.8619336905018802</v>
      </c>
      <c r="V64">
        <v>1</v>
      </c>
      <c r="W64">
        <v>1576.0647917941371</v>
      </c>
      <c r="X64">
        <v>212.54957379001246</v>
      </c>
      <c r="Y64" t="s">
        <v>31</v>
      </c>
    </row>
    <row r="65" spans="1:25" s="3" customFormat="1" x14ac:dyDescent="0.3">
      <c r="A65">
        <v>1</v>
      </c>
      <c r="B65" t="s">
        <v>170</v>
      </c>
      <c r="C65">
        <v>79</v>
      </c>
      <c r="D65">
        <v>8.8514333311468363</v>
      </c>
      <c r="E65" t="s">
        <v>33</v>
      </c>
      <c r="F65">
        <v>78</v>
      </c>
      <c r="G65" t="s">
        <v>287</v>
      </c>
      <c r="H65" s="1">
        <v>42596.27145734954</v>
      </c>
      <c r="I65" s="1">
        <v>42596.272910127314</v>
      </c>
      <c r="J65" s="2">
        <v>2.0919999957550317</v>
      </c>
      <c r="K65" t="s">
        <v>34</v>
      </c>
      <c r="L65">
        <v>30</v>
      </c>
      <c r="M65" t="s">
        <v>28</v>
      </c>
      <c r="N65" t="s">
        <v>28</v>
      </c>
      <c r="O65" t="s">
        <v>36</v>
      </c>
      <c r="P65" t="s">
        <v>28</v>
      </c>
      <c r="Q65" t="s">
        <v>30</v>
      </c>
      <c r="R65">
        <v>41.253503302119597</v>
      </c>
      <c r="S65">
        <v>-65.972114115017703</v>
      </c>
      <c r="T65">
        <v>2364.7722493025299</v>
      </c>
      <c r="U65">
        <v>26.226734361482201</v>
      </c>
      <c r="V65">
        <v>1</v>
      </c>
      <c r="W65">
        <v>1134.4511790631641</v>
      </c>
      <c r="X65">
        <v>100.59236755844232</v>
      </c>
      <c r="Y65" t="s">
        <v>218</v>
      </c>
    </row>
    <row r="66" spans="1:25" s="3" customFormat="1" x14ac:dyDescent="0.3">
      <c r="A66">
        <v>1</v>
      </c>
      <c r="B66" t="s">
        <v>170</v>
      </c>
      <c r="C66">
        <v>79</v>
      </c>
      <c r="D66"/>
      <c r="E66" t="s">
        <v>33</v>
      </c>
      <c r="F66">
        <v>79</v>
      </c>
      <c r="G66" t="s">
        <v>287</v>
      </c>
      <c r="H66" s="1">
        <v>42596.266763298612</v>
      </c>
      <c r="I66" s="1">
        <v>42596.269165752317</v>
      </c>
      <c r="J66" s="2">
        <v>3.4595333354081959</v>
      </c>
      <c r="K66" t="s">
        <v>34</v>
      </c>
      <c r="L66">
        <v>31</v>
      </c>
      <c r="M66" t="s">
        <v>28</v>
      </c>
      <c r="N66" t="s">
        <v>28</v>
      </c>
      <c r="O66" t="s">
        <v>36</v>
      </c>
      <c r="P66" t="s">
        <v>216</v>
      </c>
      <c r="Q66" t="s">
        <v>30</v>
      </c>
      <c r="R66">
        <v>41.281265148589497</v>
      </c>
      <c r="S66">
        <v>-66.027782071444804</v>
      </c>
      <c r="T66">
        <v>3213.7696573297499</v>
      </c>
      <c r="U66">
        <v>226.865864036277</v>
      </c>
      <c r="V66">
        <v>1</v>
      </c>
      <c r="W66">
        <v>1674.8832660114058</v>
      </c>
      <c r="X66">
        <v>288.74062872088558</v>
      </c>
      <c r="Y66" t="s">
        <v>217</v>
      </c>
    </row>
    <row r="67" spans="1:25" s="3" customFormat="1" x14ac:dyDescent="0.3">
      <c r="A67">
        <v>1</v>
      </c>
      <c r="B67" t="s">
        <v>170</v>
      </c>
      <c r="C67">
        <v>125</v>
      </c>
      <c r="D67">
        <v>6.0834166675340384</v>
      </c>
      <c r="E67" t="s">
        <v>33</v>
      </c>
      <c r="F67">
        <v>111</v>
      </c>
      <c r="G67" t="s">
        <v>288</v>
      </c>
      <c r="H67" s="1">
        <v>42597.732756168982</v>
      </c>
      <c r="I67" s="1">
        <v>42597.73698076389</v>
      </c>
      <c r="J67" s="2">
        <v>6.0834166675340384</v>
      </c>
      <c r="K67" t="s">
        <v>34</v>
      </c>
      <c r="L67">
        <v>73</v>
      </c>
      <c r="M67" t="s">
        <v>35</v>
      </c>
      <c r="N67" t="s">
        <v>35</v>
      </c>
      <c r="O67" t="s">
        <v>36</v>
      </c>
      <c r="P67" t="s">
        <v>223</v>
      </c>
      <c r="Q67" t="s">
        <v>30</v>
      </c>
      <c r="R67">
        <v>40.304566337624699</v>
      </c>
      <c r="S67">
        <v>-67.116657544282106</v>
      </c>
      <c r="T67">
        <v>1028.05515763728</v>
      </c>
      <c r="U67">
        <v>4.6414832569427098</v>
      </c>
      <c r="V67">
        <v>1</v>
      </c>
      <c r="W67">
        <v>395.44442243126571</v>
      </c>
      <c r="X67">
        <v>319.03616389883331</v>
      </c>
      <c r="Y67" t="s">
        <v>224</v>
      </c>
    </row>
    <row r="68" spans="1:25" s="3" customFormat="1" x14ac:dyDescent="0.3">
      <c r="A68">
        <v>1</v>
      </c>
      <c r="B68" t="s">
        <v>170</v>
      </c>
      <c r="C68">
        <v>91</v>
      </c>
      <c r="D68">
        <v>7.5931166613008827</v>
      </c>
      <c r="E68" t="s">
        <v>33</v>
      </c>
      <c r="F68">
        <v>113</v>
      </c>
      <c r="G68" t="s">
        <v>288</v>
      </c>
      <c r="H68" s="1">
        <v>42597.820528865741</v>
      </c>
      <c r="I68" s="1">
        <v>42597.825801863422</v>
      </c>
      <c r="J68" s="2">
        <v>7.5931166613008827</v>
      </c>
      <c r="K68" t="s">
        <v>34</v>
      </c>
      <c r="L68">
        <v>34</v>
      </c>
      <c r="M68" t="s">
        <v>28</v>
      </c>
      <c r="N68" t="s">
        <v>28</v>
      </c>
      <c r="O68" t="s">
        <v>36</v>
      </c>
      <c r="P68" t="s">
        <v>28</v>
      </c>
      <c r="Q68" t="s">
        <v>30</v>
      </c>
      <c r="R68">
        <v>40.221479086447097</v>
      </c>
      <c r="S68">
        <v>-67.360606908563497</v>
      </c>
      <c r="T68">
        <v>2840.2879790198899</v>
      </c>
      <c r="U68">
        <v>20.584196191020599</v>
      </c>
      <c r="V68">
        <v>1</v>
      </c>
      <c r="W68">
        <v>1338.1825582517279</v>
      </c>
      <c r="X68">
        <v>601.7641361500248</v>
      </c>
      <c r="Y68" t="s">
        <v>31</v>
      </c>
    </row>
    <row r="69" spans="1:25" x14ac:dyDescent="0.3">
      <c r="A69">
        <v>1</v>
      </c>
      <c r="B69" t="s">
        <v>170</v>
      </c>
      <c r="C69">
        <v>127</v>
      </c>
      <c r="D69">
        <v>4.553633340401575</v>
      </c>
      <c r="E69" t="s">
        <v>33</v>
      </c>
      <c r="F69">
        <v>117</v>
      </c>
      <c r="G69" t="s">
        <v>288</v>
      </c>
      <c r="H69" s="1">
        <v>42597.848097152775</v>
      </c>
      <c r="I69" s="1">
        <v>42597.85125939815</v>
      </c>
      <c r="J69" s="2">
        <v>4.553633340401575</v>
      </c>
      <c r="K69" t="s">
        <v>34</v>
      </c>
      <c r="L69">
        <v>458</v>
      </c>
      <c r="M69" t="s">
        <v>35</v>
      </c>
      <c r="N69" t="s">
        <v>35</v>
      </c>
      <c r="O69" t="s">
        <v>36</v>
      </c>
      <c r="P69" t="s">
        <v>228</v>
      </c>
      <c r="Q69" t="s">
        <v>30</v>
      </c>
      <c r="R69">
        <v>40.273894072776798</v>
      </c>
      <c r="S69">
        <v>-67.437581037455004</v>
      </c>
      <c r="T69">
        <v>1376.7072283654099</v>
      </c>
      <c r="U69">
        <v>5.6942974802900901</v>
      </c>
      <c r="V69">
        <v>1</v>
      </c>
      <c r="W69">
        <v>1347.7713028363328</v>
      </c>
      <c r="X69">
        <v>61.943606658119556</v>
      </c>
      <c r="Y69" t="s">
        <v>229</v>
      </c>
    </row>
  </sheetData>
  <sortState ref="A2:Y69">
    <sortCondition ref="B2:B69"/>
    <sortCondition ref="F2:F69"/>
  </sortState>
  <conditionalFormatting sqref="J1:J69">
    <cfRule type="cellIs" dxfId="0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EchoOFF</vt:lpstr>
      <vt:lpstr>July-Aug_only</vt:lpstr>
      <vt:lpstr>ForMapping</vt:lpstr>
      <vt:lpstr>3D only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Annamaria DeAngelis</dc:creator>
  <cp:lastModifiedBy>Annamaria DeAngelis</cp:lastModifiedBy>
  <dcterms:created xsi:type="dcterms:W3CDTF">2022-01-20T20:51:27Z</dcterms:created>
  <dcterms:modified xsi:type="dcterms:W3CDTF">2022-02-14T23:15:18Z</dcterms:modified>
</cp:coreProperties>
</file>