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/>
  <xr:revisionPtr revIDLastSave="0" documentId="8_{C7390020-BD26-4887-9683-B16287F936D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3" i="1"/>
  <c r="M14" i="1"/>
  <c r="M7" i="1"/>
  <c r="M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3" i="1"/>
</calcChain>
</file>

<file path=xl/sharedStrings.xml><?xml version="1.0" encoding="utf-8"?>
<sst xmlns="http://schemas.openxmlformats.org/spreadsheetml/2006/main" count="18" uniqueCount="18">
  <si>
    <t>Date </t>
  </si>
  <si>
    <t>close </t>
  </si>
  <si>
    <t xml:space="preserve">Returns </t>
  </si>
  <si>
    <t>Property</t>
  </si>
  <si>
    <t>Value</t>
  </si>
  <si>
    <t>Spot</t>
  </si>
  <si>
    <t xml:space="preserve">Today </t>
  </si>
  <si>
    <t xml:space="preserve">Expiry </t>
  </si>
  <si>
    <t xml:space="preserve">Strike </t>
  </si>
  <si>
    <t xml:space="preserve">Vol </t>
  </si>
  <si>
    <t>Maturity</t>
  </si>
  <si>
    <t>r</t>
  </si>
  <si>
    <t>Black Scholes</t>
  </si>
  <si>
    <t>Column1</t>
  </si>
  <si>
    <t>d1</t>
  </si>
  <si>
    <t>d2</t>
  </si>
  <si>
    <t>Call Option Price</t>
  </si>
  <si>
    <t>Put Option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</si>
</sst>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4" fontId="1" fillId="0" borderId="1" xfId="0" applyNumberFormat="1" applyFont="1" applyBorder="1"/>
    <xf numFmtId="0" fontId="0" fillId="0" borderId="0" xfId="0" applyFont="1"/>
    <xf numFmtId="0" fontId="1" fillId="2" borderId="1" xfId="0" applyFont="1" applyFill="1" applyBorder="1"/>
    <xf numFmtId="15" fontId="1" fillId="3" borderId="1" xfId="0" applyNumberFormat="1" applyFont="1" applyFill="1" applyBorder="1"/>
    <xf numFmtId="10" fontId="0" fillId="4" borderId="0" xfId="0" applyNumberFormat="1" applyFill="1"/>
    <xf numFmtId="10" fontId="0" fillId="0" borderId="0" xfId="0" applyNumberFormat="1"/>
    <xf numFmtId="0" fontId="0" fillId="0" borderId="1" xfId="0" applyBorder="1"/>
    <xf numFmtId="0" fontId="0" fillId="4" borderId="4" xfId="0" applyFill="1" applyBorder="1"/>
    <xf numFmtId="0" fontId="0" fillId="4" borderId="2" xfId="0" applyFill="1" applyBorder="1"/>
    <xf numFmtId="0" fontId="0" fillId="0" borderId="1" xfId="0" applyBorder="1" applyAlignment="1">
      <alignment wrapText="1"/>
    </xf>
    <xf numFmtId="0" fontId="0" fillId="0" borderId="7" xfId="0" applyBorder="1"/>
    <xf numFmtId="15" fontId="0" fillId="0" borderId="7" xfId="0" applyNumberFormat="1" applyBorder="1"/>
    <xf numFmtId="10" fontId="0" fillId="0" borderId="7" xfId="0" applyNumberFormat="1" applyBorder="1"/>
    <xf numFmtId="2" fontId="0" fillId="0" borderId="6" xfId="0" applyNumberFormat="1" applyBorder="1"/>
    <xf numFmtId="10" fontId="0" fillId="0" borderId="3" xfId="0" applyNumberFormat="1" applyBorder="1"/>
    <xf numFmtId="0" fontId="0" fillId="4" borderId="5" xfId="0" applyFill="1" applyBorder="1"/>
    <xf numFmtId="0" fontId="0" fillId="4" borderId="1" xfId="0" applyFill="1" applyBorder="1"/>
  </cellXfs>
  <cellStyles count="1">
    <cellStyle name="Normal" xfId="0" builtinId="0"/>
  </cellStyles>
  <dxfs count="9"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right style="thin">
          <color rgb="FF000000"/>
        </right>
      </border>
    </dxf>
    <dxf>
      <fill>
        <patternFill patternType="solid">
          <fgColor indexed="64"/>
          <bgColor theme="2" tint="-0.249977111117893"/>
        </patternFill>
      </fill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ill>
        <patternFill patternType="solid">
          <fgColor indexed="64"/>
          <bgColor theme="2" tint="-0.249977111117893"/>
        </patternFill>
      </fill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20</xdr:row>
      <xdr:rowOff>180975</xdr:rowOff>
    </xdr:from>
    <xdr:to>
      <xdr:col>13</xdr:col>
      <xdr:colOff>1714500</xdr:colOff>
      <xdr:row>30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D6F60A-BED9-E2AE-C660-2B0E1CDF6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2875" y="4143375"/>
          <a:ext cx="9839325" cy="1866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F56CE-003E-4FC7-9560-65643107E771}" name="Table1" displayName="Table1" ref="L12:M17" totalsRowShown="0" headerRowDxfId="8" headerRowBorderDxfId="6" tableBorderDxfId="7">
  <autoFilter ref="L12:M17" xr:uid="{994F56CE-003E-4FC7-9560-65643107E771}"/>
  <tableColumns count="2">
    <tableColumn id="1" xr3:uid="{BECB59E8-F024-4195-BCF8-094D4DFA4779}" name="Black Scholes"/>
    <tableColumn id="2" xr3:uid="{B92E744C-4350-48AC-801E-B6F3B9D8E89A}" name="Column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770EB8-9DAF-45E4-8A58-E9DB31F7E804}" name="Table2" displayName="Table2" ref="L1:M8" totalsRowShown="0" headerRowDxfId="5" headerRowBorderDxfId="3" tableBorderDxfId="4" totalsRowBorderDxfId="2">
  <autoFilter ref="L1:M8" xr:uid="{C7770EB8-9DAF-45E4-8A58-E9DB31F7E804}"/>
  <tableColumns count="2">
    <tableColumn id="1" xr3:uid="{8D88EDE4-FF2B-43EF-B3E8-B199D52B956A}" name="Property" dataDxfId="1"/>
    <tableColumn id="2" xr3:uid="{35186063-D9BE-4E3A-9959-D95FA5675B01}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"/>
  <sheetViews>
    <sheetView tabSelected="1" topLeftCell="E1" workbookViewId="0">
      <selection activeCell="G14" sqref="G14"/>
    </sheetView>
  </sheetViews>
  <sheetFormatPr defaultRowHeight="15"/>
  <cols>
    <col min="1" max="1" width="12.7109375" style="3" customWidth="1"/>
    <col min="2" max="2" width="14" style="3" customWidth="1"/>
    <col min="3" max="3" width="14.5703125" style="7" customWidth="1"/>
    <col min="4" max="4" width="11.28515625" customWidth="1"/>
    <col min="11" max="11" width="10.85546875" customWidth="1"/>
    <col min="12" max="12" width="16.28515625" customWidth="1"/>
    <col min="13" max="14" width="46.5703125" customWidth="1"/>
  </cols>
  <sheetData>
    <row r="1" spans="1:13" ht="20.25" customHeight="1">
      <c r="A1" s="4" t="s">
        <v>0</v>
      </c>
      <c r="B1" s="4" t="s">
        <v>1</v>
      </c>
      <c r="C1" s="6" t="s">
        <v>2</v>
      </c>
      <c r="L1" s="17" t="s">
        <v>3</v>
      </c>
      <c r="M1" s="10" t="s">
        <v>4</v>
      </c>
    </row>
    <row r="2" spans="1:13">
      <c r="A2" s="5">
        <v>45873</v>
      </c>
      <c r="B2" s="1">
        <v>653.6</v>
      </c>
      <c r="L2" s="8" t="s">
        <v>5</v>
      </c>
      <c r="M2" s="12">
        <v>653.6</v>
      </c>
    </row>
    <row r="3" spans="1:13">
      <c r="A3" s="5">
        <v>45870</v>
      </c>
      <c r="B3" s="1">
        <v>648.85</v>
      </c>
      <c r="C3" s="7">
        <f>(B3-B2)/B2</f>
        <v>-7.2674418604651162E-3</v>
      </c>
      <c r="L3" s="8" t="s">
        <v>6</v>
      </c>
      <c r="M3" s="13">
        <v>45874</v>
      </c>
    </row>
    <row r="4" spans="1:13">
      <c r="A4" s="5">
        <v>45869</v>
      </c>
      <c r="B4" s="1">
        <v>665.95</v>
      </c>
      <c r="C4" s="7">
        <f t="shared" ref="C4:C67" si="0">(B4-B3)/B3</f>
        <v>2.6354319180087883E-2</v>
      </c>
      <c r="L4" s="8" t="s">
        <v>7</v>
      </c>
      <c r="M4" s="13">
        <v>45897</v>
      </c>
    </row>
    <row r="5" spans="1:13">
      <c r="A5" s="5">
        <v>45868</v>
      </c>
      <c r="B5" s="1">
        <v>668.45</v>
      </c>
      <c r="C5" s="7">
        <f t="shared" si="0"/>
        <v>3.7540355882573766E-3</v>
      </c>
      <c r="L5" s="8" t="s">
        <v>8</v>
      </c>
      <c r="M5" s="12">
        <v>700</v>
      </c>
    </row>
    <row r="6" spans="1:13">
      <c r="A6" s="5">
        <v>45867</v>
      </c>
      <c r="B6" s="1">
        <v>692.35</v>
      </c>
      <c r="C6" s="7">
        <f t="shared" si="0"/>
        <v>3.5754357094771448E-2</v>
      </c>
      <c r="L6" s="8" t="s">
        <v>9</v>
      </c>
      <c r="M6" s="14">
        <f>_xlfn.STDEV.S(C3:C251)*SQRT(252)</f>
        <v>0.30241889809548456</v>
      </c>
    </row>
    <row r="7" spans="1:13">
      <c r="A7" s="5">
        <v>45866</v>
      </c>
      <c r="B7" s="1">
        <v>682.9</v>
      </c>
      <c r="C7" s="7">
        <f t="shared" si="0"/>
        <v>-1.3649165884307136E-2</v>
      </c>
      <c r="L7" s="8" t="s">
        <v>10</v>
      </c>
      <c r="M7" s="15">
        <f>NETWORKDAYS(M3,M4)/252</f>
        <v>7.1428571428571425E-2</v>
      </c>
    </row>
    <row r="8" spans="1:13">
      <c r="A8" s="5">
        <v>45863</v>
      </c>
      <c r="B8" s="1">
        <v>687.4</v>
      </c>
      <c r="C8" s="7">
        <f t="shared" si="0"/>
        <v>6.5895445892517205E-3</v>
      </c>
      <c r="L8" s="8" t="s">
        <v>11</v>
      </c>
      <c r="M8" s="16">
        <v>7.0000000000000007E-2</v>
      </c>
    </row>
    <row r="9" spans="1:13">
      <c r="A9" s="5">
        <v>45862</v>
      </c>
      <c r="B9" s="1">
        <v>700.5</v>
      </c>
      <c r="C9" s="7">
        <f t="shared" si="0"/>
        <v>1.9057317427989561E-2</v>
      </c>
    </row>
    <row r="10" spans="1:13">
      <c r="A10" s="5">
        <v>45861</v>
      </c>
      <c r="B10" s="1">
        <v>690.1</v>
      </c>
      <c r="C10" s="7">
        <f t="shared" si="0"/>
        <v>-1.4846538187009246E-2</v>
      </c>
    </row>
    <row r="11" spans="1:13">
      <c r="A11" s="5">
        <v>45860</v>
      </c>
      <c r="B11" s="1">
        <v>673.4</v>
      </c>
      <c r="C11" s="7">
        <f t="shared" si="0"/>
        <v>-2.419939139255187E-2</v>
      </c>
    </row>
    <row r="12" spans="1:13">
      <c r="A12" s="5">
        <v>45859</v>
      </c>
      <c r="B12" s="1">
        <v>687.45</v>
      </c>
      <c r="C12" s="7">
        <f t="shared" si="0"/>
        <v>2.0864270864270965E-2</v>
      </c>
      <c r="L12" s="9" t="s">
        <v>12</v>
      </c>
      <c r="M12" s="9" t="s">
        <v>13</v>
      </c>
    </row>
    <row r="13" spans="1:13">
      <c r="A13" s="5">
        <v>45856</v>
      </c>
      <c r="B13" s="1">
        <v>680.25</v>
      </c>
      <c r="C13" s="7">
        <f t="shared" si="0"/>
        <v>-1.0473488981016866E-2</v>
      </c>
      <c r="L13" s="8" t="s">
        <v>14</v>
      </c>
      <c r="M13" s="8">
        <f>(LN(M2/M5) + (M8 + (M6*M6)/2)*M7)/(M6*SQRT(M7))</f>
        <v>-0.74628611219142127</v>
      </c>
    </row>
    <row r="14" spans="1:13">
      <c r="A14" s="5">
        <v>45855</v>
      </c>
      <c r="B14" s="1">
        <v>681.7</v>
      </c>
      <c r="C14" s="7">
        <f t="shared" si="0"/>
        <v>2.131569276001537E-3</v>
      </c>
      <c r="L14" s="8" t="s">
        <v>15</v>
      </c>
      <c r="M14" s="8">
        <f>M13-M6*SQRT(M7)</f>
        <v>-0.82711096247420735</v>
      </c>
    </row>
    <row r="15" spans="1:13" ht="18" customHeight="1">
      <c r="A15" s="5">
        <v>45854</v>
      </c>
      <c r="B15" s="1">
        <v>679</v>
      </c>
      <c r="C15" s="7">
        <f t="shared" si="0"/>
        <v>-3.9606865189966926E-3</v>
      </c>
    </row>
    <row r="16" spans="1:13" ht="18.75" customHeight="1">
      <c r="A16" s="5">
        <v>45853</v>
      </c>
      <c r="B16" s="1">
        <v>684.4</v>
      </c>
      <c r="C16" s="7">
        <f t="shared" si="0"/>
        <v>7.9528718703976101E-3</v>
      </c>
      <c r="L16" s="18" t="s">
        <v>16</v>
      </c>
      <c r="M16" s="11">
        <f>M2*_xlfn.NORM.S.DIST(M13, TRUE)-M5*EXP(-1*M8*M7)*_xlfn.NORM.S.DIST(M14,TRUE)</f>
        <v>6.7071969999503551</v>
      </c>
    </row>
    <row r="17" spans="1:13">
      <c r="A17" s="5">
        <v>45852</v>
      </c>
      <c r="B17" s="1">
        <v>674.5</v>
      </c>
      <c r="C17" s="7">
        <f t="shared" si="0"/>
        <v>-1.4465225014611305E-2</v>
      </c>
      <c r="L17" s="18" t="s">
        <v>17</v>
      </c>
      <c r="M17" s="8">
        <f>M5*EXP(-M8*M7)*_xlfn.NORM.S.DIST(-M14,TRUE) - M2*_xlfn.NORM.S.DIST(-M13, TRUE)</f>
        <v>49.615932434827926</v>
      </c>
    </row>
    <row r="18" spans="1:13">
      <c r="A18" s="5">
        <v>45849</v>
      </c>
      <c r="B18" s="1">
        <v>681.8</v>
      </c>
      <c r="C18" s="7">
        <f t="shared" si="0"/>
        <v>1.082283172720527E-2</v>
      </c>
    </row>
    <row r="19" spans="1:13">
      <c r="A19" s="5">
        <v>45848</v>
      </c>
      <c r="B19" s="1">
        <v>695.6</v>
      </c>
      <c r="C19" s="7">
        <f t="shared" si="0"/>
        <v>2.0240539747726709E-2</v>
      </c>
    </row>
    <row r="20" spans="1:13">
      <c r="A20" s="5">
        <v>45847</v>
      </c>
      <c r="B20" s="1">
        <v>692.8</v>
      </c>
      <c r="C20" s="7">
        <f t="shared" si="0"/>
        <v>-4.0253018976424207E-3</v>
      </c>
    </row>
    <row r="21" spans="1:13">
      <c r="A21" s="5">
        <v>45846</v>
      </c>
      <c r="B21" s="1">
        <v>693.2</v>
      </c>
      <c r="C21" s="7">
        <f t="shared" si="0"/>
        <v>5.7736720554285646E-4</v>
      </c>
    </row>
    <row r="22" spans="1:13">
      <c r="A22" s="5">
        <v>45845</v>
      </c>
      <c r="B22" s="1">
        <v>688.85</v>
      </c>
      <c r="C22" s="7">
        <f t="shared" si="0"/>
        <v>-6.2752452394691611E-3</v>
      </c>
    </row>
    <row r="23" spans="1:13">
      <c r="A23" s="5">
        <v>45842</v>
      </c>
      <c r="B23" s="1">
        <v>689.05</v>
      </c>
      <c r="C23" s="7">
        <f t="shared" si="0"/>
        <v>2.9033897074824965E-4</v>
      </c>
    </row>
    <row r="24" spans="1:13">
      <c r="A24" s="5">
        <v>45841</v>
      </c>
      <c r="B24" s="1">
        <v>690.4</v>
      </c>
      <c r="C24" s="7">
        <f t="shared" si="0"/>
        <v>1.9592192148610737E-3</v>
      </c>
    </row>
    <row r="25" spans="1:13">
      <c r="A25" s="5">
        <v>45840</v>
      </c>
      <c r="B25" s="1">
        <v>688.55</v>
      </c>
      <c r="C25" s="7">
        <f t="shared" si="0"/>
        <v>-2.6796060254925011E-3</v>
      </c>
    </row>
    <row r="26" spans="1:13">
      <c r="A26" s="5">
        <v>45839</v>
      </c>
      <c r="B26" s="1">
        <v>683.8</v>
      </c>
      <c r="C26" s="7">
        <f t="shared" si="0"/>
        <v>-6.8985549342821875E-3</v>
      </c>
    </row>
    <row r="27" spans="1:13">
      <c r="A27" s="5">
        <v>45838</v>
      </c>
      <c r="B27" s="1">
        <v>688</v>
      </c>
      <c r="C27" s="7">
        <f t="shared" si="0"/>
        <v>6.1421468265575397E-3</v>
      </c>
    </row>
    <row r="28" spans="1:13">
      <c r="A28" s="5">
        <v>45835</v>
      </c>
      <c r="B28" s="1">
        <v>686.9</v>
      </c>
      <c r="C28" s="7">
        <f t="shared" si="0"/>
        <v>-1.5988372093023587E-3</v>
      </c>
    </row>
    <row r="29" spans="1:13">
      <c r="A29" s="5">
        <v>45834</v>
      </c>
      <c r="B29" s="1">
        <v>682.75</v>
      </c>
      <c r="C29" s="7">
        <f t="shared" si="0"/>
        <v>-6.0416363371669493E-3</v>
      </c>
    </row>
    <row r="30" spans="1:13">
      <c r="A30" s="5">
        <v>45833</v>
      </c>
      <c r="B30" s="1">
        <v>674.5</v>
      </c>
      <c r="C30" s="7">
        <f t="shared" si="0"/>
        <v>-1.2083485902599781E-2</v>
      </c>
    </row>
    <row r="31" spans="1:13">
      <c r="A31" s="5">
        <v>45832</v>
      </c>
      <c r="B31" s="1">
        <v>673.65</v>
      </c>
      <c r="C31" s="7">
        <f t="shared" si="0"/>
        <v>-1.2601927353595593E-3</v>
      </c>
    </row>
    <row r="32" spans="1:13">
      <c r="A32" s="5">
        <v>45831</v>
      </c>
      <c r="B32" s="1">
        <v>671.25</v>
      </c>
      <c r="C32" s="7">
        <f t="shared" si="0"/>
        <v>-3.5626809173903025E-3</v>
      </c>
    </row>
    <row r="33" spans="1:3">
      <c r="A33" s="5">
        <v>45828</v>
      </c>
      <c r="B33" s="1">
        <v>676.2</v>
      </c>
      <c r="C33" s="7">
        <f t="shared" si="0"/>
        <v>7.3743016759777215E-3</v>
      </c>
    </row>
    <row r="34" spans="1:3">
      <c r="A34" s="5">
        <v>45827</v>
      </c>
      <c r="B34" s="1">
        <v>672.3</v>
      </c>
      <c r="C34" s="7">
        <f t="shared" si="0"/>
        <v>-5.7675244010649083E-3</v>
      </c>
    </row>
    <row r="35" spans="1:3">
      <c r="A35" s="5">
        <v>45826</v>
      </c>
      <c r="B35" s="1">
        <v>670.25</v>
      </c>
      <c r="C35" s="7">
        <f t="shared" si="0"/>
        <v>-3.0492339729286848E-3</v>
      </c>
    </row>
    <row r="36" spans="1:3">
      <c r="A36" s="5">
        <v>45825</v>
      </c>
      <c r="B36" s="1">
        <v>674.75</v>
      </c>
      <c r="C36" s="7">
        <f t="shared" si="0"/>
        <v>6.713912719134651E-3</v>
      </c>
    </row>
    <row r="37" spans="1:3">
      <c r="A37" s="5">
        <v>45824</v>
      </c>
      <c r="B37" s="1">
        <v>686.65</v>
      </c>
      <c r="C37" s="7">
        <f t="shared" si="0"/>
        <v>1.7636161541311562E-2</v>
      </c>
    </row>
    <row r="38" spans="1:3">
      <c r="A38" s="5">
        <v>45821</v>
      </c>
      <c r="B38" s="1">
        <v>712.05</v>
      </c>
      <c r="C38" s="7">
        <f t="shared" si="0"/>
        <v>3.699118910653168E-2</v>
      </c>
    </row>
    <row r="39" spans="1:3">
      <c r="A39" s="5">
        <v>45820</v>
      </c>
      <c r="B39" s="1">
        <v>715.35</v>
      </c>
      <c r="C39" s="7">
        <f t="shared" si="0"/>
        <v>4.634506003791965E-3</v>
      </c>
    </row>
    <row r="40" spans="1:3">
      <c r="A40" s="5">
        <v>45819</v>
      </c>
      <c r="B40" s="1">
        <v>736.4</v>
      </c>
      <c r="C40" s="7">
        <f t="shared" si="0"/>
        <v>2.9426155029006716E-2</v>
      </c>
    </row>
    <row r="41" spans="1:3">
      <c r="A41" s="5">
        <v>45818</v>
      </c>
      <c r="B41" s="1">
        <v>732.25</v>
      </c>
      <c r="C41" s="7">
        <f t="shared" si="0"/>
        <v>-5.6355241716458141E-3</v>
      </c>
    </row>
    <row r="42" spans="1:3">
      <c r="A42" s="5">
        <v>45817</v>
      </c>
      <c r="B42" s="1">
        <v>717.8</v>
      </c>
      <c r="C42" s="7">
        <f t="shared" si="0"/>
        <v>-1.9733697507681863E-2</v>
      </c>
    </row>
    <row r="43" spans="1:3">
      <c r="A43" s="5">
        <v>45814</v>
      </c>
      <c r="B43" s="1">
        <v>711</v>
      </c>
      <c r="C43" s="7">
        <f t="shared" si="0"/>
        <v>-9.4733909166898229E-3</v>
      </c>
    </row>
    <row r="44" spans="1:3">
      <c r="A44" s="5">
        <v>45813</v>
      </c>
      <c r="B44" s="1">
        <v>710.15</v>
      </c>
      <c r="C44" s="7">
        <f t="shared" si="0"/>
        <v>-1.1954992967651516E-3</v>
      </c>
    </row>
    <row r="45" spans="1:3">
      <c r="A45" s="5">
        <v>45812</v>
      </c>
      <c r="B45" s="1">
        <v>709.15</v>
      </c>
      <c r="C45" s="7">
        <f t="shared" si="0"/>
        <v>-1.4081532070689292E-3</v>
      </c>
    </row>
    <row r="46" spans="1:3">
      <c r="A46" s="5">
        <v>45811</v>
      </c>
      <c r="B46" s="1">
        <v>703.85</v>
      </c>
      <c r="C46" s="7">
        <f t="shared" si="0"/>
        <v>-7.4737361630119927E-3</v>
      </c>
    </row>
    <row r="47" spans="1:3">
      <c r="A47" s="5">
        <v>45810</v>
      </c>
      <c r="B47" s="1">
        <v>711.6</v>
      </c>
      <c r="C47" s="7">
        <f t="shared" si="0"/>
        <v>1.1010868793066704E-2</v>
      </c>
    </row>
    <row r="48" spans="1:3">
      <c r="A48" s="5">
        <v>45807</v>
      </c>
      <c r="B48" s="1">
        <v>719.5</v>
      </c>
      <c r="C48" s="7">
        <f t="shared" si="0"/>
        <v>1.1101742551995471E-2</v>
      </c>
    </row>
    <row r="49" spans="1:3">
      <c r="A49" s="5">
        <v>45806</v>
      </c>
      <c r="B49" s="1">
        <v>724.45</v>
      </c>
      <c r="C49" s="7">
        <f t="shared" si="0"/>
        <v>6.8797776233496116E-3</v>
      </c>
    </row>
    <row r="50" spans="1:3">
      <c r="A50" s="5">
        <v>45805</v>
      </c>
      <c r="B50" s="1">
        <v>717.95</v>
      </c>
      <c r="C50" s="7">
        <f t="shared" si="0"/>
        <v>-8.9723238318724537E-3</v>
      </c>
    </row>
    <row r="51" spans="1:3">
      <c r="A51" s="5">
        <v>45804</v>
      </c>
      <c r="B51" s="1">
        <v>716.45</v>
      </c>
      <c r="C51" s="7">
        <f t="shared" si="0"/>
        <v>-2.0892819834250295E-3</v>
      </c>
    </row>
    <row r="52" spans="1:3">
      <c r="A52" s="5">
        <v>45803</v>
      </c>
      <c r="B52" s="1">
        <v>729</v>
      </c>
      <c r="C52" s="7">
        <f t="shared" si="0"/>
        <v>1.7516923721124927E-2</v>
      </c>
    </row>
    <row r="53" spans="1:3">
      <c r="A53" s="5">
        <v>45800</v>
      </c>
      <c r="B53" s="1">
        <v>718.25</v>
      </c>
      <c r="C53" s="7">
        <f t="shared" si="0"/>
        <v>-1.4746227709190672E-2</v>
      </c>
    </row>
    <row r="54" spans="1:3">
      <c r="A54" s="5">
        <v>45799</v>
      </c>
      <c r="B54" s="1">
        <v>717.45</v>
      </c>
      <c r="C54" s="7">
        <f t="shared" si="0"/>
        <v>-1.1138183083883807E-3</v>
      </c>
    </row>
    <row r="55" spans="1:3">
      <c r="A55" s="5">
        <v>45798</v>
      </c>
      <c r="B55" s="1">
        <v>726.8</v>
      </c>
      <c r="C55" s="7">
        <f t="shared" si="0"/>
        <v>1.3032267056937639E-2</v>
      </c>
    </row>
    <row r="56" spans="1:3">
      <c r="A56" s="5">
        <v>45797</v>
      </c>
      <c r="B56" s="1">
        <v>718.9</v>
      </c>
      <c r="C56" s="7">
        <f t="shared" si="0"/>
        <v>-1.0869565217391275E-2</v>
      </c>
    </row>
    <row r="57" spans="1:3">
      <c r="A57" s="5">
        <v>45796</v>
      </c>
      <c r="B57" s="1">
        <v>729.5</v>
      </c>
      <c r="C57" s="7">
        <f t="shared" si="0"/>
        <v>1.4744748921964144E-2</v>
      </c>
    </row>
    <row r="58" spans="1:3">
      <c r="A58" s="5">
        <v>45793</v>
      </c>
      <c r="B58" s="1">
        <v>730.7</v>
      </c>
      <c r="C58" s="7">
        <f t="shared" si="0"/>
        <v>1.6449623029472864E-3</v>
      </c>
    </row>
    <row r="59" spans="1:3">
      <c r="A59" s="5">
        <v>45792</v>
      </c>
      <c r="B59" s="1">
        <v>728.1</v>
      </c>
      <c r="C59" s="7">
        <f t="shared" si="0"/>
        <v>-3.5582318324894244E-3</v>
      </c>
    </row>
    <row r="60" spans="1:3">
      <c r="A60" s="5">
        <v>45791</v>
      </c>
      <c r="B60" s="1">
        <v>698.95</v>
      </c>
      <c r="C60" s="7">
        <f t="shared" si="0"/>
        <v>-4.0035709380579557E-2</v>
      </c>
    </row>
    <row r="61" spans="1:3">
      <c r="A61" s="5">
        <v>45790</v>
      </c>
      <c r="B61" s="1">
        <v>707.7</v>
      </c>
      <c r="C61" s="7">
        <f t="shared" si="0"/>
        <v>1.2518778167250876E-2</v>
      </c>
    </row>
    <row r="62" spans="1:3">
      <c r="A62" s="5">
        <v>45789</v>
      </c>
      <c r="B62" s="1">
        <v>720.8</v>
      </c>
      <c r="C62" s="7">
        <f t="shared" si="0"/>
        <v>1.8510668362300281E-2</v>
      </c>
    </row>
    <row r="63" spans="1:3">
      <c r="A63" s="5">
        <v>45786</v>
      </c>
      <c r="B63" s="1">
        <v>708.5</v>
      </c>
      <c r="C63" s="7">
        <f t="shared" si="0"/>
        <v>-1.7064372918978849E-2</v>
      </c>
    </row>
    <row r="64" spans="1:3">
      <c r="A64" s="5">
        <v>45785</v>
      </c>
      <c r="B64" s="1">
        <v>682.85</v>
      </c>
      <c r="C64" s="7">
        <f t="shared" si="0"/>
        <v>-3.6203246294989382E-2</v>
      </c>
    </row>
    <row r="65" spans="1:3">
      <c r="A65" s="5">
        <v>45784</v>
      </c>
      <c r="B65" s="1">
        <v>680.3</v>
      </c>
      <c r="C65" s="7">
        <f t="shared" si="0"/>
        <v>-3.7343486856558075E-3</v>
      </c>
    </row>
    <row r="66" spans="1:3">
      <c r="A66" s="5">
        <v>45783</v>
      </c>
      <c r="B66" s="1">
        <v>648.20000000000005</v>
      </c>
      <c r="C66" s="7">
        <f t="shared" si="0"/>
        <v>-4.7185065412317963E-2</v>
      </c>
    </row>
    <row r="67" spans="1:3">
      <c r="A67" s="5">
        <v>45782</v>
      </c>
      <c r="B67" s="1">
        <v>661.55</v>
      </c>
      <c r="C67" s="7">
        <f t="shared" si="0"/>
        <v>2.0595495217525312E-2</v>
      </c>
    </row>
    <row r="68" spans="1:3">
      <c r="A68" s="5">
        <v>45779</v>
      </c>
      <c r="B68" s="1">
        <v>652</v>
      </c>
      <c r="C68" s="7">
        <f t="shared" ref="C68:C131" si="1">(B68-B67)/B67</f>
        <v>-1.4435794724510551E-2</v>
      </c>
    </row>
    <row r="69" spans="1:3">
      <c r="A69" s="5">
        <v>45777</v>
      </c>
      <c r="B69" s="1">
        <v>644.25</v>
      </c>
      <c r="C69" s="7">
        <f t="shared" si="1"/>
        <v>-1.1886503067484663E-2</v>
      </c>
    </row>
    <row r="70" spans="1:3">
      <c r="A70" s="5">
        <v>45776</v>
      </c>
      <c r="B70" s="1">
        <v>665.6</v>
      </c>
      <c r="C70" s="7">
        <f t="shared" si="1"/>
        <v>3.3139309274350055E-2</v>
      </c>
    </row>
    <row r="71" spans="1:3">
      <c r="A71" s="5">
        <v>45775</v>
      </c>
      <c r="B71" s="1">
        <v>668.15</v>
      </c>
      <c r="C71" s="7">
        <f t="shared" si="1"/>
        <v>3.8311298076922394E-3</v>
      </c>
    </row>
    <row r="72" spans="1:3">
      <c r="A72" s="5">
        <v>45772</v>
      </c>
      <c r="B72" s="1">
        <v>655.25</v>
      </c>
      <c r="C72" s="7">
        <f t="shared" si="1"/>
        <v>-1.9307041831923936E-2</v>
      </c>
    </row>
    <row r="73" spans="1:3">
      <c r="A73" s="5">
        <v>45771</v>
      </c>
      <c r="B73" s="1">
        <v>668.35</v>
      </c>
      <c r="C73" s="7">
        <f t="shared" si="1"/>
        <v>1.9992369324685268E-2</v>
      </c>
    </row>
    <row r="74" spans="1:3">
      <c r="A74" s="5">
        <v>45770</v>
      </c>
      <c r="B74" s="1">
        <v>659.9</v>
      </c>
      <c r="C74" s="7">
        <f t="shared" si="1"/>
        <v>-1.2643076232512972E-2</v>
      </c>
    </row>
    <row r="75" spans="1:3">
      <c r="A75" s="5">
        <v>45769</v>
      </c>
      <c r="B75" s="1">
        <v>630.85</v>
      </c>
      <c r="C75" s="7">
        <f t="shared" si="1"/>
        <v>-4.4021821488104192E-2</v>
      </c>
    </row>
    <row r="76" spans="1:3">
      <c r="A76" s="5">
        <v>45768</v>
      </c>
      <c r="B76" s="1">
        <v>630.04999999999995</v>
      </c>
      <c r="C76" s="7">
        <f t="shared" si="1"/>
        <v>-1.2681303003884729E-3</v>
      </c>
    </row>
    <row r="77" spans="1:3">
      <c r="A77" s="5">
        <v>45764</v>
      </c>
      <c r="B77" s="1">
        <v>621.54999999999995</v>
      </c>
      <c r="C77" s="7">
        <f t="shared" si="1"/>
        <v>-1.3490992778350926E-2</v>
      </c>
    </row>
    <row r="78" spans="1:3">
      <c r="A78" s="5">
        <v>45763</v>
      </c>
      <c r="B78" s="1">
        <v>616.04999999999995</v>
      </c>
      <c r="C78" s="7">
        <f t="shared" si="1"/>
        <v>-8.8488456278658194E-3</v>
      </c>
    </row>
    <row r="79" spans="1:3">
      <c r="A79" s="5">
        <v>45762</v>
      </c>
      <c r="B79" s="1">
        <v>622.20000000000005</v>
      </c>
      <c r="C79" s="7">
        <f t="shared" si="1"/>
        <v>9.982955928902023E-3</v>
      </c>
    </row>
    <row r="80" spans="1:3">
      <c r="A80" s="5">
        <v>45758</v>
      </c>
      <c r="B80" s="1">
        <v>595.04999999999995</v>
      </c>
      <c r="C80" s="7">
        <f t="shared" si="1"/>
        <v>-4.3635486981678059E-2</v>
      </c>
    </row>
    <row r="81" spans="1:3">
      <c r="A81" s="5">
        <v>45756</v>
      </c>
      <c r="B81" s="1">
        <v>582.9</v>
      </c>
      <c r="C81" s="7">
        <f t="shared" si="1"/>
        <v>-2.0418452230904931E-2</v>
      </c>
    </row>
    <row r="82" spans="1:3">
      <c r="A82" s="5">
        <v>45755</v>
      </c>
      <c r="B82" s="1">
        <v>588.85</v>
      </c>
      <c r="C82" s="7">
        <f t="shared" si="1"/>
        <v>1.020758277577637E-2</v>
      </c>
    </row>
    <row r="83" spans="1:3">
      <c r="A83" s="5">
        <v>45754</v>
      </c>
      <c r="B83" s="1">
        <v>579.75</v>
      </c>
      <c r="C83" s="7">
        <f t="shared" si="1"/>
        <v>-1.5453850725991376E-2</v>
      </c>
    </row>
    <row r="84" spans="1:3">
      <c r="A84" s="5">
        <v>45751</v>
      </c>
      <c r="B84" s="1">
        <v>613.85</v>
      </c>
      <c r="C84" s="7">
        <f t="shared" si="1"/>
        <v>5.8818456231134152E-2</v>
      </c>
    </row>
    <row r="85" spans="1:3">
      <c r="A85" s="5">
        <v>45750</v>
      </c>
      <c r="B85" s="1">
        <v>653.95000000000005</v>
      </c>
      <c r="C85" s="7">
        <f t="shared" si="1"/>
        <v>6.5325405229290576E-2</v>
      </c>
    </row>
    <row r="86" spans="1:3">
      <c r="A86" s="5">
        <v>45749</v>
      </c>
      <c r="B86" s="1">
        <v>671.9</v>
      </c>
      <c r="C86" s="7">
        <f t="shared" si="1"/>
        <v>2.7448581695848202E-2</v>
      </c>
    </row>
    <row r="87" spans="1:3">
      <c r="A87" s="5">
        <v>45748</v>
      </c>
      <c r="B87" s="1">
        <v>671.85</v>
      </c>
      <c r="C87" s="7">
        <f t="shared" si="1"/>
        <v>-7.4415835689767114E-5</v>
      </c>
    </row>
    <row r="88" spans="1:3">
      <c r="A88" s="5">
        <v>45744</v>
      </c>
      <c r="B88" s="1">
        <v>674.45</v>
      </c>
      <c r="C88" s="7">
        <f t="shared" si="1"/>
        <v>3.8699114385651896E-3</v>
      </c>
    </row>
    <row r="89" spans="1:3">
      <c r="A89" s="5">
        <v>45743</v>
      </c>
      <c r="B89" s="1">
        <v>668.55</v>
      </c>
      <c r="C89" s="7">
        <f t="shared" si="1"/>
        <v>-8.7478686337016682E-3</v>
      </c>
    </row>
    <row r="90" spans="1:3">
      <c r="A90" s="5">
        <v>45742</v>
      </c>
      <c r="B90" s="1">
        <v>708.25</v>
      </c>
      <c r="C90" s="7">
        <f t="shared" si="1"/>
        <v>5.9382245157430333E-2</v>
      </c>
    </row>
    <row r="91" spans="1:3">
      <c r="A91" s="5">
        <v>45741</v>
      </c>
      <c r="B91" s="1">
        <v>710.3</v>
      </c>
      <c r="C91" s="7">
        <f t="shared" si="1"/>
        <v>2.8944581715495297E-3</v>
      </c>
    </row>
    <row r="92" spans="1:3">
      <c r="A92" s="5">
        <v>45740</v>
      </c>
      <c r="B92" s="1">
        <v>713.5</v>
      </c>
      <c r="C92" s="7">
        <f t="shared" si="1"/>
        <v>4.5051386737998671E-3</v>
      </c>
    </row>
    <row r="93" spans="1:3">
      <c r="A93" s="5">
        <v>45737</v>
      </c>
      <c r="B93" s="1">
        <v>702.95</v>
      </c>
      <c r="C93" s="7">
        <f t="shared" si="1"/>
        <v>-1.4786264891380454E-2</v>
      </c>
    </row>
    <row r="94" spans="1:3">
      <c r="A94" s="5">
        <v>45736</v>
      </c>
      <c r="B94" s="1">
        <v>690.05</v>
      </c>
      <c r="C94" s="7">
        <f t="shared" si="1"/>
        <v>-1.8351234084927934E-2</v>
      </c>
    </row>
    <row r="95" spans="1:3">
      <c r="A95" s="5">
        <v>45735</v>
      </c>
      <c r="B95" s="1">
        <v>682.25</v>
      </c>
      <c r="C95" s="7">
        <f t="shared" si="1"/>
        <v>-1.1303528729802123E-2</v>
      </c>
    </row>
    <row r="96" spans="1:3">
      <c r="A96" s="5">
        <v>45734</v>
      </c>
      <c r="B96" s="1">
        <v>680.05</v>
      </c>
      <c r="C96" s="7">
        <f t="shared" si="1"/>
        <v>-3.2246244045438556E-3</v>
      </c>
    </row>
    <row r="97" spans="1:3">
      <c r="A97" s="5">
        <v>45733</v>
      </c>
      <c r="B97" s="1">
        <v>661.05</v>
      </c>
      <c r="C97" s="7">
        <f t="shared" si="1"/>
        <v>-2.7939122123373284E-2</v>
      </c>
    </row>
    <row r="98" spans="1:3">
      <c r="A98" s="5">
        <v>45729</v>
      </c>
      <c r="B98" s="1">
        <v>655.5</v>
      </c>
      <c r="C98" s="7">
        <f t="shared" si="1"/>
        <v>-8.3957340594508056E-3</v>
      </c>
    </row>
    <row r="99" spans="1:3">
      <c r="A99" s="5">
        <v>45728</v>
      </c>
      <c r="B99" s="1">
        <v>668.3</v>
      </c>
      <c r="C99" s="7">
        <f t="shared" si="1"/>
        <v>1.9527078565980099E-2</v>
      </c>
    </row>
    <row r="100" spans="1:3">
      <c r="A100" s="5">
        <v>45727</v>
      </c>
      <c r="B100" s="1">
        <v>648.04999999999995</v>
      </c>
      <c r="C100" s="7">
        <f t="shared" si="1"/>
        <v>-3.0300763130330692E-2</v>
      </c>
    </row>
    <row r="101" spans="1:3">
      <c r="A101" s="5">
        <v>45726</v>
      </c>
      <c r="B101" s="1">
        <v>648.15</v>
      </c>
      <c r="C101" s="7">
        <f t="shared" si="1"/>
        <v>1.5430908108945721E-4</v>
      </c>
    </row>
    <row r="102" spans="1:3">
      <c r="A102" s="5">
        <v>45723</v>
      </c>
      <c r="B102" s="1">
        <v>648.29999999999995</v>
      </c>
      <c r="C102" s="7">
        <f t="shared" si="1"/>
        <v>2.3142791020593577E-4</v>
      </c>
    </row>
    <row r="103" spans="1:3">
      <c r="A103" s="5">
        <v>45722</v>
      </c>
      <c r="B103" s="1">
        <v>639.65</v>
      </c>
      <c r="C103" s="7">
        <f t="shared" si="1"/>
        <v>-1.334258830788212E-2</v>
      </c>
    </row>
    <row r="104" spans="1:3">
      <c r="A104" s="5">
        <v>45721</v>
      </c>
      <c r="B104" s="1">
        <v>640.79999999999995</v>
      </c>
      <c r="C104" s="7">
        <f t="shared" si="1"/>
        <v>1.7978582037051158E-3</v>
      </c>
    </row>
    <row r="105" spans="1:3">
      <c r="A105" s="5">
        <v>45720</v>
      </c>
      <c r="B105" s="1">
        <v>619.20000000000005</v>
      </c>
      <c r="C105" s="7">
        <f t="shared" si="1"/>
        <v>-3.3707865168539186E-2</v>
      </c>
    </row>
    <row r="106" spans="1:3">
      <c r="A106" s="5">
        <v>45719</v>
      </c>
      <c r="B106" s="1">
        <v>621.15</v>
      </c>
      <c r="C106" s="7">
        <f t="shared" si="1"/>
        <v>3.1492248062014402E-3</v>
      </c>
    </row>
    <row r="107" spans="1:3">
      <c r="A107" s="5">
        <v>45716</v>
      </c>
      <c r="B107" s="1">
        <v>620.65</v>
      </c>
      <c r="C107" s="7">
        <f t="shared" si="1"/>
        <v>-8.0495854463495133E-4</v>
      </c>
    </row>
    <row r="108" spans="1:3">
      <c r="A108" s="5">
        <v>45715</v>
      </c>
      <c r="B108" s="1">
        <v>648.54999999999995</v>
      </c>
      <c r="C108" s="7">
        <f t="shared" si="1"/>
        <v>4.4952871989043706E-2</v>
      </c>
    </row>
    <row r="109" spans="1:3">
      <c r="A109" s="5">
        <v>45713</v>
      </c>
      <c r="B109" s="1">
        <v>661.6</v>
      </c>
      <c r="C109" s="7">
        <f t="shared" si="1"/>
        <v>2.01218101919668E-2</v>
      </c>
    </row>
    <row r="110" spans="1:3">
      <c r="A110" s="5">
        <v>45712</v>
      </c>
      <c r="B110" s="1">
        <v>668.25</v>
      </c>
      <c r="C110" s="7">
        <f t="shared" si="1"/>
        <v>1.0051390568319191E-2</v>
      </c>
    </row>
    <row r="111" spans="1:3">
      <c r="A111" s="5">
        <v>45709</v>
      </c>
      <c r="B111" s="1">
        <v>673.2</v>
      </c>
      <c r="C111" s="7">
        <f t="shared" si="1"/>
        <v>7.4074074074074753E-3</v>
      </c>
    </row>
    <row r="112" spans="1:3">
      <c r="A112" s="5">
        <v>45708</v>
      </c>
      <c r="B112" s="1">
        <v>689.8</v>
      </c>
      <c r="C112" s="7">
        <f t="shared" si="1"/>
        <v>2.4658348187759815E-2</v>
      </c>
    </row>
    <row r="113" spans="1:3">
      <c r="A113" s="5">
        <v>45707</v>
      </c>
      <c r="B113" s="1">
        <v>681</v>
      </c>
      <c r="C113" s="7">
        <f t="shared" si="1"/>
        <v>-1.2757320962597789E-2</v>
      </c>
    </row>
    <row r="114" spans="1:3">
      <c r="A114" s="5">
        <v>45706</v>
      </c>
      <c r="B114" s="1">
        <v>682.4</v>
      </c>
      <c r="C114" s="7">
        <f t="shared" si="1"/>
        <v>2.0558002936857229E-3</v>
      </c>
    </row>
    <row r="115" spans="1:3">
      <c r="A115" s="5">
        <v>45705</v>
      </c>
      <c r="B115" s="1">
        <v>686.6</v>
      </c>
      <c r="C115" s="7">
        <f t="shared" si="1"/>
        <v>6.154747948417417E-3</v>
      </c>
    </row>
    <row r="116" spans="1:3">
      <c r="A116" s="5">
        <v>45702</v>
      </c>
      <c r="B116" s="1">
        <v>680.65</v>
      </c>
      <c r="C116" s="7">
        <f t="shared" si="1"/>
        <v>-8.6658898922226113E-3</v>
      </c>
    </row>
    <row r="117" spans="1:3">
      <c r="A117" s="5">
        <v>45701</v>
      </c>
      <c r="B117" s="1">
        <v>683.85</v>
      </c>
      <c r="C117" s="7">
        <f t="shared" si="1"/>
        <v>4.7013883787556682E-3</v>
      </c>
    </row>
    <row r="118" spans="1:3">
      <c r="A118" s="5">
        <v>45700</v>
      </c>
      <c r="B118" s="1">
        <v>684.35</v>
      </c>
      <c r="C118" s="7">
        <f t="shared" si="1"/>
        <v>7.3115449294435908E-4</v>
      </c>
    </row>
    <row r="119" spans="1:3">
      <c r="A119" s="5">
        <v>45699</v>
      </c>
      <c r="B119" s="1">
        <v>677.75</v>
      </c>
      <c r="C119" s="7">
        <f t="shared" si="1"/>
        <v>-9.6441879155403261E-3</v>
      </c>
    </row>
    <row r="120" spans="1:3">
      <c r="A120" s="5">
        <v>45698</v>
      </c>
      <c r="B120" s="1">
        <v>696</v>
      </c>
      <c r="C120" s="7">
        <f t="shared" si="1"/>
        <v>2.6927333087421616E-2</v>
      </c>
    </row>
    <row r="121" spans="1:3">
      <c r="A121" s="5">
        <v>45695</v>
      </c>
      <c r="B121" s="1">
        <v>706.75</v>
      </c>
      <c r="C121" s="7">
        <f t="shared" si="1"/>
        <v>1.5445402298850575E-2</v>
      </c>
    </row>
    <row r="122" spans="1:3">
      <c r="A122" s="5">
        <v>45694</v>
      </c>
      <c r="B122" s="1">
        <v>709.65</v>
      </c>
      <c r="C122" s="7">
        <f t="shared" si="1"/>
        <v>4.103289706402515E-3</v>
      </c>
    </row>
    <row r="123" spans="1:3">
      <c r="A123" s="5">
        <v>45693</v>
      </c>
      <c r="B123" s="1">
        <v>717.05</v>
      </c>
      <c r="C123" s="7">
        <f t="shared" si="1"/>
        <v>1.0427675614739628E-2</v>
      </c>
    </row>
    <row r="124" spans="1:3">
      <c r="A124" s="5">
        <v>45692</v>
      </c>
      <c r="B124" s="1">
        <v>710.55</v>
      </c>
      <c r="C124" s="7">
        <f t="shared" si="1"/>
        <v>-9.0649187643818425E-3</v>
      </c>
    </row>
    <row r="125" spans="1:3">
      <c r="A125" s="5">
        <v>45691</v>
      </c>
      <c r="B125" s="1">
        <v>687.45</v>
      </c>
      <c r="C125" s="7">
        <f t="shared" si="1"/>
        <v>-3.2510027443529536E-2</v>
      </c>
    </row>
    <row r="126" spans="1:3">
      <c r="A126" s="5">
        <v>45689</v>
      </c>
      <c r="B126" s="1">
        <v>706.55</v>
      </c>
      <c r="C126" s="7">
        <f t="shared" si="1"/>
        <v>2.7783838824641659E-2</v>
      </c>
    </row>
    <row r="127" spans="1:3">
      <c r="A127" s="5">
        <v>45688</v>
      </c>
      <c r="B127" s="1">
        <v>716.1</v>
      </c>
      <c r="C127" s="7">
        <f t="shared" si="1"/>
        <v>1.3516382421626309E-2</v>
      </c>
    </row>
    <row r="128" spans="1:3">
      <c r="A128" s="5">
        <v>45687</v>
      </c>
      <c r="B128" s="1">
        <v>696.85</v>
      </c>
      <c r="C128" s="7">
        <f t="shared" si="1"/>
        <v>-2.6881720430107527E-2</v>
      </c>
    </row>
    <row r="129" spans="1:3">
      <c r="A129" s="5">
        <v>45686</v>
      </c>
      <c r="B129" s="1">
        <v>752.5</v>
      </c>
      <c r="C129" s="7">
        <f t="shared" si="1"/>
        <v>7.9859367152184793E-2</v>
      </c>
    </row>
    <row r="130" spans="1:3">
      <c r="A130" s="5">
        <v>45685</v>
      </c>
      <c r="B130" s="1">
        <v>728.25</v>
      </c>
      <c r="C130" s="7">
        <f t="shared" si="1"/>
        <v>-3.222591362126246E-2</v>
      </c>
    </row>
    <row r="131" spans="1:3">
      <c r="A131" s="5">
        <v>45684</v>
      </c>
      <c r="B131" s="1">
        <v>713.05</v>
      </c>
      <c r="C131" s="7">
        <f t="shared" si="1"/>
        <v>-2.0871953312736072E-2</v>
      </c>
    </row>
    <row r="132" spans="1:3">
      <c r="A132" s="5">
        <v>45681</v>
      </c>
      <c r="B132" s="1">
        <v>734.1</v>
      </c>
      <c r="C132" s="7">
        <f t="shared" ref="C132:C195" si="2">(B132-B131)/B131</f>
        <v>2.952107145361485E-2</v>
      </c>
    </row>
    <row r="133" spans="1:3">
      <c r="A133" s="5">
        <v>45680</v>
      </c>
      <c r="B133" s="1">
        <v>752.5</v>
      </c>
      <c r="C133" s="7">
        <f t="shared" si="2"/>
        <v>2.5064705081051596E-2</v>
      </c>
    </row>
    <row r="134" spans="1:3">
      <c r="A134" s="5">
        <v>45679</v>
      </c>
      <c r="B134" s="1">
        <v>742.75</v>
      </c>
      <c r="C134" s="7">
        <f t="shared" si="2"/>
        <v>-1.2956810631229236E-2</v>
      </c>
    </row>
    <row r="135" spans="1:3">
      <c r="A135" s="5">
        <v>45678</v>
      </c>
      <c r="B135" s="1">
        <v>760.75</v>
      </c>
      <c r="C135" s="7">
        <f t="shared" si="2"/>
        <v>2.4234264557388085E-2</v>
      </c>
    </row>
    <row r="136" spans="1:3">
      <c r="A136" s="5">
        <v>45677</v>
      </c>
      <c r="B136" s="1">
        <v>774.35</v>
      </c>
      <c r="C136" s="7">
        <f t="shared" si="2"/>
        <v>1.7877094972067069E-2</v>
      </c>
    </row>
    <row r="137" spans="1:3">
      <c r="A137" s="5">
        <v>45674</v>
      </c>
      <c r="B137" s="1">
        <v>779.75</v>
      </c>
      <c r="C137" s="7">
        <f t="shared" si="2"/>
        <v>6.9735907535351934E-3</v>
      </c>
    </row>
    <row r="138" spans="1:3">
      <c r="A138" s="5">
        <v>45673</v>
      </c>
      <c r="B138" s="1">
        <v>774.35</v>
      </c>
      <c r="C138" s="7">
        <f t="shared" si="2"/>
        <v>-6.925296569413244E-3</v>
      </c>
    </row>
    <row r="139" spans="1:3">
      <c r="A139" s="5">
        <v>45672</v>
      </c>
      <c r="B139" s="1">
        <v>763.6</v>
      </c>
      <c r="C139" s="7">
        <f t="shared" si="2"/>
        <v>-1.388261122231549E-2</v>
      </c>
    </row>
    <row r="140" spans="1:3">
      <c r="A140" s="5">
        <v>45671</v>
      </c>
      <c r="B140" s="1">
        <v>770.5</v>
      </c>
      <c r="C140" s="7">
        <f t="shared" si="2"/>
        <v>9.0361445783132231E-3</v>
      </c>
    </row>
    <row r="141" spans="1:3">
      <c r="A141" s="5">
        <v>45670</v>
      </c>
      <c r="B141" s="1">
        <v>751</v>
      </c>
      <c r="C141" s="7">
        <f t="shared" si="2"/>
        <v>-2.5308241401687217E-2</v>
      </c>
    </row>
    <row r="142" spans="1:3">
      <c r="A142" s="5">
        <v>45667</v>
      </c>
      <c r="B142" s="1">
        <v>774.65</v>
      </c>
      <c r="C142" s="7">
        <f t="shared" si="2"/>
        <v>3.149134487350197E-2</v>
      </c>
    </row>
    <row r="143" spans="1:3">
      <c r="A143" s="5">
        <v>45666</v>
      </c>
      <c r="B143" s="1">
        <v>780.1</v>
      </c>
      <c r="C143" s="7">
        <f t="shared" si="2"/>
        <v>7.0354353579036282E-3</v>
      </c>
    </row>
    <row r="144" spans="1:3">
      <c r="A144" s="5">
        <v>45665</v>
      </c>
      <c r="B144" s="1">
        <v>794.95</v>
      </c>
      <c r="C144" s="7">
        <f t="shared" si="2"/>
        <v>1.9036021022945805E-2</v>
      </c>
    </row>
    <row r="145" spans="1:3">
      <c r="A145" s="5">
        <v>45664</v>
      </c>
      <c r="B145" s="1">
        <v>793.25</v>
      </c>
      <c r="C145" s="7">
        <f t="shared" si="2"/>
        <v>-2.1384992766841251E-3</v>
      </c>
    </row>
    <row r="146" spans="1:3">
      <c r="A146" s="5">
        <v>45663</v>
      </c>
      <c r="B146" s="1">
        <v>776.25</v>
      </c>
      <c r="C146" s="7">
        <f t="shared" si="2"/>
        <v>-2.1430822565395524E-2</v>
      </c>
    </row>
    <row r="147" spans="1:3">
      <c r="A147" s="5">
        <v>45660</v>
      </c>
      <c r="B147" s="1">
        <v>790.4</v>
      </c>
      <c r="C147" s="7">
        <f t="shared" si="2"/>
        <v>1.822866344605472E-2</v>
      </c>
    </row>
    <row r="148" spans="1:3">
      <c r="A148" s="5">
        <v>45659</v>
      </c>
      <c r="B148" s="1">
        <v>765.05</v>
      </c>
      <c r="C148" s="7">
        <f t="shared" si="2"/>
        <v>-3.2072368421052662E-2</v>
      </c>
    </row>
    <row r="149" spans="1:3">
      <c r="A149" s="5">
        <v>45658</v>
      </c>
      <c r="B149" s="1">
        <v>749.25</v>
      </c>
      <c r="C149" s="7">
        <f t="shared" si="2"/>
        <v>-2.0652244951310312E-2</v>
      </c>
    </row>
    <row r="150" spans="1:3">
      <c r="A150" s="5">
        <v>45657</v>
      </c>
      <c r="B150" s="1">
        <v>740.15</v>
      </c>
      <c r="C150" s="7">
        <f t="shared" si="2"/>
        <v>-1.2145478812145508E-2</v>
      </c>
    </row>
    <row r="151" spans="1:3">
      <c r="A151" s="5">
        <v>45656</v>
      </c>
      <c r="B151" s="1">
        <v>733.65</v>
      </c>
      <c r="C151" s="7">
        <f t="shared" si="2"/>
        <v>-8.7820036479092072E-3</v>
      </c>
    </row>
    <row r="152" spans="1:3">
      <c r="A152" s="5">
        <v>45653</v>
      </c>
      <c r="B152" s="1">
        <v>750.5</v>
      </c>
      <c r="C152" s="7">
        <f t="shared" si="2"/>
        <v>2.2967355005792986E-2</v>
      </c>
    </row>
    <row r="153" spans="1:3">
      <c r="A153" s="5">
        <v>45652</v>
      </c>
      <c r="B153" s="1">
        <v>740.8</v>
      </c>
      <c r="C153" s="7">
        <f t="shared" si="2"/>
        <v>-1.2924716855429775E-2</v>
      </c>
    </row>
    <row r="154" spans="1:3">
      <c r="A154" s="5">
        <v>45650</v>
      </c>
      <c r="B154" s="1">
        <v>736.1</v>
      </c>
      <c r="C154" s="7">
        <f t="shared" si="2"/>
        <v>-6.3444924406046597E-3</v>
      </c>
    </row>
    <row r="155" spans="1:3">
      <c r="A155" s="5">
        <v>45649</v>
      </c>
      <c r="B155" s="1">
        <v>722.2</v>
      </c>
      <c r="C155" s="7">
        <f t="shared" si="2"/>
        <v>-1.8883303898926746E-2</v>
      </c>
    </row>
    <row r="156" spans="1:3">
      <c r="A156" s="5">
        <v>45646</v>
      </c>
      <c r="B156" s="1">
        <v>724.05</v>
      </c>
      <c r="C156" s="7">
        <f t="shared" si="2"/>
        <v>2.5616172805315827E-3</v>
      </c>
    </row>
    <row r="157" spans="1:3">
      <c r="A157" s="5">
        <v>45645</v>
      </c>
      <c r="B157" s="1">
        <v>744.05</v>
      </c>
      <c r="C157" s="7">
        <f t="shared" si="2"/>
        <v>2.7622401767833715E-2</v>
      </c>
    </row>
    <row r="158" spans="1:3">
      <c r="A158" s="5">
        <v>45644</v>
      </c>
      <c r="B158" s="1">
        <v>755.7</v>
      </c>
      <c r="C158" s="7">
        <f t="shared" si="2"/>
        <v>1.5657549895840457E-2</v>
      </c>
    </row>
    <row r="159" spans="1:3">
      <c r="A159" s="5">
        <v>45643</v>
      </c>
      <c r="B159" s="1">
        <v>779.75</v>
      </c>
      <c r="C159" s="7">
        <f t="shared" si="2"/>
        <v>3.1824798200343993E-2</v>
      </c>
    </row>
    <row r="160" spans="1:3">
      <c r="A160" s="5">
        <v>45642</v>
      </c>
      <c r="B160" s="1">
        <v>784.8</v>
      </c>
      <c r="C160" s="7">
        <f t="shared" si="2"/>
        <v>6.4764347547290211E-3</v>
      </c>
    </row>
    <row r="161" spans="1:3">
      <c r="A161" s="5">
        <v>45639</v>
      </c>
      <c r="B161" s="1">
        <v>790.3</v>
      </c>
      <c r="C161" s="7">
        <f t="shared" si="2"/>
        <v>7.008154943934761E-3</v>
      </c>
    </row>
    <row r="162" spans="1:3">
      <c r="A162" s="5">
        <v>45638</v>
      </c>
      <c r="B162" s="1">
        <v>786.35</v>
      </c>
      <c r="C162" s="7">
        <f t="shared" si="2"/>
        <v>-4.9981019865872863E-3</v>
      </c>
    </row>
    <row r="163" spans="1:3">
      <c r="A163" s="5">
        <v>45637</v>
      </c>
      <c r="B163" s="1">
        <v>799.1</v>
      </c>
      <c r="C163" s="7">
        <f t="shared" si="2"/>
        <v>1.6214154002670567E-2</v>
      </c>
    </row>
    <row r="164" spans="1:3">
      <c r="A164" s="5">
        <v>45636</v>
      </c>
      <c r="B164" s="1">
        <v>799.9</v>
      </c>
      <c r="C164" s="7">
        <f t="shared" si="2"/>
        <v>1.0011262670503748E-3</v>
      </c>
    </row>
    <row r="165" spans="1:3">
      <c r="A165" s="5">
        <v>45635</v>
      </c>
      <c r="B165" s="1">
        <v>798.75</v>
      </c>
      <c r="C165" s="7">
        <f t="shared" si="2"/>
        <v>-1.437679709963717E-3</v>
      </c>
    </row>
    <row r="166" spans="1:3">
      <c r="A166" s="5">
        <v>45632</v>
      </c>
      <c r="B166" s="1">
        <v>816.8</v>
      </c>
      <c r="C166" s="7">
        <f t="shared" si="2"/>
        <v>2.2597809076682258E-2</v>
      </c>
    </row>
    <row r="167" spans="1:3">
      <c r="A167" s="5">
        <v>45631</v>
      </c>
      <c r="B167" s="1">
        <v>792.55</v>
      </c>
      <c r="C167" s="7">
        <f t="shared" si="2"/>
        <v>-2.9689030362389814E-2</v>
      </c>
    </row>
    <row r="168" spans="1:3">
      <c r="A168" s="5">
        <v>45630</v>
      </c>
      <c r="B168" s="1">
        <v>788.1</v>
      </c>
      <c r="C168" s="7">
        <f t="shared" si="2"/>
        <v>-5.6147877105544534E-3</v>
      </c>
    </row>
    <row r="169" spans="1:3">
      <c r="A169" s="5">
        <v>45629</v>
      </c>
      <c r="B169" s="1">
        <v>801.25</v>
      </c>
      <c r="C169" s="7">
        <f t="shared" si="2"/>
        <v>1.6685699784291304E-2</v>
      </c>
    </row>
    <row r="170" spans="1:3">
      <c r="A170" s="5">
        <v>45628</v>
      </c>
      <c r="B170" s="1">
        <v>790.05</v>
      </c>
      <c r="C170" s="7">
        <f t="shared" si="2"/>
        <v>-1.3978159126365112E-2</v>
      </c>
    </row>
    <row r="171" spans="1:3">
      <c r="A171" s="5">
        <v>45625</v>
      </c>
      <c r="B171" s="1">
        <v>786.45</v>
      </c>
      <c r="C171" s="7">
        <f t="shared" si="2"/>
        <v>-4.5566736282512616E-3</v>
      </c>
    </row>
    <row r="172" spans="1:3">
      <c r="A172" s="5">
        <v>45624</v>
      </c>
      <c r="B172" s="1">
        <v>779.45</v>
      </c>
      <c r="C172" s="7">
        <f t="shared" si="2"/>
        <v>-8.9007565643079659E-3</v>
      </c>
    </row>
    <row r="173" spans="1:3">
      <c r="A173" s="5">
        <v>45623</v>
      </c>
      <c r="B173" s="1">
        <v>783.95</v>
      </c>
      <c r="C173" s="7">
        <f t="shared" si="2"/>
        <v>5.7733016870870485E-3</v>
      </c>
    </row>
    <row r="174" spans="1:3">
      <c r="A174" s="5">
        <v>45622</v>
      </c>
      <c r="B174" s="1">
        <v>783</v>
      </c>
      <c r="C174" s="7">
        <f t="shared" si="2"/>
        <v>-1.2118119778047648E-3</v>
      </c>
    </row>
    <row r="175" spans="1:3">
      <c r="A175" s="5">
        <v>45621</v>
      </c>
      <c r="B175" s="1">
        <v>796.6</v>
      </c>
      <c r="C175" s="7">
        <f t="shared" si="2"/>
        <v>1.7369093231162227E-2</v>
      </c>
    </row>
    <row r="176" spans="1:3">
      <c r="A176" s="5">
        <v>45618</v>
      </c>
      <c r="B176" s="1">
        <v>791</v>
      </c>
      <c r="C176" s="7">
        <f t="shared" si="2"/>
        <v>-7.029876977152928E-3</v>
      </c>
    </row>
    <row r="177" spans="1:3">
      <c r="A177" s="5">
        <v>45617</v>
      </c>
      <c r="B177" s="1">
        <v>773.85</v>
      </c>
      <c r="C177" s="7">
        <f t="shared" si="2"/>
        <v>-2.1681415929203512E-2</v>
      </c>
    </row>
    <row r="178" spans="1:3">
      <c r="A178" s="5">
        <v>45615</v>
      </c>
      <c r="B178" s="1">
        <v>783.2</v>
      </c>
      <c r="C178" s="7">
        <f t="shared" si="2"/>
        <v>1.2082444918265843E-2</v>
      </c>
    </row>
    <row r="179" spans="1:3">
      <c r="A179" s="5">
        <v>45614</v>
      </c>
      <c r="B179" s="1">
        <v>771.9</v>
      </c>
      <c r="C179" s="7">
        <f t="shared" si="2"/>
        <v>-1.4427987742594571E-2</v>
      </c>
    </row>
    <row r="180" spans="1:3">
      <c r="A180" s="5">
        <v>45610</v>
      </c>
      <c r="B180" s="1">
        <v>774.3</v>
      </c>
      <c r="C180" s="7">
        <f t="shared" si="2"/>
        <v>3.1092110376991543E-3</v>
      </c>
    </row>
    <row r="181" spans="1:3">
      <c r="A181" s="5">
        <v>45609</v>
      </c>
      <c r="B181" s="1">
        <v>786.25</v>
      </c>
      <c r="C181" s="7">
        <f t="shared" si="2"/>
        <v>1.5433294588660785E-2</v>
      </c>
    </row>
    <row r="182" spans="1:3">
      <c r="A182" s="5">
        <v>45608</v>
      </c>
      <c r="B182" s="1">
        <v>784.85</v>
      </c>
      <c r="C182" s="7">
        <f t="shared" si="2"/>
        <v>-1.780604133545281E-3</v>
      </c>
    </row>
    <row r="183" spans="1:3">
      <c r="A183" s="5">
        <v>45607</v>
      </c>
      <c r="B183" s="1">
        <v>804.7</v>
      </c>
      <c r="C183" s="7">
        <f t="shared" si="2"/>
        <v>2.5291456966299322E-2</v>
      </c>
    </row>
    <row r="184" spans="1:3">
      <c r="A184" s="5">
        <v>45604</v>
      </c>
      <c r="B184" s="1">
        <v>805.45</v>
      </c>
      <c r="C184" s="7">
        <f t="shared" si="2"/>
        <v>9.3202435690319368E-4</v>
      </c>
    </row>
    <row r="185" spans="1:3">
      <c r="A185" s="5">
        <v>45603</v>
      </c>
      <c r="B185" s="1">
        <v>819.75</v>
      </c>
      <c r="C185" s="7">
        <f t="shared" si="2"/>
        <v>1.7754050530759145E-2</v>
      </c>
    </row>
    <row r="186" spans="1:3">
      <c r="A186" s="5">
        <v>45602</v>
      </c>
      <c r="B186" s="1">
        <v>839.7</v>
      </c>
      <c r="C186" s="7">
        <f t="shared" si="2"/>
        <v>2.4336688014638664E-2</v>
      </c>
    </row>
    <row r="187" spans="1:3">
      <c r="A187" s="5">
        <v>45601</v>
      </c>
      <c r="B187" s="1">
        <v>835.65</v>
      </c>
      <c r="C187" s="7">
        <f t="shared" si="2"/>
        <v>-4.8231511254020103E-3</v>
      </c>
    </row>
    <row r="188" spans="1:3">
      <c r="A188" s="5">
        <v>45600</v>
      </c>
      <c r="B188" s="1">
        <v>824.1</v>
      </c>
      <c r="C188" s="7">
        <f t="shared" si="2"/>
        <v>-1.3821576018668048E-2</v>
      </c>
    </row>
    <row r="189" spans="1:3">
      <c r="A189" s="5">
        <v>45597</v>
      </c>
      <c r="B189" s="1">
        <v>843.45</v>
      </c>
      <c r="C189" s="7">
        <f t="shared" si="2"/>
        <v>2.3480160174736104E-2</v>
      </c>
    </row>
    <row r="190" spans="1:3">
      <c r="A190" s="5">
        <v>45596</v>
      </c>
      <c r="B190" s="1">
        <v>834.05</v>
      </c>
      <c r="C190" s="7">
        <f t="shared" si="2"/>
        <v>-1.1144703301914862E-2</v>
      </c>
    </row>
    <row r="191" spans="1:3">
      <c r="A191" s="5">
        <v>45595</v>
      </c>
      <c r="B191" s="1">
        <v>840.2</v>
      </c>
      <c r="C191" s="7">
        <f t="shared" si="2"/>
        <v>7.3736586535580496E-3</v>
      </c>
    </row>
    <row r="192" spans="1:3">
      <c r="A192" s="5">
        <v>45594</v>
      </c>
      <c r="B192" s="1">
        <v>842.75</v>
      </c>
      <c r="C192" s="7">
        <f t="shared" si="2"/>
        <v>3.034991668650267E-3</v>
      </c>
    </row>
    <row r="193" spans="1:3">
      <c r="A193" s="5">
        <v>45593</v>
      </c>
      <c r="B193" s="1">
        <v>878.45</v>
      </c>
      <c r="C193" s="7">
        <f t="shared" si="2"/>
        <v>4.236131711658267E-2</v>
      </c>
    </row>
    <row r="194" spans="1:3">
      <c r="A194" s="5">
        <v>45590</v>
      </c>
      <c r="B194" s="1">
        <v>864.3</v>
      </c>
      <c r="C194" s="7">
        <f t="shared" si="2"/>
        <v>-1.6107917354431203E-2</v>
      </c>
    </row>
    <row r="195" spans="1:3">
      <c r="A195" s="5">
        <v>45589</v>
      </c>
      <c r="B195" s="1">
        <v>880</v>
      </c>
      <c r="C195" s="7">
        <f t="shared" si="2"/>
        <v>1.8164989008446195E-2</v>
      </c>
    </row>
    <row r="196" spans="1:3">
      <c r="A196" s="5">
        <v>45588</v>
      </c>
      <c r="B196" s="1">
        <v>877.65</v>
      </c>
      <c r="C196" s="7">
        <f t="shared" ref="C196:C251" si="3">(B196-B195)/B195</f>
        <v>-2.6704545454545713E-3</v>
      </c>
    </row>
    <row r="197" spans="1:3">
      <c r="A197" s="5">
        <v>45587</v>
      </c>
      <c r="B197" s="1">
        <v>879.5</v>
      </c>
      <c r="C197" s="7">
        <f t="shared" si="3"/>
        <v>2.1079017831709939E-3</v>
      </c>
    </row>
    <row r="198" spans="1:3">
      <c r="A198" s="5">
        <v>45586</v>
      </c>
      <c r="B198" s="1">
        <v>903.3</v>
      </c>
      <c r="C198" s="7">
        <f t="shared" si="3"/>
        <v>2.7060830017055094E-2</v>
      </c>
    </row>
    <row r="199" spans="1:3">
      <c r="A199" s="5">
        <v>45583</v>
      </c>
      <c r="B199" s="1">
        <v>910.15</v>
      </c>
      <c r="C199" s="7">
        <f t="shared" si="3"/>
        <v>7.5833056570353405E-3</v>
      </c>
    </row>
    <row r="200" spans="1:3">
      <c r="A200" s="5">
        <v>45582</v>
      </c>
      <c r="B200" s="1">
        <v>891.6</v>
      </c>
      <c r="C200" s="7">
        <f t="shared" si="3"/>
        <v>-2.0381255836949903E-2</v>
      </c>
    </row>
    <row r="201" spans="1:3">
      <c r="A201" s="5">
        <v>45581</v>
      </c>
      <c r="B201" s="1">
        <v>907.45</v>
      </c>
      <c r="C201" s="7">
        <f t="shared" si="3"/>
        <v>1.7777030058322141E-2</v>
      </c>
    </row>
    <row r="202" spans="1:3">
      <c r="A202" s="5">
        <v>45580</v>
      </c>
      <c r="B202" s="1">
        <v>917.3</v>
      </c>
      <c r="C202" s="7">
        <f t="shared" si="3"/>
        <v>1.0854592539533758E-2</v>
      </c>
    </row>
    <row r="203" spans="1:3">
      <c r="A203" s="5">
        <v>45579</v>
      </c>
      <c r="B203" s="1">
        <v>928.25</v>
      </c>
      <c r="C203" s="7">
        <f t="shared" si="3"/>
        <v>1.1937207020603996E-2</v>
      </c>
    </row>
    <row r="204" spans="1:3">
      <c r="A204" s="5">
        <v>45576</v>
      </c>
      <c r="B204" s="1">
        <v>930.7</v>
      </c>
      <c r="C204" s="7">
        <f t="shared" si="3"/>
        <v>2.639375168327547E-3</v>
      </c>
    </row>
    <row r="205" spans="1:3">
      <c r="A205" s="5">
        <v>45575</v>
      </c>
      <c r="B205" s="1">
        <v>928.5</v>
      </c>
      <c r="C205" s="7">
        <f t="shared" si="3"/>
        <v>-2.3638121843773991E-3</v>
      </c>
    </row>
    <row r="206" spans="1:3">
      <c r="A206" s="5">
        <v>45574</v>
      </c>
      <c r="B206" s="1">
        <v>939.15</v>
      </c>
      <c r="C206" s="7">
        <f t="shared" si="3"/>
        <v>1.1470113085621946E-2</v>
      </c>
    </row>
    <row r="207" spans="1:3">
      <c r="A207" s="5">
        <v>45573</v>
      </c>
      <c r="B207" s="1">
        <v>919.8</v>
      </c>
      <c r="C207" s="7">
        <f t="shared" si="3"/>
        <v>-2.0603737422137062E-2</v>
      </c>
    </row>
    <row r="208" spans="1:3">
      <c r="A208" s="5">
        <v>45572</v>
      </c>
      <c r="B208" s="1">
        <v>927.85</v>
      </c>
      <c r="C208" s="7">
        <f t="shared" si="3"/>
        <v>8.7519025875191E-3</v>
      </c>
    </row>
    <row r="209" spans="1:3">
      <c r="A209" s="5">
        <v>45569</v>
      </c>
      <c r="B209" s="1">
        <v>930.75</v>
      </c>
      <c r="C209" s="7">
        <f t="shared" si="3"/>
        <v>3.1255052001939723E-3</v>
      </c>
    </row>
    <row r="210" spans="1:3">
      <c r="A210" s="5">
        <v>45568</v>
      </c>
      <c r="B210" s="1">
        <v>925.7</v>
      </c>
      <c r="C210" s="7">
        <f t="shared" si="3"/>
        <v>-5.4257319366102117E-3</v>
      </c>
    </row>
    <row r="211" spans="1:3">
      <c r="A211" s="5">
        <v>45566</v>
      </c>
      <c r="B211" s="1">
        <v>965.2</v>
      </c>
      <c r="C211" s="7">
        <f t="shared" si="3"/>
        <v>4.2670411580425623E-2</v>
      </c>
    </row>
    <row r="212" spans="1:3">
      <c r="A212" s="5">
        <v>45565</v>
      </c>
      <c r="B212" s="1">
        <v>974.65</v>
      </c>
      <c r="C212" s="7">
        <f t="shared" si="3"/>
        <v>9.7907169498548819E-3</v>
      </c>
    </row>
    <row r="213" spans="1:3">
      <c r="A213" s="5">
        <v>45562</v>
      </c>
      <c r="B213" s="1">
        <v>993</v>
      </c>
      <c r="C213" s="7">
        <f t="shared" si="3"/>
        <v>1.882727132816911E-2</v>
      </c>
    </row>
    <row r="214" spans="1:3">
      <c r="A214" s="5">
        <v>45561</v>
      </c>
      <c r="B214" s="1">
        <v>993.15</v>
      </c>
      <c r="C214" s="7">
        <f t="shared" si="3"/>
        <v>1.5105740181266592E-4</v>
      </c>
    </row>
    <row r="215" spans="1:3">
      <c r="A215" s="5">
        <v>45560</v>
      </c>
      <c r="B215" s="1">
        <v>963.6</v>
      </c>
      <c r="C215" s="7">
        <f t="shared" si="3"/>
        <v>-2.9753813623319695E-2</v>
      </c>
    </row>
    <row r="216" spans="1:3">
      <c r="A216" s="5">
        <v>45559</v>
      </c>
      <c r="B216" s="1">
        <v>977.3</v>
      </c>
      <c r="C216" s="7">
        <f t="shared" si="3"/>
        <v>1.4217517642175105E-2</v>
      </c>
    </row>
    <row r="217" spans="1:3">
      <c r="A217" s="5">
        <v>45558</v>
      </c>
      <c r="B217" s="1">
        <v>971.8</v>
      </c>
      <c r="C217" s="7">
        <f t="shared" si="3"/>
        <v>-5.6277499232579558E-3</v>
      </c>
    </row>
    <row r="218" spans="1:3">
      <c r="A218" s="5">
        <v>45555</v>
      </c>
      <c r="B218" s="1">
        <v>970.85</v>
      </c>
      <c r="C218" s="7">
        <f t="shared" si="3"/>
        <v>-9.775674006996624E-4</v>
      </c>
    </row>
    <row r="219" spans="1:3">
      <c r="A219" s="5">
        <v>45554</v>
      </c>
      <c r="B219" s="1">
        <v>967</v>
      </c>
      <c r="C219" s="7">
        <f t="shared" si="3"/>
        <v>-3.9655971571303733E-3</v>
      </c>
    </row>
    <row r="220" spans="1:3">
      <c r="A220" s="5">
        <v>45553</v>
      </c>
      <c r="B220" s="1">
        <v>962.05</v>
      </c>
      <c r="C220" s="7">
        <f t="shared" si="3"/>
        <v>-5.1189245087901198E-3</v>
      </c>
    </row>
    <row r="221" spans="1:3">
      <c r="A221" s="5">
        <v>45552</v>
      </c>
      <c r="B221" s="1">
        <v>974.95</v>
      </c>
      <c r="C221" s="7">
        <f t="shared" si="3"/>
        <v>1.3408866483031122E-2</v>
      </c>
    </row>
    <row r="222" spans="1:3">
      <c r="A222" s="5">
        <v>45551</v>
      </c>
      <c r="B222" s="1">
        <v>988.4</v>
      </c>
      <c r="C222" s="7">
        <f t="shared" si="3"/>
        <v>1.3795579260474826E-2</v>
      </c>
    </row>
    <row r="223" spans="1:3">
      <c r="A223" s="5">
        <v>45548</v>
      </c>
      <c r="B223" s="1">
        <v>992.1</v>
      </c>
      <c r="C223" s="7">
        <f t="shared" si="3"/>
        <v>3.7434237150951494E-3</v>
      </c>
    </row>
    <row r="224" spans="1:3">
      <c r="A224" s="5">
        <v>45547</v>
      </c>
      <c r="B224" s="1">
        <v>986.15</v>
      </c>
      <c r="C224" s="7">
        <f t="shared" si="3"/>
        <v>-5.9973792964419367E-3</v>
      </c>
    </row>
    <row r="225" spans="1:3">
      <c r="A225" s="5">
        <v>45546</v>
      </c>
      <c r="B225" s="1">
        <v>976.3</v>
      </c>
      <c r="C225" s="7">
        <f t="shared" si="3"/>
        <v>-9.9883384880596494E-3</v>
      </c>
    </row>
    <row r="226" spans="1:3">
      <c r="A226" s="5">
        <v>45545</v>
      </c>
      <c r="B226" s="2">
        <v>1035.8</v>
      </c>
      <c r="C226" s="7">
        <f t="shared" si="3"/>
        <v>6.0944381849841238E-2</v>
      </c>
    </row>
    <row r="227" spans="1:3">
      <c r="A227" s="5">
        <v>45544</v>
      </c>
      <c r="B227" s="2">
        <v>1038.7</v>
      </c>
      <c r="C227" s="7">
        <f t="shared" si="3"/>
        <v>2.7997682950377401E-3</v>
      </c>
    </row>
    <row r="228" spans="1:3">
      <c r="A228" s="5">
        <v>45541</v>
      </c>
      <c r="B228" s="2">
        <v>1049.3499999999999</v>
      </c>
      <c r="C228" s="7">
        <f t="shared" si="3"/>
        <v>1.0253201116780459E-2</v>
      </c>
    </row>
    <row r="229" spans="1:3">
      <c r="A229" s="5">
        <v>45540</v>
      </c>
      <c r="B229" s="2">
        <v>1069.1500000000001</v>
      </c>
      <c r="C229" s="7">
        <f t="shared" si="3"/>
        <v>1.8868823557440496E-2</v>
      </c>
    </row>
    <row r="230" spans="1:3">
      <c r="A230" s="5">
        <v>45539</v>
      </c>
      <c r="B230" s="2">
        <v>1080.45</v>
      </c>
      <c r="C230" s="7">
        <f t="shared" si="3"/>
        <v>1.056914371229477E-2</v>
      </c>
    </row>
    <row r="231" spans="1:3">
      <c r="A231" s="5">
        <v>45538</v>
      </c>
      <c r="B231" s="2">
        <v>1085.0999999999999</v>
      </c>
      <c r="C231" s="7">
        <f t="shared" si="3"/>
        <v>4.3037623212549064E-3</v>
      </c>
    </row>
    <row r="232" spans="1:3">
      <c r="A232" s="5">
        <v>45537</v>
      </c>
      <c r="B232" s="2">
        <v>1092.6500000000001</v>
      </c>
      <c r="C232" s="7">
        <f t="shared" si="3"/>
        <v>6.9578840659848705E-3</v>
      </c>
    </row>
    <row r="233" spans="1:3">
      <c r="A233" s="5">
        <v>45534</v>
      </c>
      <c r="B233" s="2">
        <v>1111.3499999999999</v>
      </c>
      <c r="C233" s="7">
        <f t="shared" si="3"/>
        <v>1.711435500846549E-2</v>
      </c>
    </row>
    <row r="234" spans="1:3">
      <c r="A234" s="5">
        <v>45533</v>
      </c>
      <c r="B234" s="2">
        <v>1121.6500000000001</v>
      </c>
      <c r="C234" s="7">
        <f t="shared" si="3"/>
        <v>9.2680073784138055E-3</v>
      </c>
    </row>
    <row r="235" spans="1:3">
      <c r="A235" s="5">
        <v>45532</v>
      </c>
      <c r="B235" s="2">
        <v>1074.55</v>
      </c>
      <c r="C235" s="7">
        <f t="shared" si="3"/>
        <v>-4.1991708643516368E-2</v>
      </c>
    </row>
    <row r="236" spans="1:3">
      <c r="A236" s="5">
        <v>45531</v>
      </c>
      <c r="B236" s="2">
        <v>1077.25</v>
      </c>
      <c r="C236" s="7">
        <f t="shared" si="3"/>
        <v>2.5126797263971389E-3</v>
      </c>
    </row>
    <row r="237" spans="1:3">
      <c r="A237" s="5">
        <v>45530</v>
      </c>
      <c r="B237" s="2">
        <v>1092.4000000000001</v>
      </c>
      <c r="C237" s="7">
        <f t="shared" si="3"/>
        <v>1.4063587839405979E-2</v>
      </c>
    </row>
    <row r="238" spans="1:3">
      <c r="A238" s="5">
        <v>45527</v>
      </c>
      <c r="B238" s="2">
        <v>1085.1500000000001</v>
      </c>
      <c r="C238" s="7">
        <f t="shared" si="3"/>
        <v>-6.6367630904430605E-3</v>
      </c>
    </row>
    <row r="239" spans="1:3">
      <c r="A239" s="5">
        <v>45526</v>
      </c>
      <c r="B239" s="2">
        <v>1068.45</v>
      </c>
      <c r="C239" s="7">
        <f t="shared" si="3"/>
        <v>-1.538957747776809E-2</v>
      </c>
    </row>
    <row r="240" spans="1:3">
      <c r="A240" s="5">
        <v>45525</v>
      </c>
      <c r="B240" s="2">
        <v>1085.2</v>
      </c>
      <c r="C240" s="7">
        <f t="shared" si="3"/>
        <v>1.5676915157471102E-2</v>
      </c>
    </row>
    <row r="241" spans="1:3">
      <c r="A241" s="5">
        <v>45524</v>
      </c>
      <c r="B241" s="2">
        <v>1086.9000000000001</v>
      </c>
      <c r="C241" s="7">
        <f t="shared" si="3"/>
        <v>1.5665315149281658E-3</v>
      </c>
    </row>
    <row r="242" spans="1:3">
      <c r="A242" s="5">
        <v>45523</v>
      </c>
      <c r="B242" s="2">
        <v>1087.7</v>
      </c>
      <c r="C242" s="7">
        <f t="shared" si="3"/>
        <v>7.3603827399020558E-4</v>
      </c>
    </row>
    <row r="243" spans="1:3">
      <c r="A243" s="5">
        <v>45520</v>
      </c>
      <c r="B243" s="2">
        <v>1098.3499999999999</v>
      </c>
      <c r="C243" s="7">
        <f t="shared" si="3"/>
        <v>9.7913027489196138E-3</v>
      </c>
    </row>
    <row r="244" spans="1:3">
      <c r="A244" s="5">
        <v>45518</v>
      </c>
      <c r="B244" s="2">
        <v>1062.3499999999999</v>
      </c>
      <c r="C244" s="7">
        <f t="shared" si="3"/>
        <v>-3.2776437383347755E-2</v>
      </c>
    </row>
    <row r="245" spans="1:3">
      <c r="A245" s="5">
        <v>45517</v>
      </c>
      <c r="B245" s="2">
        <v>1053.45</v>
      </c>
      <c r="C245" s="7">
        <f t="shared" si="3"/>
        <v>-8.3776533157620976E-3</v>
      </c>
    </row>
    <row r="246" spans="1:3">
      <c r="A246" s="5">
        <v>45516</v>
      </c>
      <c r="B246" s="2">
        <v>1076.1500000000001</v>
      </c>
      <c r="C246" s="7">
        <f t="shared" si="3"/>
        <v>2.1548246238549569E-2</v>
      </c>
    </row>
    <row r="247" spans="1:3">
      <c r="A247" s="5">
        <v>45513</v>
      </c>
      <c r="B247" s="2">
        <v>1068.0999999999999</v>
      </c>
      <c r="C247" s="7">
        <f t="shared" si="3"/>
        <v>-7.4803698369188135E-3</v>
      </c>
    </row>
    <row r="248" spans="1:3">
      <c r="A248" s="5">
        <v>45512</v>
      </c>
      <c r="B248" s="2">
        <v>1041.75</v>
      </c>
      <c r="C248" s="7">
        <f t="shared" si="3"/>
        <v>-2.4669974721467945E-2</v>
      </c>
    </row>
    <row r="249" spans="1:3">
      <c r="A249" s="5">
        <v>45511</v>
      </c>
      <c r="B249" s="2">
        <v>1025.3</v>
      </c>
      <c r="C249" s="7">
        <f t="shared" si="3"/>
        <v>-1.5790736741060758E-2</v>
      </c>
    </row>
    <row r="250" spans="1:3">
      <c r="A250" s="5">
        <v>45510</v>
      </c>
      <c r="B250" s="2">
        <v>1013.75</v>
      </c>
      <c r="C250" s="7">
        <f t="shared" si="3"/>
        <v>-1.1264995611040628E-2</v>
      </c>
    </row>
    <row r="251" spans="1:3">
      <c r="A251" s="5">
        <v>45509</v>
      </c>
      <c r="B251" s="2">
        <v>1016.45</v>
      </c>
      <c r="C251" s="7">
        <f t="shared" si="3"/>
        <v>2.66337854500621E-3</v>
      </c>
    </row>
  </sheetData>
  <autoFilter ref="A1:B1" xr:uid="{00000000-0001-0000-0000-000000000000}">
    <sortState xmlns:xlrd2="http://schemas.microsoft.com/office/spreadsheetml/2017/richdata2" ref="A2:B251">
      <sortCondition descending="1" ref="A1"/>
    </sortState>
  </autoFilter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2025-08-04T19:11:46Z</dcterms:created>
  <dcterms:modified xsi:type="dcterms:W3CDTF">2025-08-04T20:44:24Z</dcterms:modified>
  <cp:category/>
  <cp:contentStatus/>
</cp:coreProperties>
</file>