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F6B4435C-CB9A-4192-8000-6C6D777F753C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Skill" sheetId="1" r:id="rId1"/>
    <sheet name="SkillLevel" sheetId="4" r:id="rId2"/>
    <sheet name="SkillEffect" sheetId="2" r:id="rId3"/>
    <sheet name="RangeFunc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4" l="1"/>
  <c r="A22" i="4"/>
  <c r="A21" i="4"/>
  <c r="A20" i="4"/>
  <c r="A19" i="4"/>
  <c r="A18" i="4"/>
  <c r="A17" i="4"/>
  <c r="A16" i="4"/>
  <c r="A6" i="1"/>
  <c r="A15" i="4"/>
  <c r="A14" i="4"/>
  <c r="A13" i="4"/>
  <c r="A12" i="4"/>
  <c r="A11" i="4"/>
  <c r="A10" i="4"/>
  <c r="A9" i="4"/>
  <c r="A8" i="4"/>
  <c r="A7" i="4"/>
  <c r="A6" i="4"/>
  <c r="A5" i="4"/>
  <c r="A4" i="4"/>
  <c r="A8" i="1" l="1"/>
  <c r="A7" i="1"/>
  <c r="A5" i="1"/>
  <c r="A4" i="1"/>
</calcChain>
</file>

<file path=xl/sharedStrings.xml><?xml version="1.0" encoding="utf-8"?>
<sst xmlns="http://schemas.openxmlformats.org/spreadsheetml/2006/main" count="211" uniqueCount="150">
  <si>
    <t>索引</t>
  </si>
  <si>
    <t>ID</t>
  </si>
  <si>
    <t>Int</t>
  </si>
  <si>
    <t>String</t>
  </si>
  <si>
    <t>Int</t>
    <phoneticPr fontId="1" type="noConversion"/>
  </si>
  <si>
    <t>描述</t>
    <phoneticPr fontId="1" type="noConversion"/>
  </si>
  <si>
    <t>Name</t>
    <phoneticPr fontId="1" type="noConversion"/>
  </si>
  <si>
    <t>索引</t>
    <phoneticPr fontId="1" type="noConversion"/>
  </si>
  <si>
    <t>ArrayString</t>
    <phoneticPr fontId="1" type="noConversion"/>
  </si>
  <si>
    <t>ArrayInt</t>
    <phoneticPr fontId="1" type="noConversion"/>
  </si>
  <si>
    <t>String</t>
    <phoneticPr fontId="1" type="noConversion"/>
  </si>
  <si>
    <t>1,2</t>
    <phoneticPr fontId="1" type="noConversion"/>
  </si>
  <si>
    <t>Type</t>
    <phoneticPr fontId="1" type="noConversion"/>
  </si>
  <si>
    <t>名</t>
    <phoneticPr fontId="1" type="noConversion"/>
  </si>
  <si>
    <t>Demage</t>
    <phoneticPr fontId="1" type="noConversion"/>
  </si>
  <si>
    <t>Buff列表</t>
    <phoneticPr fontId="1" type="noConversion"/>
  </si>
  <si>
    <t>2+0.5*($level-1)</t>
    <phoneticPr fontId="1" type="noConversion"/>
  </si>
  <si>
    <t>Rate</t>
    <phoneticPr fontId="1" type="noConversion"/>
  </si>
  <si>
    <t>30+($level-1)</t>
    <phoneticPr fontId="1" type="noConversion"/>
  </si>
  <si>
    <t>Value</t>
    <phoneticPr fontId="1" type="noConversion"/>
  </si>
  <si>
    <t>Defense_Up</t>
    <phoneticPr fontId="1" type="noConversion"/>
  </si>
  <si>
    <t>Target</t>
    <phoneticPr fontId="1" type="noConversion"/>
  </si>
  <si>
    <t>Enemy</t>
    <phoneticPr fontId="1" type="noConversion"/>
  </si>
  <si>
    <t>Self</t>
    <phoneticPr fontId="1" type="noConversion"/>
  </si>
  <si>
    <t>对象
Enemy敌人
Self自己
Self_All己方全体
Self_Other 己方除自己以外</t>
    <phoneticPr fontId="1" type="noConversion"/>
  </si>
  <si>
    <t>Attack,Multiplication</t>
    <phoneticPr fontId="1" type="noConversion"/>
  </si>
  <si>
    <t>计算公式</t>
    <phoneticPr fontId="1" type="noConversion"/>
  </si>
  <si>
    <t>计算Value对应的英雄属性,计算方法
空直接使用Value
Additive 加法
Subtraction 减法
Division 除法
Multiplication 乘法</t>
    <phoneticPr fontId="1" type="noConversion"/>
  </si>
  <si>
    <t>Duration</t>
    <phoneticPr fontId="1" type="noConversion"/>
  </si>
  <si>
    <t>Active_Rate</t>
    <phoneticPr fontId="1" type="noConversion"/>
  </si>
  <si>
    <t>附加后生效概率</t>
  </si>
  <si>
    <t>附加的概率</t>
    <phoneticPr fontId="1" type="noConversion"/>
  </si>
  <si>
    <t>Index</t>
    <phoneticPr fontId="1" type="noConversion"/>
  </si>
  <si>
    <t>序列</t>
    <phoneticPr fontId="1" type="noConversion"/>
  </si>
  <si>
    <t>Heal</t>
    <phoneticPr fontId="1" type="noConversion"/>
  </si>
  <si>
    <t>恢复技能范围内的己方{Value}%的伤兵</t>
    <phoneticPr fontId="1" type="noConversion"/>
  </si>
  <si>
    <t>Self_All</t>
    <phoneticPr fontId="1" type="noConversion"/>
  </si>
  <si>
    <t>WoundedBlood,Multiplication</t>
    <phoneticPr fontId="1" type="noConversion"/>
  </si>
  <si>
    <t>ID</t>
    <phoneticPr fontId="1" type="noConversion"/>
  </si>
  <si>
    <t>类型</t>
    <phoneticPr fontId="1" type="noConversion"/>
  </si>
  <si>
    <t>EffectIDs</t>
    <phoneticPr fontId="1" type="noConversion"/>
  </si>
  <si>
    <t>自己行动的回合有{Rate}%的概率为自己提升{Value}点攻击力，回合结束后失效</t>
    <phoneticPr fontId="1" type="noConversion"/>
  </si>
  <si>
    <t>Attack_Up</t>
    <phoneticPr fontId="1" type="noConversion"/>
  </si>
  <si>
    <t>3+1*($level-1)</t>
    <phoneticPr fontId="1" type="noConversion"/>
  </si>
  <si>
    <t>60+($level-1)</t>
    <phoneticPr fontId="1" type="noConversion"/>
  </si>
  <si>
    <t>Speed_Up</t>
    <phoneticPr fontId="1" type="noConversion"/>
  </si>
  <si>
    <t>0.5+1*($level-1)</t>
    <phoneticPr fontId="1" type="noConversion"/>
  </si>
  <si>
    <t>90+($level-1)</t>
    <phoneticPr fontId="1" type="noConversion"/>
  </si>
  <si>
    <t>每次普通攻击有{Rate}%的概率再次攻击，造成{Value}%伤害，每个行动回合有效</t>
    <phoneticPr fontId="1" type="noConversion"/>
  </si>
  <si>
    <t>GoOnDemage</t>
    <phoneticPr fontId="1" type="noConversion"/>
  </si>
  <si>
    <t>造成{Value}%伤害|并且有{Rate}%概率自己提升{Value}点防御力，持续{Duration}个行动回合</t>
    <phoneticPr fontId="1" type="noConversion"/>
  </si>
  <si>
    <t>StringArrayLine</t>
    <phoneticPr fontId="1" type="noConversion"/>
  </si>
  <si>
    <t>Descs</t>
    <phoneticPr fontId="1" type="noConversion"/>
  </si>
  <si>
    <t>ComputeParams</t>
    <phoneticPr fontId="1" type="noConversion"/>
  </si>
  <si>
    <t>MpCost</t>
    <phoneticPr fontId="1" type="noConversion"/>
  </si>
  <si>
    <t>Cross</t>
    <phoneticPr fontId="1" type="noConversion"/>
  </si>
  <si>
    <t>Function</t>
    <phoneticPr fontId="1" type="noConversion"/>
  </si>
  <si>
    <t>函数</t>
    <phoneticPr fontId="1" type="noConversion"/>
  </si>
  <si>
    <t>说明</t>
    <phoneticPr fontId="1" type="noConversion"/>
  </si>
  <si>
    <t>1,1</t>
    <phoneticPr fontId="1" type="noConversion"/>
  </si>
  <si>
    <t>0,1</t>
    <phoneticPr fontId="1" type="noConversion"/>
  </si>
  <si>
    <t>Point</t>
    <phoneticPr fontId="1" type="noConversion"/>
  </si>
  <si>
    <t>Matrix</t>
    <phoneticPr fontId="1" type="noConversion"/>
  </si>
  <si>
    <t>Line</t>
    <phoneticPr fontId="1" type="noConversion"/>
  </si>
  <si>
    <t>2,2</t>
    <phoneticPr fontId="1" type="noConversion"/>
  </si>
  <si>
    <t>3,2</t>
    <phoneticPr fontId="1" type="noConversion"/>
  </si>
  <si>
    <t>2,1</t>
    <phoneticPr fontId="1" type="noConversion"/>
  </si>
  <si>
    <t>阶</t>
    <phoneticPr fontId="1" type="noConversion"/>
  </si>
  <si>
    <t>AttackRangeID</t>
    <phoneticPr fontId="1" type="noConversion"/>
  </si>
  <si>
    <t>DemageRangeID</t>
    <phoneticPr fontId="1" type="noConversion"/>
  </si>
  <si>
    <t>Skill</t>
    <phoneticPr fontId="1" type="noConversion"/>
  </si>
  <si>
    <t>技能ID</t>
    <phoneticPr fontId="1" type="noConversion"/>
  </si>
  <si>
    <t>Level</t>
    <phoneticPr fontId="1" type="noConversion"/>
  </si>
  <si>
    <t>IDs</t>
    <phoneticPr fontId="1" type="noConversion"/>
  </si>
  <si>
    <t>Point1</t>
  </si>
  <si>
    <t>Point1</t>
    <phoneticPr fontId="1" type="noConversion"/>
  </si>
  <si>
    <t>Cross1x3</t>
  </si>
  <si>
    <t>Cross1x3</t>
    <phoneticPr fontId="1" type="noConversion"/>
  </si>
  <si>
    <t>Cross3x3</t>
  </si>
  <si>
    <t>Cross3x3</t>
    <phoneticPr fontId="1" type="noConversion"/>
  </si>
  <si>
    <t>Cross3x5</t>
    <phoneticPr fontId="1" type="noConversion"/>
  </si>
  <si>
    <t>Cross5x3</t>
    <phoneticPr fontId="1" type="noConversion"/>
  </si>
  <si>
    <t>Matrix3x3</t>
  </si>
  <si>
    <t>Matrix3x3</t>
    <phoneticPr fontId="1" type="noConversion"/>
  </si>
  <si>
    <t>Matrix3x5</t>
  </si>
  <si>
    <t>Matrix3x5</t>
    <phoneticPr fontId="1" type="noConversion"/>
  </si>
  <si>
    <t>Matrix7x5</t>
  </si>
  <si>
    <t>Matrix7x5</t>
    <phoneticPr fontId="1" type="noConversion"/>
  </si>
  <si>
    <t>Matrix5x5</t>
    <phoneticPr fontId="1" type="noConversion"/>
  </si>
  <si>
    <t>Line2</t>
    <phoneticPr fontId="1" type="noConversion"/>
  </si>
  <si>
    <t>Line4</t>
    <phoneticPr fontId="1" type="noConversion"/>
  </si>
  <si>
    <t>Line7</t>
    <phoneticPr fontId="1" type="noConversion"/>
  </si>
  <si>
    <t>8方向长度2直线</t>
    <phoneticPr fontId="1" type="noConversion"/>
  </si>
  <si>
    <t>单点</t>
    <phoneticPr fontId="1" type="noConversion"/>
  </si>
  <si>
    <t>3x3矩形</t>
    <phoneticPr fontId="1" type="noConversion"/>
  </si>
  <si>
    <t>5x5矩形</t>
    <phoneticPr fontId="1" type="noConversion"/>
  </si>
  <si>
    <t>8方向长度4直线</t>
    <phoneticPr fontId="1" type="noConversion"/>
  </si>
  <si>
    <t>8方向长度7直线</t>
    <phoneticPr fontId="1" type="noConversion"/>
  </si>
  <si>
    <t>125+2*($level-1)</t>
    <phoneticPr fontId="1" type="noConversion"/>
  </si>
  <si>
    <t>15+1.5*($level-1)</t>
    <phoneticPr fontId="1" type="noConversion"/>
  </si>
  <si>
    <t>3-3十字</t>
    <phoneticPr fontId="1" type="noConversion"/>
  </si>
  <si>
    <t>5-3十字</t>
    <phoneticPr fontId="1" type="noConversion"/>
  </si>
  <si>
    <t>3-5十字</t>
    <phoneticPr fontId="1" type="noConversion"/>
  </si>
  <si>
    <t>特效资源</t>
    <phoneticPr fontId="1" type="noConversion"/>
  </si>
  <si>
    <t>EffectRes</t>
    <phoneticPr fontId="1" type="noConversion"/>
  </si>
  <si>
    <t>Flash</t>
    <phoneticPr fontId="1" type="noConversion"/>
  </si>
  <si>
    <t>Ice</t>
    <phoneticPr fontId="1" type="noConversion"/>
  </si>
  <si>
    <t>PaoJi</t>
    <phoneticPr fontId="1" type="noConversion"/>
  </si>
  <si>
    <t>Red</t>
    <phoneticPr fontId="1" type="noConversion"/>
  </si>
  <si>
    <t>TuCi</t>
    <phoneticPr fontId="1" type="noConversion"/>
  </si>
  <si>
    <t>释放消耗Mp
为0代表不用手动释放</t>
    <phoneticPr fontId="1" type="noConversion"/>
  </si>
  <si>
    <t>攻击范围ID
非主动技能无需释放</t>
    <phoneticPr fontId="1" type="noConversion"/>
  </si>
  <si>
    <t>伤害范围ID
非主动技能无需释放</t>
    <phoneticPr fontId="1" type="noConversion"/>
  </si>
  <si>
    <t>释放条件</t>
    <phoneticPr fontId="1" type="noConversion"/>
  </si>
  <si>
    <t>Manual</t>
    <phoneticPr fontId="1" type="noConversion"/>
  </si>
  <si>
    <t>ReleaseTerm</t>
    <phoneticPr fontId="1" type="noConversion"/>
  </si>
  <si>
    <t>SelfRound</t>
    <phoneticPr fontId="1" type="noConversion"/>
  </si>
  <si>
    <t>索引
0-普攻特殊</t>
    <phoneticPr fontId="1" type="noConversion"/>
  </si>
  <si>
    <t>JudgeInDemageRange</t>
    <phoneticPr fontId="1" type="noConversion"/>
  </si>
  <si>
    <t>是否只在伤害范围内判断是否生效</t>
    <phoneticPr fontId="1" type="noConversion"/>
  </si>
  <si>
    <t>Desc</t>
    <phoneticPr fontId="1" type="noConversion"/>
  </si>
  <si>
    <t>buff效果名</t>
    <phoneticPr fontId="1" type="noConversion"/>
  </si>
  <si>
    <t>buff描述</t>
    <phoneticPr fontId="1" type="noConversion"/>
  </si>
  <si>
    <t>伤</t>
    <phoneticPr fontId="1" type="noConversion"/>
  </si>
  <si>
    <t>造成{Value}%伤害</t>
    <phoneticPr fontId="1" type="noConversion"/>
  </si>
  <si>
    <t>提升{Value}点防御力</t>
    <phoneticPr fontId="1" type="noConversion"/>
  </si>
  <si>
    <t>提升{Value}点攻击力</t>
    <phoneticPr fontId="1" type="noConversion"/>
  </si>
  <si>
    <t>恢复{Value}%的伤兵</t>
    <phoneticPr fontId="1" type="noConversion"/>
  </si>
  <si>
    <t>每回合额外增加{Value}点速度</t>
    <phoneticPr fontId="1" type="noConversion"/>
  </si>
  <si>
    <t>每次普通攻击有{Rate}%的概率再次攻击，造成{Value}%伤害</t>
    <phoneticPr fontId="1" type="noConversion"/>
  </si>
  <si>
    <t>攻</t>
    <phoneticPr fontId="1" type="noConversion"/>
  </si>
  <si>
    <t>速</t>
    <phoneticPr fontId="1" type="noConversion"/>
  </si>
  <si>
    <t>防</t>
    <phoneticPr fontId="1" type="noConversion"/>
  </si>
  <si>
    <t>疗</t>
    <phoneticPr fontId="1" type="noConversion"/>
  </si>
  <si>
    <t>连</t>
    <phoneticPr fontId="1" type="noConversion"/>
  </si>
  <si>
    <t>战斗开始前{Rate}%的概率为己方全体每回合额外增加{Value}点速度，持续{Duration}个行动回合</t>
    <phoneticPr fontId="1" type="noConversion"/>
  </si>
  <si>
    <t>BeforeStart</t>
    <phoneticPr fontId="1" type="noConversion"/>
  </si>
  <si>
    <t>AfterAttack</t>
    <phoneticPr fontId="1" type="noConversion"/>
  </si>
  <si>
    <t>类型
1-主动
2-被动</t>
    <phoneticPr fontId="1" type="noConversion"/>
  </si>
  <si>
    <t>TriggerInSelf</t>
    <phoneticPr fontId="1" type="noConversion"/>
  </si>
  <si>
    <t xml:space="preserve">持续行动回合数
</t>
    <phoneticPr fontId="1" type="noConversion"/>
  </si>
  <si>
    <t>3x5矩形</t>
    <phoneticPr fontId="1" type="noConversion"/>
  </si>
  <si>
    <t>7x5矩形</t>
    <phoneticPr fontId="1" type="noConversion"/>
  </si>
  <si>
    <t>长度3纵向</t>
    <phoneticPr fontId="1" type="noConversion"/>
  </si>
  <si>
    <t>是否只再自己的行动回合触发</t>
    <phoneticPr fontId="1" type="noConversion"/>
  </si>
  <si>
    <t>妙手回春</t>
    <phoneticPr fontId="1" type="noConversion"/>
  </si>
  <si>
    <t>攻击提升</t>
    <phoneticPr fontId="1" type="noConversion"/>
  </si>
  <si>
    <t>防御提升</t>
    <phoneticPr fontId="1" type="noConversion"/>
  </si>
  <si>
    <t>全体提速</t>
    <phoneticPr fontId="1" type="noConversion"/>
  </si>
  <si>
    <t>连击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</si>
</sst>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F26" sqref="F26"/>
    </sheetView>
  </sheetViews>
  <sheetFormatPr defaultColWidth="9" defaultRowHeight="13.5" x14ac:dyDescent="0.15"/>
  <cols>
    <col min="1" max="2" width="9" style="8"/>
    <col min="3" max="3" width="16.25" style="8" customWidth="1"/>
    <col min="4" max="5" width="28.875" style="8" customWidth="1"/>
    <col min="6" max="7" width="16.25" style="8" customWidth="1"/>
    <col min="8" max="8" width="94.125" style="8" customWidth="1"/>
    <col min="9" max="9" width="24.625" style="8" customWidth="1"/>
  </cols>
  <sheetData>
    <row r="1" spans="1:9" s="1" customFormat="1" ht="40.5" x14ac:dyDescent="0.15">
      <c r="A1" s="9" t="s">
        <v>0</v>
      </c>
      <c r="B1" s="4" t="s">
        <v>33</v>
      </c>
      <c r="C1" s="14" t="s">
        <v>138</v>
      </c>
      <c r="D1" s="14" t="s">
        <v>110</v>
      </c>
      <c r="E1" s="14" t="s">
        <v>113</v>
      </c>
      <c r="F1" s="14" t="s">
        <v>103</v>
      </c>
      <c r="G1" s="4" t="s">
        <v>13</v>
      </c>
      <c r="H1" s="4" t="s">
        <v>5</v>
      </c>
      <c r="I1" s="4" t="s">
        <v>15</v>
      </c>
    </row>
    <row r="2" spans="1:9" s="2" customFormat="1" x14ac:dyDescent="0.15">
      <c r="A2" s="10" t="s">
        <v>1</v>
      </c>
      <c r="B2" s="5" t="s">
        <v>32</v>
      </c>
      <c r="C2" s="5" t="s">
        <v>12</v>
      </c>
      <c r="D2" s="5" t="s">
        <v>54</v>
      </c>
      <c r="E2" s="5" t="s">
        <v>115</v>
      </c>
      <c r="F2" s="5" t="s">
        <v>104</v>
      </c>
      <c r="G2" s="5" t="s">
        <v>6</v>
      </c>
      <c r="H2" s="5" t="s">
        <v>52</v>
      </c>
      <c r="I2" s="5" t="s">
        <v>40</v>
      </c>
    </row>
    <row r="3" spans="1:9" s="3" customFormat="1" x14ac:dyDescent="0.15">
      <c r="A3" s="6" t="s">
        <v>2</v>
      </c>
      <c r="B3" s="6" t="s">
        <v>2</v>
      </c>
      <c r="C3" s="6" t="s">
        <v>2</v>
      </c>
      <c r="D3" s="11" t="s">
        <v>4</v>
      </c>
      <c r="E3" s="11" t="s">
        <v>10</v>
      </c>
      <c r="F3" s="11" t="s">
        <v>10</v>
      </c>
      <c r="G3" s="6" t="s">
        <v>3</v>
      </c>
      <c r="H3" s="11" t="s">
        <v>51</v>
      </c>
      <c r="I3" s="13" t="s">
        <v>9</v>
      </c>
    </row>
    <row r="4" spans="1:9" x14ac:dyDescent="0.15">
      <c r="A4" s="8">
        <f>C4*1000+B4</f>
        <v>1001</v>
      </c>
      <c r="B4" s="8">
        <v>1</v>
      </c>
      <c r="C4" s="7">
        <v>1</v>
      </c>
      <c r="D4" s="7">
        <v>20</v>
      </c>
      <c r="E4" s="7" t="s">
        <v>114</v>
      </c>
      <c r="F4" s="7" t="s">
        <v>105</v>
      </c>
      <c r="G4" s="7" t="s">
        <v>147</v>
      </c>
      <c r="H4" s="7" t="s">
        <v>50</v>
      </c>
      <c r="I4" s="7" t="s">
        <v>11</v>
      </c>
    </row>
    <row r="5" spans="1:9" x14ac:dyDescent="0.15">
      <c r="A5" s="8">
        <f>C5*1000+B5</f>
        <v>1002</v>
      </c>
      <c r="B5" s="8">
        <v>2</v>
      </c>
      <c r="C5" s="7">
        <v>1</v>
      </c>
      <c r="D5" s="7">
        <v>30</v>
      </c>
      <c r="E5" s="7" t="s">
        <v>114</v>
      </c>
      <c r="F5" s="7" t="s">
        <v>106</v>
      </c>
      <c r="G5" s="7" t="s">
        <v>145</v>
      </c>
      <c r="H5" s="7" t="s">
        <v>35</v>
      </c>
      <c r="I5" s="7">
        <v>3</v>
      </c>
    </row>
    <row r="6" spans="1:9" x14ac:dyDescent="0.15">
      <c r="A6" s="8">
        <f>C6*1000+B6</f>
        <v>2001</v>
      </c>
      <c r="B6" s="8">
        <v>1</v>
      </c>
      <c r="C6" s="7">
        <v>2</v>
      </c>
      <c r="D6" s="7">
        <v>0</v>
      </c>
      <c r="E6" s="7" t="s">
        <v>116</v>
      </c>
      <c r="F6" s="7" t="s">
        <v>107</v>
      </c>
      <c r="G6" s="7" t="s">
        <v>146</v>
      </c>
      <c r="H6" s="7" t="s">
        <v>41</v>
      </c>
      <c r="I6" s="7">
        <v>4</v>
      </c>
    </row>
    <row r="7" spans="1:9" x14ac:dyDescent="0.15">
      <c r="A7" s="8">
        <f>C7*1000+B7</f>
        <v>2002</v>
      </c>
      <c r="B7" s="8">
        <v>2</v>
      </c>
      <c r="C7" s="7">
        <v>2</v>
      </c>
      <c r="D7" s="7">
        <v>0</v>
      </c>
      <c r="E7" s="7" t="s">
        <v>136</v>
      </c>
      <c r="F7" s="7" t="s">
        <v>108</v>
      </c>
      <c r="G7" s="7" t="s">
        <v>148</v>
      </c>
      <c r="H7" s="7" t="s">
        <v>135</v>
      </c>
      <c r="I7" s="7">
        <v>5</v>
      </c>
    </row>
    <row r="8" spans="1:9" x14ac:dyDescent="0.15">
      <c r="A8" s="8">
        <f>C8*1000+B8</f>
        <v>2003</v>
      </c>
      <c r="B8" s="8">
        <v>3</v>
      </c>
      <c r="C8" s="7">
        <v>2</v>
      </c>
      <c r="D8" s="7">
        <v>0</v>
      </c>
      <c r="E8" s="7" t="s">
        <v>137</v>
      </c>
      <c r="F8" s="7" t="s">
        <v>109</v>
      </c>
      <c r="G8" s="7" t="s">
        <v>149</v>
      </c>
      <c r="H8" s="7" t="s">
        <v>48</v>
      </c>
      <c r="I8" s="7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61ED-1C2C-48C5-A243-F8CAB72E5481}">
  <dimension ref="A1:E23"/>
  <sheetViews>
    <sheetView workbookViewId="0">
      <selection activeCell="E23" sqref="E23"/>
    </sheetView>
  </sheetViews>
  <sheetFormatPr defaultRowHeight="13.5" x14ac:dyDescent="0.15"/>
  <cols>
    <col min="1" max="2" width="17.625" style="8" customWidth="1"/>
    <col min="3" max="3" width="20.25" style="8" customWidth="1"/>
    <col min="4" max="4" width="19.875" style="8" customWidth="1"/>
    <col min="5" max="5" width="32.875" style="8" customWidth="1"/>
  </cols>
  <sheetData>
    <row r="1" spans="1:5" ht="54" customHeight="1" x14ac:dyDescent="0.15">
      <c r="A1" s="9" t="s">
        <v>0</v>
      </c>
      <c r="B1" s="4" t="s">
        <v>71</v>
      </c>
      <c r="C1" s="4" t="s">
        <v>67</v>
      </c>
      <c r="D1" s="14" t="s">
        <v>111</v>
      </c>
      <c r="E1" s="14" t="s">
        <v>112</v>
      </c>
    </row>
    <row r="2" spans="1:5" x14ac:dyDescent="0.15">
      <c r="A2" s="10" t="s">
        <v>1</v>
      </c>
      <c r="B2" s="5" t="s">
        <v>70</v>
      </c>
      <c r="C2" s="5" t="s">
        <v>72</v>
      </c>
      <c r="D2" s="5" t="s">
        <v>68</v>
      </c>
      <c r="E2" s="5" t="s">
        <v>69</v>
      </c>
    </row>
    <row r="3" spans="1:5" x14ac:dyDescent="0.15">
      <c r="A3" s="6" t="s">
        <v>2</v>
      </c>
      <c r="B3" s="11" t="s">
        <v>4</v>
      </c>
      <c r="C3" s="6" t="s">
        <v>2</v>
      </c>
      <c r="D3" s="11" t="s">
        <v>10</v>
      </c>
      <c r="E3" s="11" t="s">
        <v>10</v>
      </c>
    </row>
    <row r="4" spans="1:5" x14ac:dyDescent="0.15">
      <c r="A4" s="8">
        <f>B4*100+C4</f>
        <v>100101</v>
      </c>
      <c r="B4" s="8">
        <v>1001</v>
      </c>
      <c r="C4" s="8">
        <v>1</v>
      </c>
      <c r="D4" s="8" t="s">
        <v>82</v>
      </c>
      <c r="E4" s="8" t="s">
        <v>74</v>
      </c>
    </row>
    <row r="5" spans="1:5" x14ac:dyDescent="0.15">
      <c r="A5" s="8">
        <f t="shared" ref="A5:A7" si="0">B5*100+C5</f>
        <v>100102</v>
      </c>
      <c r="B5" s="8">
        <v>1001</v>
      </c>
      <c r="C5" s="8">
        <v>2</v>
      </c>
      <c r="D5" s="8" t="s">
        <v>82</v>
      </c>
      <c r="E5" s="8" t="s">
        <v>76</v>
      </c>
    </row>
    <row r="6" spans="1:5" x14ac:dyDescent="0.15">
      <c r="A6" s="8">
        <f t="shared" si="0"/>
        <v>100103</v>
      </c>
      <c r="B6" s="8">
        <v>1001</v>
      </c>
      <c r="C6" s="8">
        <v>3</v>
      </c>
      <c r="D6" s="8" t="s">
        <v>84</v>
      </c>
      <c r="E6" s="8" t="s">
        <v>76</v>
      </c>
    </row>
    <row r="7" spans="1:5" x14ac:dyDescent="0.15">
      <c r="A7" s="8">
        <f t="shared" si="0"/>
        <v>100104</v>
      </c>
      <c r="B7" s="8">
        <v>1001</v>
      </c>
      <c r="C7" s="8">
        <v>4</v>
      </c>
      <c r="D7" s="8" t="s">
        <v>86</v>
      </c>
      <c r="E7" s="8" t="s">
        <v>78</v>
      </c>
    </row>
    <row r="8" spans="1:5" x14ac:dyDescent="0.15">
      <c r="A8" s="8">
        <f>B8*100+C8</f>
        <v>100201</v>
      </c>
      <c r="B8" s="8">
        <v>1002</v>
      </c>
      <c r="C8" s="8">
        <v>1</v>
      </c>
      <c r="D8" s="8" t="s">
        <v>76</v>
      </c>
      <c r="E8" s="8" t="s">
        <v>74</v>
      </c>
    </row>
    <row r="9" spans="1:5" x14ac:dyDescent="0.15">
      <c r="A9" s="8">
        <f t="shared" ref="A9:A11" si="1">B9*100+C9</f>
        <v>100202</v>
      </c>
      <c r="B9" s="8">
        <v>1002</v>
      </c>
      <c r="C9" s="8">
        <v>2</v>
      </c>
      <c r="D9" s="7" t="s">
        <v>83</v>
      </c>
      <c r="E9" s="7" t="s">
        <v>89</v>
      </c>
    </row>
    <row r="10" spans="1:5" x14ac:dyDescent="0.15">
      <c r="A10" s="8">
        <f t="shared" si="1"/>
        <v>100203</v>
      </c>
      <c r="B10" s="8">
        <v>1002</v>
      </c>
      <c r="C10" s="8">
        <v>3</v>
      </c>
      <c r="D10" s="7" t="s">
        <v>85</v>
      </c>
      <c r="E10" s="7" t="s">
        <v>90</v>
      </c>
    </row>
    <row r="11" spans="1:5" x14ac:dyDescent="0.15">
      <c r="A11" s="8">
        <f t="shared" si="1"/>
        <v>100204</v>
      </c>
      <c r="B11" s="8">
        <v>1002</v>
      </c>
      <c r="C11" s="8">
        <v>4</v>
      </c>
      <c r="D11" s="7" t="s">
        <v>87</v>
      </c>
      <c r="E11" s="7" t="s">
        <v>91</v>
      </c>
    </row>
    <row r="12" spans="1:5" x14ac:dyDescent="0.15">
      <c r="A12" s="8">
        <f>B12*100+C12</f>
        <v>200101</v>
      </c>
      <c r="B12" s="8">
        <v>2001</v>
      </c>
      <c r="C12" s="8">
        <v>1</v>
      </c>
    </row>
    <row r="13" spans="1:5" x14ac:dyDescent="0.15">
      <c r="A13" s="8">
        <f t="shared" ref="A13:A15" si="2">B13*100+C13</f>
        <v>200102</v>
      </c>
      <c r="B13" s="8">
        <v>2001</v>
      </c>
      <c r="C13" s="8">
        <v>2</v>
      </c>
    </row>
    <row r="14" spans="1:5" x14ac:dyDescent="0.15">
      <c r="A14" s="8">
        <f t="shared" si="2"/>
        <v>200103</v>
      </c>
      <c r="B14" s="8">
        <v>2001</v>
      </c>
      <c r="C14" s="8">
        <v>3</v>
      </c>
    </row>
    <row r="15" spans="1:5" x14ac:dyDescent="0.15">
      <c r="A15" s="8">
        <f t="shared" si="2"/>
        <v>200104</v>
      </c>
      <c r="B15" s="8">
        <v>2001</v>
      </c>
      <c r="C15" s="8">
        <v>4</v>
      </c>
    </row>
    <row r="16" spans="1:5" x14ac:dyDescent="0.15">
      <c r="A16" s="8">
        <f>B16*100+C16</f>
        <v>200201</v>
      </c>
      <c r="B16" s="8">
        <v>2002</v>
      </c>
      <c r="C16" s="8">
        <v>1</v>
      </c>
    </row>
    <row r="17" spans="1:3" x14ac:dyDescent="0.15">
      <c r="A17" s="8">
        <f t="shared" ref="A17:A19" si="3">B17*100+C17</f>
        <v>200202</v>
      </c>
      <c r="B17" s="8">
        <v>2002</v>
      </c>
      <c r="C17" s="8">
        <v>2</v>
      </c>
    </row>
    <row r="18" spans="1:3" x14ac:dyDescent="0.15">
      <c r="A18" s="8">
        <f t="shared" si="3"/>
        <v>200203</v>
      </c>
      <c r="B18" s="8">
        <v>2002</v>
      </c>
      <c r="C18" s="8">
        <v>3</v>
      </c>
    </row>
    <row r="19" spans="1:3" x14ac:dyDescent="0.15">
      <c r="A19" s="8">
        <f t="shared" si="3"/>
        <v>200204</v>
      </c>
      <c r="B19" s="8">
        <v>2002</v>
      </c>
      <c r="C19" s="8">
        <v>4</v>
      </c>
    </row>
    <row r="20" spans="1:3" x14ac:dyDescent="0.15">
      <c r="A20" s="8">
        <f>B20*100+C20</f>
        <v>200301</v>
      </c>
      <c r="B20" s="8">
        <v>2003</v>
      </c>
      <c r="C20" s="8">
        <v>1</v>
      </c>
    </row>
    <row r="21" spans="1:3" x14ac:dyDescent="0.15">
      <c r="A21" s="8">
        <f t="shared" ref="A21:A23" si="4">B21*100+C21</f>
        <v>200302</v>
      </c>
      <c r="B21" s="8">
        <v>2003</v>
      </c>
      <c r="C21" s="8">
        <v>2</v>
      </c>
    </row>
    <row r="22" spans="1:3" x14ac:dyDescent="0.15">
      <c r="A22" s="8">
        <f t="shared" si="4"/>
        <v>200303</v>
      </c>
      <c r="B22" s="8">
        <v>2003</v>
      </c>
      <c r="C22" s="8">
        <v>3</v>
      </c>
    </row>
    <row r="23" spans="1:3" x14ac:dyDescent="0.15">
      <c r="A23" s="8">
        <f t="shared" si="4"/>
        <v>200304</v>
      </c>
      <c r="B23" s="8">
        <v>2003</v>
      </c>
      <c r="C23" s="8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L10"/>
  <sheetViews>
    <sheetView zoomScale="85" zoomScaleNormal="85" workbookViewId="0">
      <selection activeCell="G18" sqref="G18"/>
    </sheetView>
  </sheetViews>
  <sheetFormatPr defaultRowHeight="13.5" x14ac:dyDescent="0.15"/>
  <cols>
    <col min="1" max="1" width="21.25" style="8" customWidth="1"/>
    <col min="2" max="2" width="17.75" style="8" customWidth="1"/>
    <col min="3" max="3" width="10.75" style="8" customWidth="1"/>
    <col min="4" max="4" width="57.875" style="8" customWidth="1"/>
    <col min="5" max="5" width="15.875" style="8" customWidth="1"/>
    <col min="6" max="6" width="26.5" style="8" customWidth="1"/>
    <col min="7" max="7" width="27.875" style="8" customWidth="1"/>
    <col min="8" max="8" width="37.25" style="8" customWidth="1"/>
    <col min="9" max="10" width="30.375" style="8" customWidth="1"/>
    <col min="11" max="11" width="37.375" style="8" customWidth="1"/>
    <col min="12" max="12" width="30.375" style="8" customWidth="1"/>
  </cols>
  <sheetData>
    <row r="1" spans="1:12" ht="94.5" x14ac:dyDescent="0.15">
      <c r="A1" s="14" t="s">
        <v>117</v>
      </c>
      <c r="B1" s="4" t="s">
        <v>39</v>
      </c>
      <c r="C1" s="4" t="s">
        <v>121</v>
      </c>
      <c r="D1" s="4" t="s">
        <v>122</v>
      </c>
      <c r="E1" s="14" t="s">
        <v>24</v>
      </c>
      <c r="F1" s="14" t="s">
        <v>119</v>
      </c>
      <c r="G1" s="4" t="s">
        <v>26</v>
      </c>
      <c r="H1" s="14" t="s">
        <v>27</v>
      </c>
      <c r="I1" s="4" t="s">
        <v>31</v>
      </c>
      <c r="J1" s="4" t="s">
        <v>30</v>
      </c>
      <c r="K1" s="14" t="s">
        <v>144</v>
      </c>
      <c r="L1" s="14" t="s">
        <v>140</v>
      </c>
    </row>
    <row r="2" spans="1:12" x14ac:dyDescent="0.15">
      <c r="A2" s="5" t="s">
        <v>38</v>
      </c>
      <c r="B2" s="5" t="s">
        <v>12</v>
      </c>
      <c r="C2" s="5" t="s">
        <v>6</v>
      </c>
      <c r="D2" s="5" t="s">
        <v>120</v>
      </c>
      <c r="E2" s="5" t="s">
        <v>21</v>
      </c>
      <c r="F2" s="5" t="s">
        <v>118</v>
      </c>
      <c r="G2" s="5" t="s">
        <v>19</v>
      </c>
      <c r="H2" s="5" t="s">
        <v>53</v>
      </c>
      <c r="I2" s="5" t="s">
        <v>17</v>
      </c>
      <c r="J2" s="5" t="s">
        <v>29</v>
      </c>
      <c r="K2" s="5" t="s">
        <v>139</v>
      </c>
      <c r="L2" s="5" t="s">
        <v>28</v>
      </c>
    </row>
    <row r="3" spans="1:12" x14ac:dyDescent="0.15">
      <c r="A3" s="11" t="s">
        <v>4</v>
      </c>
      <c r="B3" s="6" t="s">
        <v>3</v>
      </c>
      <c r="C3" s="11" t="s">
        <v>10</v>
      </c>
      <c r="D3" s="11" t="s">
        <v>10</v>
      </c>
      <c r="E3" s="6" t="s">
        <v>3</v>
      </c>
      <c r="F3" s="11" t="s">
        <v>4</v>
      </c>
      <c r="G3" s="6" t="s">
        <v>3</v>
      </c>
      <c r="H3" s="11" t="s">
        <v>8</v>
      </c>
      <c r="I3" s="11" t="s">
        <v>10</v>
      </c>
      <c r="J3" s="11" t="s">
        <v>10</v>
      </c>
      <c r="K3" s="11" t="s">
        <v>10</v>
      </c>
      <c r="L3" s="11" t="s">
        <v>4</v>
      </c>
    </row>
    <row r="4" spans="1:12" ht="14.25" x14ac:dyDescent="0.15">
      <c r="A4" s="8">
        <v>0</v>
      </c>
      <c r="B4" s="7" t="s">
        <v>14</v>
      </c>
      <c r="C4" s="7" t="s">
        <v>123</v>
      </c>
      <c r="D4" s="7" t="s">
        <v>124</v>
      </c>
      <c r="E4" s="7" t="s">
        <v>22</v>
      </c>
      <c r="F4" s="7">
        <v>1</v>
      </c>
      <c r="G4" s="12">
        <v>100</v>
      </c>
      <c r="H4" s="12" t="s">
        <v>25</v>
      </c>
      <c r="I4" s="7">
        <v>100</v>
      </c>
      <c r="J4" s="7">
        <v>100</v>
      </c>
      <c r="K4" s="7">
        <v>0</v>
      </c>
      <c r="L4" s="7">
        <v>0</v>
      </c>
    </row>
    <row r="5" spans="1:12" ht="14.25" x14ac:dyDescent="0.15">
      <c r="A5" s="8">
        <v>1</v>
      </c>
      <c r="B5" s="7" t="s">
        <v>14</v>
      </c>
      <c r="C5" s="7" t="s">
        <v>123</v>
      </c>
      <c r="D5" s="7" t="s">
        <v>124</v>
      </c>
      <c r="E5" s="7" t="s">
        <v>22</v>
      </c>
      <c r="F5" s="7">
        <v>1</v>
      </c>
      <c r="G5" s="12" t="s">
        <v>98</v>
      </c>
      <c r="H5" s="12" t="s">
        <v>25</v>
      </c>
      <c r="I5" s="7">
        <v>100</v>
      </c>
      <c r="J5" s="7">
        <v>100</v>
      </c>
      <c r="K5" s="7">
        <v>0</v>
      </c>
      <c r="L5" s="7">
        <v>1</v>
      </c>
    </row>
    <row r="6" spans="1:12" ht="14.25" x14ac:dyDescent="0.15">
      <c r="A6" s="8">
        <v>2</v>
      </c>
      <c r="B6" s="7" t="s">
        <v>20</v>
      </c>
      <c r="C6" s="7" t="s">
        <v>132</v>
      </c>
      <c r="D6" s="7" t="s">
        <v>125</v>
      </c>
      <c r="E6" s="7" t="s">
        <v>23</v>
      </c>
      <c r="F6" s="7">
        <v>0</v>
      </c>
      <c r="G6" s="12" t="s">
        <v>16</v>
      </c>
      <c r="H6" s="7"/>
      <c r="I6" s="7" t="s">
        <v>18</v>
      </c>
      <c r="J6" s="7">
        <v>100</v>
      </c>
      <c r="K6" s="7">
        <v>0</v>
      </c>
      <c r="L6" s="7">
        <v>3</v>
      </c>
    </row>
    <row r="7" spans="1:12" ht="15" customHeight="1" x14ac:dyDescent="0.15">
      <c r="A7" s="8">
        <v>3</v>
      </c>
      <c r="B7" s="7" t="s">
        <v>34</v>
      </c>
      <c r="C7" s="7" t="s">
        <v>133</v>
      </c>
      <c r="D7" s="7" t="s">
        <v>127</v>
      </c>
      <c r="E7" s="7" t="s">
        <v>36</v>
      </c>
      <c r="F7" s="7">
        <v>1</v>
      </c>
      <c r="G7" s="12">
        <v>25</v>
      </c>
      <c r="H7" s="12" t="s">
        <v>37</v>
      </c>
      <c r="I7" s="8">
        <v>100</v>
      </c>
      <c r="J7" s="8">
        <v>100</v>
      </c>
      <c r="K7" s="7">
        <v>0</v>
      </c>
      <c r="L7" s="8">
        <v>1</v>
      </c>
    </row>
    <row r="8" spans="1:12" ht="14.25" customHeight="1" x14ac:dyDescent="0.15">
      <c r="A8" s="8">
        <v>4</v>
      </c>
      <c r="B8" s="7" t="s">
        <v>42</v>
      </c>
      <c r="C8" s="7" t="s">
        <v>130</v>
      </c>
      <c r="D8" s="7" t="s">
        <v>126</v>
      </c>
      <c r="E8" s="7" t="s">
        <v>23</v>
      </c>
      <c r="F8" s="7">
        <v>0</v>
      </c>
      <c r="G8" s="12" t="s">
        <v>43</v>
      </c>
      <c r="H8" s="7"/>
      <c r="I8" s="7" t="s">
        <v>44</v>
      </c>
      <c r="J8" s="7">
        <v>100</v>
      </c>
      <c r="K8" s="7">
        <v>0</v>
      </c>
      <c r="L8" s="7">
        <v>1</v>
      </c>
    </row>
    <row r="9" spans="1:12" ht="14.25" x14ac:dyDescent="0.15">
      <c r="A9" s="8">
        <v>5</v>
      </c>
      <c r="B9" s="7" t="s">
        <v>45</v>
      </c>
      <c r="C9" s="7" t="s">
        <v>131</v>
      </c>
      <c r="D9" s="7" t="s">
        <v>128</v>
      </c>
      <c r="E9" s="7" t="s">
        <v>36</v>
      </c>
      <c r="F9" s="7">
        <v>0</v>
      </c>
      <c r="G9" s="12" t="s">
        <v>46</v>
      </c>
      <c r="H9" s="7"/>
      <c r="I9" s="7" t="s">
        <v>47</v>
      </c>
      <c r="J9" s="7">
        <v>100</v>
      </c>
      <c r="K9" s="7">
        <v>1</v>
      </c>
      <c r="L9" s="7">
        <v>2</v>
      </c>
    </row>
    <row r="10" spans="1:12" ht="14.25" x14ac:dyDescent="0.15">
      <c r="A10" s="8">
        <v>6</v>
      </c>
      <c r="B10" s="7" t="s">
        <v>49</v>
      </c>
      <c r="C10" s="7" t="s">
        <v>134</v>
      </c>
      <c r="D10" s="7" t="s">
        <v>129</v>
      </c>
      <c r="E10" s="7" t="s">
        <v>22</v>
      </c>
      <c r="F10" s="7">
        <v>1</v>
      </c>
      <c r="G10" s="12" t="s">
        <v>99</v>
      </c>
      <c r="H10" s="12" t="s">
        <v>25</v>
      </c>
      <c r="I10" s="7">
        <v>100</v>
      </c>
      <c r="J10" s="7">
        <v>100</v>
      </c>
      <c r="K10" s="7">
        <v>0</v>
      </c>
      <c r="L10" s="7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E80A-23B8-42DA-B46E-8D9FCE584A0D}">
  <dimension ref="A1:D15"/>
  <sheetViews>
    <sheetView workbookViewId="0">
      <selection activeCell="A11" sqref="A11"/>
    </sheetView>
  </sheetViews>
  <sheetFormatPr defaultRowHeight="13.5" x14ac:dyDescent="0.15"/>
  <cols>
    <col min="1" max="1" width="14.75" style="8" customWidth="1"/>
    <col min="2" max="2" width="32.5" style="8" customWidth="1"/>
    <col min="3" max="3" width="22.5" style="8" customWidth="1"/>
    <col min="4" max="4" width="26.625" style="8" customWidth="1"/>
  </cols>
  <sheetData>
    <row r="1" spans="1:4" x14ac:dyDescent="0.15">
      <c r="A1" s="4" t="s">
        <v>7</v>
      </c>
      <c r="B1" s="4" t="s">
        <v>58</v>
      </c>
      <c r="C1" s="4" t="s">
        <v>57</v>
      </c>
      <c r="D1" s="4" t="s">
        <v>39</v>
      </c>
    </row>
    <row r="2" spans="1:4" x14ac:dyDescent="0.15">
      <c r="A2" s="5" t="s">
        <v>73</v>
      </c>
      <c r="B2" s="5" t="s">
        <v>6</v>
      </c>
      <c r="C2" s="5" t="s">
        <v>56</v>
      </c>
      <c r="D2" s="5" t="s">
        <v>53</v>
      </c>
    </row>
    <row r="3" spans="1:4" x14ac:dyDescent="0.15">
      <c r="A3" s="11" t="s">
        <v>10</v>
      </c>
      <c r="B3" s="11" t="s">
        <v>10</v>
      </c>
      <c r="C3" s="6" t="s">
        <v>3</v>
      </c>
      <c r="D3" s="11" t="s">
        <v>9</v>
      </c>
    </row>
    <row r="4" spans="1:4" x14ac:dyDescent="0.15">
      <c r="A4" s="7" t="s">
        <v>75</v>
      </c>
      <c r="B4" s="7" t="s">
        <v>93</v>
      </c>
      <c r="C4" s="7" t="s">
        <v>61</v>
      </c>
      <c r="D4" s="7"/>
    </row>
    <row r="5" spans="1:4" x14ac:dyDescent="0.15">
      <c r="A5" s="7" t="s">
        <v>77</v>
      </c>
      <c r="B5" s="7" t="s">
        <v>143</v>
      </c>
      <c r="C5" s="7" t="s">
        <v>55</v>
      </c>
      <c r="D5" s="7" t="s">
        <v>60</v>
      </c>
    </row>
    <row r="6" spans="1:4" x14ac:dyDescent="0.15">
      <c r="A6" s="7" t="s">
        <v>79</v>
      </c>
      <c r="B6" s="7" t="s">
        <v>100</v>
      </c>
      <c r="C6" s="7" t="s">
        <v>55</v>
      </c>
      <c r="D6" s="7" t="s">
        <v>59</v>
      </c>
    </row>
    <row r="7" spans="1:4" x14ac:dyDescent="0.15">
      <c r="A7" s="7" t="s">
        <v>80</v>
      </c>
      <c r="B7" s="7" t="s">
        <v>102</v>
      </c>
      <c r="C7" s="7" t="s">
        <v>55</v>
      </c>
      <c r="D7" s="7" t="s">
        <v>11</v>
      </c>
    </row>
    <row r="8" spans="1:4" x14ac:dyDescent="0.15">
      <c r="A8" s="7" t="s">
        <v>81</v>
      </c>
      <c r="B8" s="7" t="s">
        <v>101</v>
      </c>
      <c r="C8" s="7" t="s">
        <v>55</v>
      </c>
      <c r="D8" s="7" t="s">
        <v>66</v>
      </c>
    </row>
    <row r="9" spans="1:4" x14ac:dyDescent="0.15">
      <c r="A9" s="7" t="s">
        <v>83</v>
      </c>
      <c r="B9" s="7" t="s">
        <v>94</v>
      </c>
      <c r="C9" s="7" t="s">
        <v>62</v>
      </c>
      <c r="D9" s="7" t="s">
        <v>59</v>
      </c>
    </row>
    <row r="10" spans="1:4" x14ac:dyDescent="0.15">
      <c r="A10" s="7" t="s">
        <v>85</v>
      </c>
      <c r="B10" s="7" t="s">
        <v>141</v>
      </c>
      <c r="C10" s="7" t="s">
        <v>62</v>
      </c>
      <c r="D10" s="7" t="s">
        <v>11</v>
      </c>
    </row>
    <row r="11" spans="1:4" x14ac:dyDescent="0.15">
      <c r="A11" s="7" t="s">
        <v>87</v>
      </c>
      <c r="B11" s="7" t="s">
        <v>142</v>
      </c>
      <c r="C11" s="7" t="s">
        <v>62</v>
      </c>
      <c r="D11" s="7" t="s">
        <v>65</v>
      </c>
    </row>
    <row r="12" spans="1:4" x14ac:dyDescent="0.15">
      <c r="A12" s="7" t="s">
        <v>88</v>
      </c>
      <c r="B12" s="7" t="s">
        <v>95</v>
      </c>
      <c r="C12" s="7" t="s">
        <v>62</v>
      </c>
      <c r="D12" s="7" t="s">
        <v>64</v>
      </c>
    </row>
    <row r="13" spans="1:4" x14ac:dyDescent="0.15">
      <c r="A13" s="7" t="s">
        <v>89</v>
      </c>
      <c r="B13" s="7" t="s">
        <v>92</v>
      </c>
      <c r="C13" s="7" t="s">
        <v>63</v>
      </c>
      <c r="D13" s="8">
        <v>2</v>
      </c>
    </row>
    <row r="14" spans="1:4" x14ac:dyDescent="0.15">
      <c r="A14" s="7" t="s">
        <v>90</v>
      </c>
      <c r="B14" s="7" t="s">
        <v>96</v>
      </c>
      <c r="C14" s="7" t="s">
        <v>63</v>
      </c>
      <c r="D14" s="8">
        <v>4</v>
      </c>
    </row>
    <row r="15" spans="1:4" x14ac:dyDescent="0.15">
      <c r="A15" s="7" t="s">
        <v>91</v>
      </c>
      <c r="B15" s="7" t="s">
        <v>97</v>
      </c>
      <c r="C15" s="7" t="s">
        <v>63</v>
      </c>
      <c r="D15" s="8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</vt:lpstr>
      <vt:lpstr>SkillLevel</vt:lpstr>
      <vt:lpstr>SkillEffect</vt:lpstr>
      <vt:lpstr>RangeFunction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2020-12-07T09:28:47Z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