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765" windowHeight="11790"/>
  </bookViews>
  <sheets>
    <sheet name="NotasEscolaresExcel" sheetId="1" r:id="rId1"/>
  </sheets>
  <calcPr calcId="124519"/>
</workbook>
</file>

<file path=xl/calcChain.xml><?xml version="1.0" encoding="utf-8"?>
<calcChain xmlns="http://schemas.openxmlformats.org/spreadsheetml/2006/main">
  <c r="L24" i="1"/>
  <c r="L23"/>
  <c r="L18"/>
  <c r="L17"/>
  <c r="H27"/>
  <c r="H20"/>
  <c r="H18"/>
  <c r="H17"/>
  <c r="K33"/>
  <c r="L29"/>
  <c r="N25"/>
  <c r="N24"/>
  <c r="N23"/>
  <c r="M27"/>
  <c r="M26"/>
  <c r="M25"/>
  <c r="M24"/>
  <c r="M23"/>
  <c r="L27"/>
  <c r="L26"/>
  <c r="L25"/>
  <c r="L19"/>
  <c r="L20"/>
  <c r="H26"/>
  <c r="H25"/>
  <c r="H24"/>
  <c r="H23"/>
  <c r="H22"/>
  <c r="H21"/>
  <c r="H19"/>
  <c r="F31"/>
  <c r="E31"/>
  <c r="D31"/>
  <c r="C31"/>
  <c r="B31"/>
  <c r="F41"/>
  <c r="E41"/>
  <c r="D41"/>
  <c r="C41"/>
  <c r="B41"/>
  <c r="F38"/>
  <c r="E38"/>
  <c r="D38"/>
  <c r="C38"/>
  <c r="B38"/>
  <c r="F35"/>
  <c r="E35"/>
  <c r="D35"/>
  <c r="C35"/>
  <c r="B35"/>
</calcChain>
</file>

<file path=xl/sharedStrings.xml><?xml version="1.0" encoding="utf-8"?>
<sst xmlns="http://schemas.openxmlformats.org/spreadsheetml/2006/main" count="63" uniqueCount="28">
  <si>
    <t>Español</t>
  </si>
  <si>
    <t>Historia</t>
  </si>
  <si>
    <t>Pedro</t>
  </si>
  <si>
    <t>Luis</t>
  </si>
  <si>
    <t>Ana</t>
  </si>
  <si>
    <t>Carlos</t>
  </si>
  <si>
    <t>EdFísica</t>
  </si>
  <si>
    <t>Lucía</t>
  </si>
  <si>
    <t>Inés</t>
  </si>
  <si>
    <t>Andrés</t>
  </si>
  <si>
    <t>Sonía</t>
  </si>
  <si>
    <t>María</t>
  </si>
  <si>
    <t>José</t>
  </si>
  <si>
    <t>Matemáticas</t>
  </si>
  <si>
    <t>Ciencias</t>
  </si>
  <si>
    <t>Tabla de Datos</t>
  </si>
  <si>
    <t>Análisis de los Clústeres</t>
  </si>
  <si>
    <t>Centro Gravedad C1={Pedro,Inés,Ana,José}</t>
  </si>
  <si>
    <t>Centro Gravedad C2={Luis,Sonia}</t>
  </si>
  <si>
    <t>Centro Gravedad C3={Lucía,Andrés,Carlos,María}</t>
  </si>
  <si>
    <t>Centro Gravedad Total de la Nube de Puntos</t>
  </si>
  <si>
    <t>Cálculo de I=Inercia Total</t>
  </si>
  <si>
    <t>I=</t>
  </si>
  <si>
    <t>Cálculo de B(P)=Inercia Inter-Clases</t>
  </si>
  <si>
    <t>B(P)=</t>
  </si>
  <si>
    <t>Cálculo de W(P)=Inercia Intra-Clases</t>
  </si>
  <si>
    <t>W(P)=</t>
  </si>
  <si>
    <t>I=B(P)+W(P)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</si>
</sst>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/>
    <xf numFmtId="0" fontId="19" fillId="35" borderId="10" xfId="0" applyFont="1" applyFill="1" applyBorder="1"/>
    <xf numFmtId="0" fontId="19" fillId="0" borderId="0" xfId="0" applyFont="1" applyFill="1" applyBorder="1"/>
    <xf numFmtId="0" fontId="19" fillId="37" borderId="10" xfId="0" applyFont="1" applyFill="1" applyBorder="1"/>
    <xf numFmtId="0" fontId="19" fillId="38" borderId="10" xfId="0" applyFont="1" applyFill="1" applyBorder="1"/>
    <xf numFmtId="0" fontId="19" fillId="39" borderId="10" xfId="0" applyFont="1" applyFill="1" applyBorder="1"/>
    <xf numFmtId="0" fontId="19" fillId="36" borderId="10" xfId="0" applyFont="1" applyFill="1" applyBorder="1"/>
    <xf numFmtId="0" fontId="0" fillId="0" borderId="0" xfId="0" applyFill="1"/>
    <xf numFmtId="0" fontId="20" fillId="0" borderId="0" xfId="0" applyFont="1" applyFill="1" applyBorder="1"/>
    <xf numFmtId="0" fontId="19" fillId="40" borderId="10" xfId="0" applyFont="1" applyFill="1" applyBorder="1"/>
    <xf numFmtId="0" fontId="19" fillId="41" borderId="10" xfId="0" applyFont="1" applyFill="1" applyBorder="1"/>
    <xf numFmtId="0" fontId="20" fillId="42" borderId="0" xfId="0" applyFont="1" applyFill="1" applyBorder="1" applyAlignment="1">
      <alignment horizontal="right"/>
    </xf>
    <xf numFmtId="0" fontId="19" fillId="42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12" workbookViewId="0">
      <selection activeCell="L29" sqref="L29"/>
    </sheetView>
  </sheetViews>
  <sheetFormatPr baseColWidth="10" defaultRowHeight="15"/>
  <cols>
    <col min="1" max="1" width="18.42578125" customWidth="1"/>
    <col min="2" max="2" width="16.7109375" customWidth="1"/>
    <col min="3" max="3" width="11.140625" customWidth="1"/>
    <col min="7" max="7" width="4.42578125" bestFit="1" customWidth="1"/>
    <col min="9" max="9" width="9.85546875" customWidth="1"/>
    <col min="10" max="10" width="17.7109375" customWidth="1"/>
  </cols>
  <sheetData>
    <row r="1" spans="1:12" ht="18">
      <c r="A1" s="1" t="s">
        <v>15</v>
      </c>
      <c r="B1" s="2"/>
      <c r="C1" s="2"/>
      <c r="D1" s="2"/>
      <c r="E1" s="2"/>
      <c r="F1" s="2"/>
    </row>
    <row r="2" spans="1:12" ht="18">
      <c r="A2" s="3"/>
      <c r="B2" s="4" t="s">
        <v>13</v>
      </c>
      <c r="C2" s="4" t="s">
        <v>14</v>
      </c>
      <c r="D2" s="4" t="s">
        <v>0</v>
      </c>
      <c r="E2" s="4" t="s">
        <v>1</v>
      </c>
      <c r="F2" s="4" t="s">
        <v>6</v>
      </c>
    </row>
    <row r="3" spans="1:12" ht="18">
      <c r="A3" s="5" t="s">
        <v>7</v>
      </c>
      <c r="B3" s="6">
        <v>7</v>
      </c>
      <c r="C3" s="6">
        <v>6.5</v>
      </c>
      <c r="D3" s="6">
        <v>9.1999999999999993</v>
      </c>
      <c r="E3" s="6">
        <v>8.6</v>
      </c>
      <c r="F3" s="6">
        <v>8</v>
      </c>
    </row>
    <row r="4" spans="1:12" ht="18">
      <c r="A4" s="5" t="s">
        <v>2</v>
      </c>
      <c r="B4" s="6">
        <v>7.5</v>
      </c>
      <c r="C4" s="6">
        <v>9.4</v>
      </c>
      <c r="D4" s="6">
        <v>7.3</v>
      </c>
      <c r="E4" s="6">
        <v>7</v>
      </c>
      <c r="F4" s="6">
        <v>7</v>
      </c>
    </row>
    <row r="5" spans="1:12" ht="18">
      <c r="A5" s="5" t="s">
        <v>8</v>
      </c>
      <c r="B5" s="6">
        <v>7.6</v>
      </c>
      <c r="C5" s="6">
        <v>9.1999999999999993</v>
      </c>
      <c r="D5" s="6">
        <v>8</v>
      </c>
      <c r="E5" s="6">
        <v>8</v>
      </c>
      <c r="F5" s="6">
        <v>7.5</v>
      </c>
    </row>
    <row r="6" spans="1:12" ht="18">
      <c r="A6" s="5" t="s">
        <v>3</v>
      </c>
      <c r="B6" s="6">
        <v>5</v>
      </c>
      <c r="C6" s="6">
        <v>6.5</v>
      </c>
      <c r="D6" s="6">
        <v>6.5</v>
      </c>
      <c r="E6" s="6">
        <v>7</v>
      </c>
      <c r="F6" s="6">
        <v>9</v>
      </c>
    </row>
    <row r="7" spans="1:12" ht="18">
      <c r="A7" s="5" t="s">
        <v>9</v>
      </c>
      <c r="B7" s="6">
        <v>6</v>
      </c>
      <c r="C7" s="6">
        <v>6</v>
      </c>
      <c r="D7" s="6">
        <v>7.8</v>
      </c>
      <c r="E7" s="6">
        <v>8.9</v>
      </c>
      <c r="F7" s="6">
        <v>7.3</v>
      </c>
    </row>
    <row r="8" spans="1:12" ht="18">
      <c r="A8" s="5" t="s">
        <v>4</v>
      </c>
      <c r="B8" s="6">
        <v>7.8</v>
      </c>
      <c r="C8" s="6">
        <v>9.6</v>
      </c>
      <c r="D8" s="6">
        <v>7.7</v>
      </c>
      <c r="E8" s="6">
        <v>8</v>
      </c>
      <c r="F8" s="6">
        <v>6.5</v>
      </c>
    </row>
    <row r="9" spans="1:12" ht="18">
      <c r="A9" s="5" t="s">
        <v>5</v>
      </c>
      <c r="B9" s="6">
        <v>6.3</v>
      </c>
      <c r="C9" s="6">
        <v>6.4</v>
      </c>
      <c r="D9" s="6">
        <v>8.1999999999999993</v>
      </c>
      <c r="E9" s="6">
        <v>9</v>
      </c>
      <c r="F9" s="6">
        <v>7.2</v>
      </c>
    </row>
    <row r="10" spans="1:12" ht="18">
      <c r="A10" s="5" t="s">
        <v>12</v>
      </c>
      <c r="B10" s="6">
        <v>7.9</v>
      </c>
      <c r="C10" s="6">
        <v>9.6999999999999993</v>
      </c>
      <c r="D10" s="6">
        <v>7.5</v>
      </c>
      <c r="E10" s="6">
        <v>8</v>
      </c>
      <c r="F10" s="6">
        <v>6</v>
      </c>
    </row>
    <row r="11" spans="1:12" ht="18">
      <c r="A11" s="5" t="s">
        <v>10</v>
      </c>
      <c r="B11" s="6">
        <v>6</v>
      </c>
      <c r="C11" s="6">
        <v>6</v>
      </c>
      <c r="D11" s="6">
        <v>6.5</v>
      </c>
      <c r="E11" s="6">
        <v>5.5</v>
      </c>
      <c r="F11" s="6">
        <v>8.6999999999999993</v>
      </c>
    </row>
    <row r="12" spans="1:12" ht="18">
      <c r="A12" s="5" t="s">
        <v>11</v>
      </c>
      <c r="B12" s="6">
        <v>6.8</v>
      </c>
      <c r="C12" s="6">
        <v>7.2</v>
      </c>
      <c r="D12" s="6">
        <v>8.6999999999999993</v>
      </c>
      <c r="E12" s="6">
        <v>9</v>
      </c>
      <c r="F12" s="6">
        <v>7</v>
      </c>
    </row>
    <row r="13" spans="1:12" ht="18">
      <c r="A13" s="2"/>
      <c r="B13" s="2"/>
      <c r="C13" s="2"/>
      <c r="D13" s="2"/>
      <c r="E13" s="2"/>
      <c r="F13" s="2"/>
    </row>
    <row r="15" spans="1:12" ht="18">
      <c r="A15" s="7" t="s">
        <v>16</v>
      </c>
    </row>
    <row r="16" spans="1:12" ht="18.75">
      <c r="A16" s="3"/>
      <c r="B16" s="4" t="s">
        <v>13</v>
      </c>
      <c r="C16" s="4" t="s">
        <v>14</v>
      </c>
      <c r="D16" s="4" t="s">
        <v>0</v>
      </c>
      <c r="E16" s="4" t="s">
        <v>1</v>
      </c>
      <c r="F16" s="4" t="s">
        <v>6</v>
      </c>
      <c r="H16" s="13" t="s">
        <v>21</v>
      </c>
      <c r="L16" s="13" t="s">
        <v>23</v>
      </c>
    </row>
    <row r="17" spans="1:14" ht="18">
      <c r="A17" s="8" t="s">
        <v>7</v>
      </c>
      <c r="B17" s="8">
        <v>7</v>
      </c>
      <c r="C17" s="8">
        <v>6.5</v>
      </c>
      <c r="D17" s="8">
        <v>9.1999999999999993</v>
      </c>
      <c r="E17" s="8">
        <v>8.6</v>
      </c>
      <c r="F17" s="8">
        <v>8</v>
      </c>
      <c r="G17" s="7"/>
      <c r="H17" s="7">
        <f>(B17-B31)^2+(C17-C31)^2+(D17-D31)^2+(E17-E31)^2+(F17-F31)^2</f>
        <v>4.3245999999999976</v>
      </c>
      <c r="K17" s="7"/>
      <c r="L17" s="7">
        <f>(B35-B31)^2+(C35-C31)^2+(D35-D31)^2+(E35-E31)^2+(F35-F31)^2</f>
        <v>4.6433500000000043</v>
      </c>
    </row>
    <row r="18" spans="1:14" ht="18">
      <c r="A18" s="11" t="s">
        <v>2</v>
      </c>
      <c r="B18" s="11">
        <v>7.5</v>
      </c>
      <c r="C18" s="11">
        <v>9.4</v>
      </c>
      <c r="D18" s="11">
        <v>7.3</v>
      </c>
      <c r="E18" s="11">
        <v>7</v>
      </c>
      <c r="F18" s="11">
        <v>7</v>
      </c>
      <c r="G18" s="7"/>
      <c r="H18" s="7">
        <f>(B18-B31)^2+(C18-C31)^2+(D18-D31)^2+(E18-E31)^2+(F18-F31)^2</f>
        <v>4.7466000000000026</v>
      </c>
      <c r="K18" s="7"/>
      <c r="L18" s="7">
        <f>(B38-B31)^2+(C38-C31)^2+(D38-D31)^2+(E38-E31)^2+(F38-F31)^2</f>
        <v>9.9290999999999983</v>
      </c>
    </row>
    <row r="19" spans="1:14" ht="18">
      <c r="A19" s="11" t="s">
        <v>8</v>
      </c>
      <c r="B19" s="11">
        <v>7.6</v>
      </c>
      <c r="C19" s="11">
        <v>9.1999999999999993</v>
      </c>
      <c r="D19" s="11">
        <v>8</v>
      </c>
      <c r="E19" s="11">
        <v>8</v>
      </c>
      <c r="F19" s="11">
        <v>7.5</v>
      </c>
      <c r="G19" s="7"/>
      <c r="H19" s="7">
        <f>(B19-B31)^2+(C19-C31)^2+(D19-D31)^2+(E19-E31)^2+(F19-F31)^2</f>
        <v>3.1425999999999972</v>
      </c>
      <c r="K19" s="7"/>
      <c r="L19" s="7">
        <f>(B41-B31)^2+(C41-C31)^2+(D41-D31)^2+(E41-E31)^2+(F41-F31)^2</f>
        <v>2.8287249999999999</v>
      </c>
    </row>
    <row r="20" spans="1:14" ht="18.75">
      <c r="A20" s="9" t="s">
        <v>3</v>
      </c>
      <c r="B20" s="9">
        <v>5</v>
      </c>
      <c r="C20" s="9">
        <v>6.5</v>
      </c>
      <c r="D20" s="9">
        <v>6.5</v>
      </c>
      <c r="E20" s="9">
        <v>7</v>
      </c>
      <c r="F20" s="9">
        <v>9</v>
      </c>
      <c r="G20" s="7"/>
      <c r="H20" s="7">
        <f>(B20-B31)^2+(C20-C31)^2+(D20-D31)^2+(E20-E31)^2+(F20-F31)^2</f>
        <v>9.3705999999999996</v>
      </c>
      <c r="K20" s="16" t="s">
        <v>24</v>
      </c>
      <c r="L20" s="17">
        <f>(4/10)*L17+(2/10)*L18+(4/10)*L19</f>
        <v>4.9746500000000013</v>
      </c>
    </row>
    <row r="21" spans="1:14" ht="18">
      <c r="A21" s="8" t="s">
        <v>9</v>
      </c>
      <c r="B21" s="8">
        <v>6</v>
      </c>
      <c r="C21" s="8">
        <v>6</v>
      </c>
      <c r="D21" s="8">
        <v>7.8</v>
      </c>
      <c r="E21" s="8">
        <v>8.9</v>
      </c>
      <c r="F21" s="8">
        <v>7.3</v>
      </c>
      <c r="G21" s="7"/>
      <c r="H21" s="7">
        <f>(B21-B31)^2+(C21-C31)^2+(D21-D31)^2+(E21-E31)^2+(F21-F31)^2</f>
        <v>4.3645999999999994</v>
      </c>
    </row>
    <row r="22" spans="1:14" ht="18.75">
      <c r="A22" s="11" t="s">
        <v>4</v>
      </c>
      <c r="B22" s="11">
        <v>7.8</v>
      </c>
      <c r="C22" s="11">
        <v>9.6</v>
      </c>
      <c r="D22" s="11">
        <v>7.7</v>
      </c>
      <c r="E22" s="11">
        <v>8</v>
      </c>
      <c r="F22" s="11">
        <v>6.5</v>
      </c>
      <c r="G22" s="7"/>
      <c r="H22" s="7">
        <f>(B22-B31)^2+(C22-C31)^2+(D22-D31)^2+(E22-E31)^2+(F22-F31)^2</f>
        <v>5.6805999999999983</v>
      </c>
      <c r="L22" s="13" t="s">
        <v>25</v>
      </c>
    </row>
    <row r="23" spans="1:14" ht="18">
      <c r="A23" s="8" t="s">
        <v>5</v>
      </c>
      <c r="B23" s="8">
        <v>6.3</v>
      </c>
      <c r="C23" s="8">
        <v>6.4</v>
      </c>
      <c r="D23" s="8">
        <v>8.1999999999999993</v>
      </c>
      <c r="E23" s="8">
        <v>9</v>
      </c>
      <c r="F23" s="8">
        <v>7.2</v>
      </c>
      <c r="G23" s="7"/>
      <c r="H23" s="7">
        <f>(B23-B31)^2+(C23-C31)^2+(D23-D31)^2+(E23-E31)^2+(F23-F31)^2</f>
        <v>3.272599999999998</v>
      </c>
      <c r="L23" s="8">
        <f>(B17-B41)^2+(C17-C41)^2+(D17-D41)^2+(E17-E41)^2+(F17-F41)^2</f>
        <v>1.2181249999999992</v>
      </c>
      <c r="M23" s="11">
        <f>(B18-B35)^2+(C18-C35)^2+(D18-D35)^2+(E18-E35)^2+(F18-F35)^2</f>
        <v>0.77625</v>
      </c>
      <c r="N23" s="9">
        <f>(B20-B38)^2+(C20-C38)^2+(D20-D38)^2+(E20-E38)^2+(F20-F38)^2</f>
        <v>0.89750000000000008</v>
      </c>
    </row>
    <row r="24" spans="1:14" ht="18">
      <c r="A24" s="11" t="s">
        <v>12</v>
      </c>
      <c r="B24" s="11">
        <v>7.9</v>
      </c>
      <c r="C24" s="11">
        <v>9.6999999999999993</v>
      </c>
      <c r="D24" s="11">
        <v>7.5</v>
      </c>
      <c r="E24" s="11">
        <v>8</v>
      </c>
      <c r="F24" s="11">
        <v>6</v>
      </c>
      <c r="G24" s="7"/>
      <c r="H24" s="7">
        <f>(B24-B31)^2+(C24-C31)^2+(D24-D31)^2+(E24-E31)^2+(F24-F31)^2</f>
        <v>7.5185999999999975</v>
      </c>
      <c r="L24" s="8">
        <f>(B21-B41)^2+(C21-C41)^2+(D21-D41)^2+(E21-E41)^2+(F21-F41)^2</f>
        <v>1.0131249999999996</v>
      </c>
      <c r="M24" s="11">
        <f>(B19-B35)^2+(C19-C35)^2+(D19-D35)^2+(E19-E35)^2+(F19-F35)^2</f>
        <v>0.85125000000000117</v>
      </c>
      <c r="N24" s="9">
        <f>(B25-B38)^2+(C25-C38)^2+(D25-D38)^2+(E25-E38)^2+(F25-F38)^2</f>
        <v>0.89750000000000008</v>
      </c>
    </row>
    <row r="25" spans="1:14" ht="18">
      <c r="A25" s="9" t="s">
        <v>10</v>
      </c>
      <c r="B25" s="9">
        <v>6</v>
      </c>
      <c r="C25" s="9">
        <v>6</v>
      </c>
      <c r="D25" s="9">
        <v>6.5</v>
      </c>
      <c r="E25" s="9">
        <v>5.5</v>
      </c>
      <c r="F25" s="9">
        <v>8.6999999999999993</v>
      </c>
      <c r="G25" s="7"/>
      <c r="H25" s="7">
        <f>(B25-B31)^2+(C25-C31)^2+(D25-D31)^2+(E25-E31)^2+(F25-F31)^2</f>
        <v>12.2826</v>
      </c>
      <c r="L25" s="8">
        <f>(B23-B41)^2+(C23-C41)^2+(D23-D41)^2+(E23-E41)^2+(F23-F41)^2</f>
        <v>0.18812500000000013</v>
      </c>
      <c r="M25" s="11">
        <f>(B22-B35)^2+(C22-C35)^2+(D22-D35)^2+(E22-E35)^2+(F22-F35)^2</f>
        <v>0.15624999999999969</v>
      </c>
      <c r="N25" s="15">
        <f>SUM(N23:N24)</f>
        <v>1.7950000000000002</v>
      </c>
    </row>
    <row r="26" spans="1:14" ht="18">
      <c r="A26" s="8" t="s">
        <v>11</v>
      </c>
      <c r="B26" s="8">
        <v>6.8</v>
      </c>
      <c r="C26" s="8">
        <v>7.2</v>
      </c>
      <c r="D26" s="8">
        <v>8.6999999999999993</v>
      </c>
      <c r="E26" s="8">
        <v>9</v>
      </c>
      <c r="F26" s="8">
        <v>7</v>
      </c>
      <c r="G26" s="7"/>
      <c r="H26" s="7">
        <f>(B26-B31)^2+(C26-C31)^2+(D26-D31)^2+(E26-E31)^2+(F26-F31)^2</f>
        <v>2.5105999999999975</v>
      </c>
      <c r="L26" s="8">
        <f>(B26-B41)^2+(C26-C41)^2+(D26-D41)^2+(E26-E41)^2+(F26-F41)^2</f>
        <v>0.73812500000000048</v>
      </c>
      <c r="M26" s="11">
        <f>(B24-B35)^2+(C24-C35)^2+(D24-D35)^2+(E24-E35)^2+(F24-F35)^2</f>
        <v>0.73124999999999951</v>
      </c>
    </row>
    <row r="27" spans="1:14" ht="18.75">
      <c r="G27" s="16" t="s">
        <v>22</v>
      </c>
      <c r="H27" s="16">
        <f>AVERAGE(H17:H26)</f>
        <v>5.7213999999999992</v>
      </c>
      <c r="L27" s="14">
        <f>SUM(L23:L26)</f>
        <v>3.1574999999999998</v>
      </c>
      <c r="M27" s="10">
        <f>SUM(M23:M26)</f>
        <v>2.5150000000000006</v>
      </c>
    </row>
    <row r="29" spans="1:14" ht="18.75">
      <c r="A29" s="7" t="s">
        <v>20</v>
      </c>
      <c r="K29" s="16" t="s">
        <v>26</v>
      </c>
      <c r="L29" s="16">
        <f>(L27+M27+N25)/10</f>
        <v>0.74675000000000002</v>
      </c>
    </row>
    <row r="30" spans="1:14" ht="18">
      <c r="A30" s="7"/>
      <c r="B30" s="4" t="s">
        <v>13</v>
      </c>
      <c r="C30" s="4" t="s">
        <v>14</v>
      </c>
      <c r="D30" s="4" t="s">
        <v>0</v>
      </c>
      <c r="E30" s="4" t="s">
        <v>1</v>
      </c>
      <c r="F30" s="4" t="s">
        <v>6</v>
      </c>
    </row>
    <row r="31" spans="1:14" ht="18">
      <c r="B31" s="10">
        <f>AVERAGE(B17:B26)</f>
        <v>6.7899999999999991</v>
      </c>
      <c r="C31" s="10">
        <f>AVERAGE(C17:C26)</f>
        <v>7.65</v>
      </c>
      <c r="D31" s="10">
        <f>AVERAGE(D17:D26)</f>
        <v>7.74</v>
      </c>
      <c r="E31" s="10">
        <f>AVERAGE(E17:E26)</f>
        <v>7.9</v>
      </c>
      <c r="F31" s="10">
        <f>AVERAGE(F17:F26)</f>
        <v>7.42</v>
      </c>
    </row>
    <row r="32" spans="1:14" ht="15.75" customHeight="1"/>
    <row r="33" spans="1:11" ht="18.75">
      <c r="A33" s="7" t="s">
        <v>17</v>
      </c>
      <c r="B33" s="12"/>
      <c r="J33" s="16" t="s">
        <v>27</v>
      </c>
      <c r="K33" s="16">
        <f>L20+L29</f>
        <v>5.7214000000000009</v>
      </c>
    </row>
    <row r="34" spans="1:11" ht="18">
      <c r="A34" s="7"/>
      <c r="B34" s="4" t="s">
        <v>13</v>
      </c>
      <c r="C34" s="4" t="s">
        <v>14</v>
      </c>
      <c r="D34" s="4" t="s">
        <v>0</v>
      </c>
      <c r="E34" s="4" t="s">
        <v>1</v>
      </c>
      <c r="F34" s="4" t="s">
        <v>6</v>
      </c>
    </row>
    <row r="35" spans="1:11" ht="18">
      <c r="B35" s="11">
        <f>(B18+B19+B22+B24)/4</f>
        <v>7.6999999999999993</v>
      </c>
      <c r="C35" s="11">
        <f>(C18+C19+C22+C24)/4</f>
        <v>9.4750000000000014</v>
      </c>
      <c r="D35" s="11">
        <f>(D18+D19+D22+D24)/4</f>
        <v>7.625</v>
      </c>
      <c r="E35" s="11">
        <f>(E18+E19+E22+E24)/4</f>
        <v>7.75</v>
      </c>
      <c r="F35" s="11">
        <f>(F18+F19+F22+F24)/4</f>
        <v>6.75</v>
      </c>
    </row>
    <row r="36" spans="1:11" ht="18">
      <c r="A36" s="7" t="s">
        <v>18</v>
      </c>
    </row>
    <row r="37" spans="1:11" ht="18">
      <c r="A37" s="7"/>
      <c r="B37" s="4" t="s">
        <v>13</v>
      </c>
      <c r="C37" s="4" t="s">
        <v>14</v>
      </c>
      <c r="D37" s="4" t="s">
        <v>0</v>
      </c>
      <c r="E37" s="4" t="s">
        <v>1</v>
      </c>
      <c r="F37" s="4" t="s">
        <v>6</v>
      </c>
    </row>
    <row r="38" spans="1:11" ht="18">
      <c r="B38" s="9">
        <f>(B20+B25)/2</f>
        <v>5.5</v>
      </c>
      <c r="C38" s="9">
        <f>(C20+C25)/2</f>
        <v>6.25</v>
      </c>
      <c r="D38" s="9">
        <f>(D20+D25)/2</f>
        <v>6.5</v>
      </c>
      <c r="E38" s="9">
        <f>(E20+E25)/2</f>
        <v>6.25</v>
      </c>
      <c r="F38" s="9">
        <f>(F20+F25)/2</f>
        <v>8.85</v>
      </c>
    </row>
    <row r="39" spans="1:11" ht="18">
      <c r="A39" s="7" t="s">
        <v>19</v>
      </c>
    </row>
    <row r="40" spans="1:11" ht="18">
      <c r="A40" s="7"/>
      <c r="B40" s="4" t="s">
        <v>13</v>
      </c>
      <c r="C40" s="4" t="s">
        <v>14</v>
      </c>
      <c r="D40" s="4" t="s">
        <v>0</v>
      </c>
      <c r="E40" s="4" t="s">
        <v>1</v>
      </c>
      <c r="F40" s="4" t="s">
        <v>6</v>
      </c>
    </row>
    <row r="41" spans="1:11" ht="18">
      <c r="B41" s="8">
        <f>(B17+B21+B23+B26)/4</f>
        <v>6.5250000000000004</v>
      </c>
      <c r="C41" s="8">
        <f>(C17+C21+C23+C26)/4</f>
        <v>6.5249999999999995</v>
      </c>
      <c r="D41" s="8">
        <f>(D17+D21+D23+D26)/4</f>
        <v>8.4749999999999996</v>
      </c>
      <c r="E41" s="8">
        <f>(E17+E21+E23+E26)/4</f>
        <v>8.875</v>
      </c>
      <c r="F41" s="8">
        <f>(F17+F21+F23+F26)/4</f>
        <v>7.375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NotasEscolaresExcel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created xsi:type="dcterms:W3CDTF">2009-01-17T15:19:57Z</dcterms:created>
  <dcterms:modified xsi:type="dcterms:W3CDTF">2009-01-21T15:18:52Z</dcterms:modified>
</cp:coreProperties>
</file>