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tiniviglia/Desktop/ABIG DATA BOOTCAMP KODER/BOOTCAMP/SQL/"/>
    </mc:Choice>
  </mc:AlternateContent>
  <xr:revisionPtr revIDLastSave="0" documentId="13_ncr:1_{21ED9197-80F6-3D44-AEBB-C76259F7BE26}" xr6:coauthVersionLast="47" xr6:coauthVersionMax="47" xr10:uidLastSave="{00000000-0000-0000-0000-000000000000}"/>
  <bookViews>
    <workbookView xWindow="-38400" yWindow="1360" windowWidth="38400" windowHeight="20140" activeTab="1" xr2:uid="{CFC26D2C-B204-704E-9CBF-199E403239D0}"/>
  </bookViews>
  <sheets>
    <sheet name="EXPLICACION" sheetId="4" r:id="rId1"/>
    <sheet name="Sheet1" sheetId="1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0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35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8" i="1"/>
</calcChain>
</file>

<file path=xl/sharedStrings.xml><?xml version="1.0" encoding="utf-8"?>
<sst xmlns="http://schemas.openxmlformats.org/spreadsheetml/2006/main" count="618" uniqueCount="370">
  <si>
    <t>cocche</t>
  </si>
  <si>
    <t>idCoche</t>
  </si>
  <si>
    <t>idMarca</t>
  </si>
  <si>
    <t>idColor</t>
  </si>
  <si>
    <t>idSeguro</t>
  </si>
  <si>
    <t>fecha adquision</t>
  </si>
  <si>
    <t>M001</t>
  </si>
  <si>
    <t>M002</t>
  </si>
  <si>
    <t>M003</t>
  </si>
  <si>
    <t>historicoCoche</t>
  </si>
  <si>
    <t>kms</t>
  </si>
  <si>
    <t>fecha</t>
  </si>
  <si>
    <t>import</t>
  </si>
  <si>
    <t>ordinal</t>
  </si>
  <si>
    <t>idGrupoEmpresarial</t>
  </si>
  <si>
    <t>idMatricula</t>
  </si>
  <si>
    <t>activo</t>
  </si>
  <si>
    <t>seguro</t>
  </si>
  <si>
    <t>Poliza</t>
  </si>
  <si>
    <t>matricula</t>
  </si>
  <si>
    <t>color</t>
  </si>
  <si>
    <t>blanco</t>
  </si>
  <si>
    <t>rojo</t>
  </si>
  <si>
    <t>azul</t>
  </si>
  <si>
    <t>negro</t>
  </si>
  <si>
    <t>gris</t>
  </si>
  <si>
    <t>verde</t>
  </si>
  <si>
    <t>naranja</t>
  </si>
  <si>
    <t>grupo empresarial</t>
  </si>
  <si>
    <t>idgrupoEmpresarial</t>
  </si>
  <si>
    <t>nombre</t>
  </si>
  <si>
    <t>VOLKSWAGEN</t>
  </si>
  <si>
    <t>SEAT</t>
  </si>
  <si>
    <t>AUDI</t>
  </si>
  <si>
    <t>PORSCHE</t>
  </si>
  <si>
    <t>HONDA</t>
  </si>
  <si>
    <t>ACURA</t>
  </si>
  <si>
    <t>BMW</t>
  </si>
  <si>
    <t>MINI</t>
  </si>
  <si>
    <t>GM</t>
  </si>
  <si>
    <t>CHEVROLET</t>
  </si>
  <si>
    <t>GMC</t>
  </si>
  <si>
    <t>HOLDEN</t>
  </si>
  <si>
    <t>FCA</t>
  </si>
  <si>
    <t>CHRYSLER</t>
  </si>
  <si>
    <t>FIAT</t>
  </si>
  <si>
    <t>JEEP</t>
  </si>
  <si>
    <t>RAM</t>
  </si>
  <si>
    <t>DODGE</t>
  </si>
  <si>
    <t>RENAULT</t>
  </si>
  <si>
    <t>DACIA</t>
  </si>
  <si>
    <t>LADA</t>
  </si>
  <si>
    <t>DAIMLER</t>
  </si>
  <si>
    <t>SMART</t>
  </si>
  <si>
    <t>MERCEDES BENZ</t>
  </si>
  <si>
    <t>PSA</t>
  </si>
  <si>
    <t>PEUGEOT</t>
  </si>
  <si>
    <t>CITROEN</t>
  </si>
  <si>
    <t>FORD</t>
  </si>
  <si>
    <t>TATA</t>
  </si>
  <si>
    <t>LAND ROVER</t>
  </si>
  <si>
    <t>JAGUAR</t>
  </si>
  <si>
    <t>marca</t>
  </si>
  <si>
    <t>modelo</t>
  </si>
  <si>
    <t>idGrupoempresarial</t>
  </si>
  <si>
    <t>GRUPO EMPRESARIAL</t>
  </si>
  <si>
    <t>idgrupoempresarial</t>
  </si>
  <si>
    <t>rosado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</si>
  <si>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</si>
  <si>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</si>
  <si>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</si>
  <si>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</si>
  <si>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</si>
  <si>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</si>
  <si>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</si>
  <si>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</si>
  <si>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</si>
  <si>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</si>
  <si>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</si>
  <si>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</si>
  <si>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</si>
  <si>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</si>
  <si>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</si>
  <si>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</si>
  <si>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</si>
  <si>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</si>
  <si>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</si>
  <si>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</si>
  <si>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</si>
  <si>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</si>
  <si>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</si>
  <si>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idmodelo</t>
  </si>
  <si>
    <t>id marca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</si>
  <si>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</si>
  <si>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</si>
  <si>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</si>
  <si>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</si>
  <si>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</si>
  <si>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</si>
  <si>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</si>
  <si>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</si>
  <si>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</si>
  <si>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</si>
  <si>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</si>
  <si>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</si>
  <si>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</si>
  <si>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</si>
  <si>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</si>
  <si>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I016</t>
  </si>
  <si>
    <t>I017</t>
  </si>
  <si>
    <t>I018</t>
  </si>
  <si>
    <t>I019</t>
  </si>
  <si>
    <t>I020</t>
  </si>
  <si>
    <t>I021</t>
  </si>
  <si>
    <t>I022</t>
  </si>
  <si>
    <t>I023</t>
  </si>
  <si>
    <t>I024</t>
  </si>
  <si>
    <t>I025</t>
  </si>
  <si>
    <t>I026</t>
  </si>
  <si>
    <t>I027</t>
  </si>
  <si>
    <t>I028</t>
  </si>
  <si>
    <t>I029</t>
  </si>
  <si>
    <t>I030</t>
  </si>
  <si>
    <t>I031</t>
  </si>
  <si>
    <t>I032</t>
  </si>
  <si>
    <t>I033</t>
  </si>
  <si>
    <t>I034</t>
  </si>
  <si>
    <t>I035</t>
  </si>
  <si>
    <t>I036</t>
  </si>
  <si>
    <t>I037</t>
  </si>
  <si>
    <t>I038</t>
  </si>
  <si>
    <t>I039</t>
  </si>
  <si>
    <t>I040</t>
  </si>
  <si>
    <t>I041</t>
  </si>
  <si>
    <t>I042</t>
  </si>
  <si>
    <t>I043</t>
  </si>
  <si>
    <t>I044</t>
  </si>
  <si>
    <t>I045</t>
  </si>
  <si>
    <t>I046</t>
  </si>
  <si>
    <t>I047</t>
  </si>
  <si>
    <t>I048</t>
  </si>
  <si>
    <t>I049</t>
  </si>
  <si>
    <t>Ibiza</t>
  </si>
  <si>
    <t>Arona</t>
  </si>
  <si>
    <t>A1</t>
  </si>
  <si>
    <t>A3</t>
  </si>
  <si>
    <t>A5</t>
  </si>
  <si>
    <t>S10</t>
  </si>
  <si>
    <t>Captiva</t>
  </si>
  <si>
    <t>Spark</t>
  </si>
  <si>
    <t>X1</t>
  </si>
  <si>
    <t>X3</t>
  </si>
  <si>
    <t>X6</t>
  </si>
  <si>
    <t>Mini Cooper</t>
  </si>
  <si>
    <t>Gol</t>
  </si>
  <si>
    <t>Golf</t>
  </si>
  <si>
    <t>Amarok</t>
  </si>
  <si>
    <t>Sierra</t>
  </si>
  <si>
    <t>Yukon</t>
  </si>
  <si>
    <t>Wagon</t>
  </si>
  <si>
    <t>PT Cruiser</t>
  </si>
  <si>
    <t>300C</t>
  </si>
  <si>
    <t>Punto</t>
  </si>
  <si>
    <t>Palio</t>
  </si>
  <si>
    <t>Sienna</t>
  </si>
  <si>
    <t>Renegatte</t>
  </si>
  <si>
    <t>Rubicon</t>
  </si>
  <si>
    <t>Journey</t>
  </si>
  <si>
    <t>Sandman</t>
  </si>
  <si>
    <t>Jogger</t>
  </si>
  <si>
    <t>Duster</t>
  </si>
  <si>
    <t>Kwid</t>
  </si>
  <si>
    <t>Koleos</t>
  </si>
  <si>
    <t>Niva</t>
  </si>
  <si>
    <t>Fortwo</t>
  </si>
  <si>
    <t>Forfour</t>
  </si>
  <si>
    <t>Clase A</t>
  </si>
  <si>
    <t>Clase C</t>
  </si>
  <si>
    <t>Clase A AMG</t>
  </si>
  <si>
    <t>C3</t>
  </si>
  <si>
    <t>DS3</t>
  </si>
  <si>
    <t>DS4</t>
  </si>
  <si>
    <t>I050</t>
  </si>
  <si>
    <t>I051</t>
  </si>
  <si>
    <t>I052</t>
  </si>
  <si>
    <t>I053</t>
  </si>
  <si>
    <t>I054</t>
  </si>
  <si>
    <t>I055</t>
  </si>
  <si>
    <t>Ka</t>
  </si>
  <si>
    <t>Fiesta</t>
  </si>
  <si>
    <t>Evoque</t>
  </si>
  <si>
    <t>XF</t>
  </si>
  <si>
    <t>Civic</t>
  </si>
  <si>
    <t>Accord</t>
  </si>
  <si>
    <t>CRV</t>
  </si>
  <si>
    <t>NSX</t>
  </si>
  <si>
    <r>
      <t>insert</t>
    </r>
    <r>
      <rPr>
        <sz val="12"/>
        <color theme="1"/>
        <rFont val="Menlo"/>
        <family val="2"/>
      </rPr>
      <t xml:space="preserve"> </t>
    </r>
    <r>
      <rPr>
        <b/>
        <sz val="12"/>
        <color rgb="FF800000"/>
        <rFont val="Menlo"/>
        <family val="2"/>
      </rPr>
      <t>into</t>
    </r>
    <r>
      <rPr>
        <sz val="12"/>
        <color theme="1"/>
        <rFont val="Menlo"/>
        <family val="2"/>
      </rPr>
      <t xml:space="preserve"> trabajo_final_iviglia.modelo (idmodelo, idmarca, nombre)</t>
    </r>
    <r>
      <rPr>
        <b/>
        <sz val="12"/>
        <color rgb="FF800000"/>
        <rFont val="Menlo"/>
        <family val="2"/>
      </rPr>
      <t xml:space="preserve"> values ('</t>
    </r>
  </si>
  <si>
    <t>idseguro</t>
  </si>
  <si>
    <t>empresa</t>
  </si>
  <si>
    <t>poliza</t>
  </si>
  <si>
    <t>fecha inicio</t>
  </si>
  <si>
    <t>fecha finalizacion</t>
  </si>
  <si>
    <t>S001</t>
  </si>
  <si>
    <t>S002</t>
  </si>
  <si>
    <t>S003</t>
  </si>
  <si>
    <t>S004</t>
  </si>
  <si>
    <t>S005</t>
  </si>
  <si>
    <t>MAPFRE</t>
  </si>
  <si>
    <t>FEDERACION PATRONAL</t>
  </si>
  <si>
    <t xml:space="preserve">MMT </t>
  </si>
  <si>
    <t>AXA</t>
  </si>
  <si>
    <t>PROVINCIA SEGUROS</t>
  </si>
  <si>
    <t>X001</t>
  </si>
  <si>
    <t>X002</t>
  </si>
  <si>
    <t>X003</t>
  </si>
  <si>
    <t>X004</t>
  </si>
  <si>
    <t>X005</t>
  </si>
  <si>
    <t>X006</t>
  </si>
  <si>
    <t>X007</t>
  </si>
  <si>
    <t>X008</t>
  </si>
  <si>
    <t>X009</t>
  </si>
  <si>
    <t>X010</t>
  </si>
  <si>
    <t>X011</t>
  </si>
  <si>
    <t>X012</t>
  </si>
  <si>
    <t>X013</t>
  </si>
  <si>
    <t>X014</t>
  </si>
  <si>
    <t>X015</t>
  </si>
  <si>
    <t>X016</t>
  </si>
  <si>
    <t>X017</t>
  </si>
  <si>
    <t>X018</t>
  </si>
  <si>
    <t>X019</t>
  </si>
  <si>
    <t>X020</t>
  </si>
  <si>
    <t>X021</t>
  </si>
  <si>
    <t>X022</t>
  </si>
  <si>
    <t>X023</t>
  </si>
  <si>
    <t>X024</t>
  </si>
  <si>
    <t>X025</t>
  </si>
  <si>
    <t>idModelo</t>
  </si>
  <si>
    <t>SI</t>
  </si>
  <si>
    <t>MMT12432433</t>
  </si>
  <si>
    <t>MMT12432100</t>
  </si>
  <si>
    <t>MMT12992100</t>
  </si>
  <si>
    <t>FP874390</t>
  </si>
  <si>
    <t>FP712323</t>
  </si>
  <si>
    <t>FP700123</t>
  </si>
  <si>
    <t>FP783432</t>
  </si>
  <si>
    <t>MFRE10280</t>
  </si>
  <si>
    <t>MFRE10390</t>
  </si>
  <si>
    <t>FP880234</t>
  </si>
  <si>
    <t>MFRE10493</t>
  </si>
  <si>
    <t>MFRE10499</t>
  </si>
  <si>
    <t>MMT13892100</t>
  </si>
  <si>
    <t>AXA10400</t>
  </si>
  <si>
    <t>PS1023934</t>
  </si>
  <si>
    <t>MFRE10490</t>
  </si>
  <si>
    <t>FP883390</t>
  </si>
  <si>
    <t>FP888382</t>
  </si>
  <si>
    <t>FP889391</t>
  </si>
  <si>
    <t>MMT14892100</t>
  </si>
  <si>
    <t>AXA10708</t>
  </si>
  <si>
    <t>MFRE10567</t>
  </si>
  <si>
    <t>MFRE10768</t>
  </si>
  <si>
    <t>MFRE11763</t>
  </si>
  <si>
    <t>FP899344</t>
  </si>
  <si>
    <r>
      <t>insert</t>
    </r>
    <r>
      <rPr>
        <sz val="12"/>
        <color theme="1"/>
        <rFont val="Menlo"/>
        <family val="2"/>
      </rPr>
      <t xml:space="preserve"> </t>
    </r>
    <r>
      <rPr>
        <b/>
        <sz val="12"/>
        <color rgb="FF800000"/>
        <rFont val="Menlo"/>
        <family val="2"/>
      </rPr>
      <t>into</t>
    </r>
    <r>
      <rPr>
        <sz val="12"/>
        <color theme="1"/>
        <rFont val="Menlo"/>
        <family val="2"/>
      </rPr>
      <t xml:space="preserve"> trabajo_final_iviglia.coche(idcoche, idmodelo, idcolor, idseguro, fechaadquisicion,kms,activo,poliza) </t>
    </r>
    <r>
      <rPr>
        <b/>
        <sz val="12"/>
        <color rgb="FF800000"/>
        <rFont val="Menlo"/>
        <family val="2"/>
      </rPr>
      <t>values</t>
    </r>
    <r>
      <rPr>
        <sz val="12"/>
        <color theme="1"/>
        <rFont val="Menlo"/>
        <family val="2"/>
      </rPr>
      <t>(</t>
    </r>
    <r>
      <rPr>
        <sz val="12"/>
        <color rgb="FF008000"/>
        <rFont val="Menlo"/>
        <family val="2"/>
      </rPr>
      <t>'</t>
    </r>
  </si>
  <si>
    <t>insert into trabajo_final_iviglia.coche(idcoche, idmodelo, idcolor, idseguro, fechaadquisicion,kms,activo,poliza) values('X001','I001','1','3','41003','334341','SI','MMT12432433');</t>
  </si>
  <si>
    <t>insert into trabajo_final_iviglia.coche(idcoche, idmodelo, idcolor, idseguro, fechaadquisicion,kms,activo,poliza) values('X002','I033','1','3','41187','432323','SI','MMT12432100');</t>
  </si>
  <si>
    <t>insert into trabajo_final_iviglia.coche(idcoche, idmodelo, idcolor, idseguro, fechaadquisicion,kms,activo,poliza) values('X003','I045','3','3','41335','330000','SI','MMT12992100');</t>
  </si>
  <si>
    <t>insert into trabajo_final_iviglia.coche(idcoche, idmodelo, idcolor, idseguro, fechaadquisicion,kms,activo,poliza) values('X004','I010','5','2','41582','123344','SI','FP700123');</t>
  </si>
  <si>
    <t>insert into trabajo_final_iviglia.coche(idcoche, idmodelo, idcolor, idseguro, fechaadquisicion,kms,activo,poliza) values('X005','I003','5','2','41613','153454','SI','FP712323');</t>
  </si>
  <si>
    <t>insert into trabajo_final_iviglia.coche(idcoche, idmodelo, idcolor, idseguro, fechaadquisicion,kms,activo,poliza) values('X006','I007','4','2','41673','334341','SI','FP783432');</t>
  </si>
  <si>
    <t>insert into trabajo_final_iviglia.coche(idcoche, idmodelo, idcolor, idseguro, fechaadquisicion,kms,activo,poliza) values('X007','I050','6','2','41976','234234','SI','FP874390');</t>
  </si>
  <si>
    <t>insert into trabajo_final_iviglia.coche(idcoche, idmodelo, idcolor, idseguro, fechaadquisicion,kms,activo,poliza) values('X008','I052','2','1','42036','311231','SI','MFRE10280');</t>
  </si>
  <si>
    <t>insert into trabajo_final_iviglia.coche(idcoche, idmodelo, idcolor, idseguro, fechaadquisicion,kms,activo,poliza) values('X009','I044','2','1','42186','125043','SI','MFRE10390');</t>
  </si>
  <si>
    <t>insert into trabajo_final_iviglia.coche(idcoche, idmodelo, idcolor, idseguro, fechaadquisicion,kms,activo,poliza) values('X010','I054','2','2','42278','157000','SI','FP880234');</t>
  </si>
  <si>
    <t>insert into trabajo_final_iviglia.coche(idcoche, idmodelo, idcolor, idseguro, fechaadquisicion,kms,activo,poliza) values('X011','I037','4','1','42384','187343','SI','MFRE10493');</t>
  </si>
  <si>
    <t>insert into trabajo_final_iviglia.coche(idcoche, idmodelo, idcolor, idseguro, fechaadquisicion,kms,activo,poliza) values('X012','I017','4','1','42456','231987','SI','MFRE10499');</t>
  </si>
  <si>
    <t>insert into trabajo_final_iviglia.coche(idcoche, idmodelo, idcolor, idseguro, fechaadquisicion,kms,activo,poliza) values('X013','I019','4','3','42909','255983','SI','MMT13892100');</t>
  </si>
  <si>
    <t>insert into trabajo_final_iviglia.coche(idcoche, idmodelo, idcolor, idseguro, fechaadquisicion,kms,activo,poliza) values('X014','I018','1','4','43064','278122','SI','AXA10400');</t>
  </si>
  <si>
    <t>insert into trabajo_final_iviglia.coche(idcoche, idmodelo, idcolor, idseguro, fechaadquisicion,kms,activo,poliza) values('X015','I034','2','5','43084','173054','SI','PS1023934');</t>
  </si>
  <si>
    <t>insert into trabajo_final_iviglia.coche(idcoche, idmodelo, idcolor, idseguro, fechaadquisicion,kms,activo,poliza) values('X016','I051','2','1','43132','143943','SI','MFRE10490');</t>
  </si>
  <si>
    <t>insert into trabajo_final_iviglia.coche(idcoche, idmodelo, idcolor, idseguro, fechaadquisicion,kms,activo,poliza) values('X017','I047','2','2','43224','90561','SI','FP883390');</t>
  </si>
  <si>
    <t>insert into trabajo_final_iviglia.coche(idcoche, idmodelo, idcolor, idseguro, fechaadquisicion,kms,activo,poliza) values('X018','I023','6','2','43286','97898','SI','FP888382');</t>
  </si>
  <si>
    <t>insert into trabajo_final_iviglia.coche(idcoche, idmodelo, idcolor, idseguro, fechaadquisicion,kms,activo,poliza) values('X019','I029','6','2','43332','74989','SI','FP889391');</t>
  </si>
  <si>
    <t>insert into trabajo_final_iviglia.coche(idcoche, idmodelo, idcolor, idseguro, fechaadquisicion,kms,activo,poliza) values('X020','I003','8','3','43356','51031','SI','MMT14892100');</t>
  </si>
  <si>
    <t>insert into trabajo_final_iviglia.coche(idcoche, idmodelo, idcolor, idseguro, fechaadquisicion,kms,activo,poliza) values('X021','I004','5','4','43449','87453','SI','AXA10708');</t>
  </si>
  <si>
    <t>insert into trabajo_final_iviglia.coche(idcoche, idmodelo, idcolor, idseguro, fechaadquisicion,kms,activo,poliza) values('X022','I004','3','1','43499','91045','SI','MFRE10567');</t>
  </si>
  <si>
    <t>insert into trabajo_final_iviglia.coche(idcoche, idmodelo, idcolor, idseguro, fechaadquisicion,kms,activo,poliza) values('X023','I018','4','1','43586','45098','SI','MFRE10768');</t>
  </si>
  <si>
    <t>insert into trabajo_final_iviglia.coche(idcoche, idmodelo, idcolor, idseguro, fechaadquisicion,kms,activo,poliza) values('X024','I021','4','1','43983','30123','SI','MFRE11763');</t>
  </si>
  <si>
    <t>insert into trabajo_final_iviglia.coche(idcoche, idmodelo, idcolor, idseguro, fechaadquisicion,kms,activo,poliza) values('X025','I017','1','2','44378','17093','SI','FP899344');</t>
  </si>
  <si>
    <t>IDCOCHE</t>
  </si>
  <si>
    <t>PAIS</t>
  </si>
  <si>
    <t>NUMMATRIC</t>
  </si>
  <si>
    <t>Espana</t>
  </si>
  <si>
    <t>Francia</t>
  </si>
  <si>
    <t>Portugal</t>
  </si>
  <si>
    <t>Belgica</t>
  </si>
  <si>
    <t>Italia</t>
  </si>
  <si>
    <t>AA104NM</t>
  </si>
  <si>
    <t>AA999ZA</t>
  </si>
  <si>
    <t>AB343AN</t>
  </si>
  <si>
    <t>AD323NF</t>
  </si>
  <si>
    <t>AD934ZZ</t>
  </si>
  <si>
    <t>BA132AT</t>
  </si>
  <si>
    <t>BB987OP</t>
  </si>
  <si>
    <t>BC123OP</t>
  </si>
  <si>
    <t>BD983NM</t>
  </si>
  <si>
    <t>BT324JK</t>
  </si>
  <si>
    <t>CA234HJ</t>
  </si>
  <si>
    <t>CB341SJ</t>
  </si>
  <si>
    <t>CP123OP</t>
  </si>
  <si>
    <t>DA834NB</t>
  </si>
  <si>
    <t>DF343GH</t>
  </si>
  <si>
    <t>DP333NN</t>
  </si>
  <si>
    <t>EA544GH</t>
  </si>
  <si>
    <t>EY111AA</t>
  </si>
  <si>
    <t>EY923AH</t>
  </si>
  <si>
    <t>FG122AA</t>
  </si>
  <si>
    <t>FG943AT</t>
  </si>
  <si>
    <t>FG123ES</t>
  </si>
  <si>
    <t>FZ999AE</t>
  </si>
  <si>
    <t>FZ934AZ</t>
  </si>
  <si>
    <t>HI444AS</t>
  </si>
  <si>
    <r>
      <t>insert</t>
    </r>
    <r>
      <rPr>
        <sz val="12"/>
        <color theme="1"/>
        <rFont val="Menlo"/>
        <family val="2"/>
      </rPr>
      <t xml:space="preserve"> </t>
    </r>
    <r>
      <rPr>
        <b/>
        <sz val="12"/>
        <color rgb="FF800000"/>
        <rFont val="Menlo"/>
        <family val="2"/>
      </rPr>
      <t>into</t>
    </r>
    <r>
      <rPr>
        <sz val="12"/>
        <color theme="1"/>
        <rFont val="Menlo"/>
        <family val="2"/>
      </rPr>
      <t xml:space="preserve"> trabajo_final_iviglia.matricula(idcoche, pais, nummatricula)</t>
    </r>
    <r>
      <rPr>
        <b/>
        <sz val="12"/>
        <color rgb="FF800000"/>
        <rFont val="Menlo"/>
        <family val="2"/>
      </rPr>
      <t>values</t>
    </r>
    <r>
      <rPr>
        <sz val="12"/>
        <color theme="1"/>
        <rFont val="Menlo"/>
        <family val="2"/>
      </rPr>
      <t>(</t>
    </r>
  </si>
  <si>
    <t>insert into trabajo_final_iviglia.matricula(idcoche, pais, nummatricula)values(X001','Espana','AA104NM');</t>
  </si>
  <si>
    <t>insert into trabajo_final_iviglia.matricula(idcoche, pais, nummatricula)values(X002','Espana','AA999ZA');</t>
  </si>
  <si>
    <t>insert into trabajo_final_iviglia.matricula(idcoche, pais, nummatricula)values(X003','Francia','AB343AN');</t>
  </si>
  <si>
    <t>insert into trabajo_final_iviglia.matricula(idcoche, pais, nummatricula)values(X004','Portugal','AD323NF');</t>
  </si>
  <si>
    <t>insert into trabajo_final_iviglia.matricula(idcoche, pais, nummatricula)values(X005','Portugal','AD934ZZ');</t>
  </si>
  <si>
    <t>insert into trabajo_final_iviglia.matricula(idcoche, pais, nummatricula)values(X006','Espana','BA132AT');</t>
  </si>
  <si>
    <t>insert into trabajo_final_iviglia.matricula(idcoche, pais, nummatricula)values(X007','Belgica','BB987OP');</t>
  </si>
  <si>
    <t>insert into trabajo_final_iviglia.matricula(idcoche, pais, nummatricula)values(X008','Belgica','BC123OP');</t>
  </si>
  <si>
    <t>insert into trabajo_final_iviglia.matricula(idcoche, pais, nummatricula)values(X009','Italia','BD983NM');</t>
  </si>
  <si>
    <t>insert into trabajo_final_iviglia.matricula(idcoche, pais, nummatricula)values(X010','Espana','BT324JK');</t>
  </si>
  <si>
    <t>insert into trabajo_final_iviglia.matricula(idcoche, pais, nummatricula)values(X011','Espana','CA234HJ');</t>
  </si>
  <si>
    <t>insert into trabajo_final_iviglia.matricula(idcoche, pais, nummatricula)values(X012','Portugal','CB341SJ');</t>
  </si>
  <si>
    <t>insert into trabajo_final_iviglia.matricula(idcoche, pais, nummatricula)values(X013','Portugal','CP123OP');</t>
  </si>
  <si>
    <t>insert into trabajo_final_iviglia.matricula(idcoche, pais, nummatricula)values(X014','Espana','DA834NB');</t>
  </si>
  <si>
    <t>insert into trabajo_final_iviglia.matricula(idcoche, pais, nummatricula)values(X015','Espana','DF343GH');</t>
  </si>
  <si>
    <t>insert into trabajo_final_iviglia.matricula(idcoche, pais, nummatricula)values(X016','Espana','DP333NN');</t>
  </si>
  <si>
    <t>insert into trabajo_final_iviglia.matricula(idcoche, pais, nummatricula)values(X017','Francia','EA544GH');</t>
  </si>
  <si>
    <t>insert into trabajo_final_iviglia.matricula(idcoche, pais, nummatricula)values(X018','Portugal','EY111AA');</t>
  </si>
  <si>
    <t>insert into trabajo_final_iviglia.matricula(idcoche, pais, nummatricula)values(X019','Italia','EY923AH');</t>
  </si>
  <si>
    <t>insert into trabajo_final_iviglia.matricula(idcoche, pais, nummatricula)values(X020','Italia','FG122AA');</t>
  </si>
  <si>
    <t>insert into trabajo_final_iviglia.matricula(idcoche, pais, nummatricula)values(X021','Belgica','FG943AT');</t>
  </si>
  <si>
    <t>insert into trabajo_final_iviglia.matricula(idcoche, pais, nummatricula)values(X022','Espana','FG123ES');</t>
  </si>
  <si>
    <t>insert into trabajo_final_iviglia.matricula(idcoche, pais, nummatricula)values(X023','Portugal','FZ999AE');</t>
  </si>
  <si>
    <t>insert into trabajo_final_iviglia.matricula(idcoche, pais, nummatricula)values(X024','Italia','FZ934AZ');</t>
  </si>
  <si>
    <t>insert into trabajo_final_iviglia.matricula(idcoche, pais, nummatricula)values(X025','Italia','HI444AS');</t>
  </si>
  <si>
    <t>divisa</t>
  </si>
  <si>
    <t>D01</t>
  </si>
  <si>
    <t>12/20/2015</t>
  </si>
  <si>
    <t>12/21/2015</t>
  </si>
  <si>
    <r>
      <t>insert</t>
    </r>
    <r>
      <rPr>
        <sz val="12"/>
        <color theme="1"/>
        <rFont val="Menlo"/>
        <family val="2"/>
      </rPr>
      <t xml:space="preserve"> </t>
    </r>
    <r>
      <rPr>
        <b/>
        <sz val="12"/>
        <color rgb="FF800000"/>
        <rFont val="Menlo"/>
        <family val="2"/>
      </rPr>
      <t>into</t>
    </r>
    <r>
      <rPr>
        <sz val="12"/>
        <color theme="1"/>
        <rFont val="Menlo"/>
        <family val="2"/>
      </rPr>
      <t xml:space="preserve"> trabajo_final_iviglia.historicocoche (idcoche, ordinal, kmsenrevision, fecharevision, importerevision, iddivisas) </t>
    </r>
    <r>
      <rPr>
        <b/>
        <sz val="12"/>
        <color rgb="FF800000"/>
        <rFont val="Menlo"/>
        <family val="2"/>
      </rPr>
      <t>values</t>
    </r>
    <r>
      <rPr>
        <sz val="12"/>
        <color theme="1"/>
        <rFont val="Menlo"/>
        <family val="2"/>
      </rPr>
      <t>(</t>
    </r>
    <r>
      <rPr>
        <sz val="12"/>
        <color rgb="FF008000"/>
        <rFont val="Menlo"/>
        <family val="2"/>
      </rPr>
      <t>'</t>
    </r>
  </si>
  <si>
    <t>insert into trabajo_final_iviglia.historicocoche (idcoche, ordinal, kmsenrevision, fecharevision, importerevision, iddivisas) values('X001','1','10500','41011','50','D01');</t>
  </si>
  <si>
    <t>insert into trabajo_final_iviglia.historicocoche (idcoche, ordinal, kmsenrevision, fecharevision, importerevision, iddivisas) values('X002','1','10250','41307','50','D01');</t>
  </si>
  <si>
    <t>insert into trabajo_final_iviglia.historicocoche (idcoche, ordinal, kmsenrevision, fecharevision, importerevision, iddivisas) values('X003','1','10097','41432','50','D01');</t>
  </si>
  <si>
    <t>insert into trabajo_final_iviglia.historicocoche (idcoche, ordinal, kmsenrevision, fecharevision, importerevision, iddivisas) values('X004','1','10296','41922','55','D01');</t>
  </si>
  <si>
    <t>insert into trabajo_final_iviglia.historicocoche (idcoche, ordinal, kmsenrevision, fecharevision, importerevision, iddivisas) values('X001','2','21700','41954','80','D01');</t>
  </si>
  <si>
    <t>insert into trabajo_final_iviglia.historicocoche (idcoche, ordinal, kmsenrevision, fecharevision, importerevision, iddivisas) values('X002','2','20100','41985','80','D01');</t>
  </si>
  <si>
    <t>insert into trabajo_final_iviglia.historicocoche (idcoche, ordinal, kmsenrevision, fecharevision, importerevision, iddivisas) values('X005','1','10700','41985','50','D01');</t>
  </si>
  <si>
    <t>insert into trabajo_final_iviglia.historicocoche (idcoche, ordinal, kmsenrevision, fecharevision, importerevision, iddivisas) values('X006','1','10500','41985','50','D01');</t>
  </si>
  <si>
    <t>insert into trabajo_final_iviglia.historicocoche (idcoche, ordinal, kmsenrevision, fecharevision, importerevision, iddivisas) values('X007','1','10123','42098','50','D01');</t>
  </si>
  <si>
    <t>insert into trabajo_final_iviglia.historicocoche (idcoche, ordinal, kmsenrevision, fecharevision, importerevision, iddivisas) values('X003','2','31000','42281','120','D01');</t>
  </si>
  <si>
    <t>insert into trabajo_final_iviglia.historicocoche (idcoche, ordinal, kmsenrevision, fecharevision, importerevision, iddivisas) values('X008','1','10123','42161','50','D01');</t>
  </si>
  <si>
    <t>insert into trabajo_final_iviglia.historicocoche (idcoche, ordinal, kmsenrevision, fecharevision, importerevision, iddivisas) values('X009','1','9099','12/20/2015','90','D01');</t>
  </si>
  <si>
    <t>insert into trabajo_final_iviglia.historicocoche (idcoche, ordinal, kmsenrevision, fecharevision, importerevision, iddivisas) values('X001','3','32029','12/21/2015','80','D01');</t>
  </si>
  <si>
    <t>insert into trabajo_final_iviglia.historicocoche (idcoche, ordinal, kmsenrevision, fecharevision, importerevision, iddivisas) values('X010','1','9983','42432','70','D01');</t>
  </si>
  <si>
    <t>insert into trabajo_final_iviglia.historicocoche (idcoche, ordinal, kmsenrevision, fecharevision, importerevision, iddivisas) values('X011','1','9934','42768','70','D01');</t>
  </si>
  <si>
    <t xml:space="preserve">Este archivo lo subo tambien, para mostrar como fui trabajando con los datos. En las sheets 1 2 y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</si>
</sst>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\ * #,##0.00_);_(&quot;$&quot;\ * \(#,##0.00\);_(&quot;$&quot;\ 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"/>
      <family val="2"/>
    </font>
    <font>
      <b/>
      <sz val="12"/>
      <color rgb="FF800000"/>
      <name val="Menlo"/>
      <family val="2"/>
    </font>
    <font>
      <sz val="12"/>
      <color rgb="FF008000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7" fillId="0" borderId="0" applyNumberFormat="0" applyFill="0" applyBorder="0" applyAlignment="0" applyProtection="0"/>
    <xf numFmtId="0" fontId="1" fillId="7" borderId="3" applyNumberFormat="0" applyFont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5" fillId="5" borderId="1" xfId="4"/>
    <xf numFmtId="0" fontId="2" fillId="2" borderId="0" xfId="1"/>
    <xf numFmtId="0" fontId="5" fillId="5" borderId="4" xfId="4" applyBorder="1"/>
    <xf numFmtId="0" fontId="4" fillId="4" borderId="0" xfId="3"/>
    <xf numFmtId="0" fontId="4" fillId="4" borderId="0" xfId="3" applyBorder="1"/>
    <xf numFmtId="0" fontId="3" fillId="3" borderId="0" xfId="2"/>
    <xf numFmtId="0" fontId="0" fillId="7" borderId="3" xfId="7" applyFont="1"/>
    <xf numFmtId="0" fontId="6" fillId="6" borderId="2" xfId="5"/>
    <xf numFmtId="0" fontId="7" fillId="0" borderId="0" xfId="6"/>
    <xf numFmtId="0" fontId="7" fillId="6" borderId="0" xfId="6" applyFill="1" applyBorder="1"/>
    <xf numFmtId="0" fontId="7" fillId="8" borderId="0" xfId="6" applyFill="1" applyBorder="1"/>
    <xf numFmtId="0" fontId="9" fillId="0" borderId="0" xfId="0" applyFont="1"/>
    <xf numFmtId="0" fontId="11" fillId="0" borderId="0" xfId="0" applyFont="1"/>
    <xf numFmtId="0" fontId="5" fillId="5" borderId="5" xfId="4" applyBorder="1"/>
    <xf numFmtId="0" fontId="0" fillId="0" borderId="0" xfId="8" applyNumberFormat="1" applyFont="1"/>
    <xf numFmtId="0" fontId="5" fillId="5" borderId="0" xfId="4" applyBorder="1"/>
    <xf numFmtId="0" fontId="0" fillId="0" borderId="0" xfId="0" quotePrefix="1"/>
  </cellXfs>
  <cellStyles count="9">
    <cellStyle name="Bad" xfId="2" builtinId="27"/>
    <cellStyle name="Check Cell" xfId="5" builtinId="23"/>
    <cellStyle name="Currency" xfId="8" builtinId="4"/>
    <cellStyle name="Good" xfId="1" builtinId="26"/>
    <cellStyle name="Input" xfId="4" builtinId="20"/>
    <cellStyle name="Neutral" xfId="3" builtinId="28"/>
    <cellStyle name="Normal" xfId="0" builtinId="0"/>
    <cellStyle name="Note" xfId="7" builtinId="10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65C-DD71-F842-AF10-133CF11D9370}">
  <dimension ref="A1"/>
  <sheetViews>
    <sheetView workbookViewId="0">
      <selection activeCell="D42" sqref="D42"/>
    </sheetView>
  </sheetViews>
  <sheetFormatPr baseColWidth="10" defaultRowHeight="16" x14ac:dyDescent="0.2"/>
  <sheetData>
    <row r="1" spans="1:1" x14ac:dyDescent="0.2">
      <c r="A1" t="s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4378-4E47-2144-AF3E-11AFBA588671}">
  <dimension ref="A1:AE107"/>
  <sheetViews>
    <sheetView tabSelected="1" workbookViewId="0">
      <selection activeCell="M20" sqref="M20"/>
    </sheetView>
  </sheetViews>
  <sheetFormatPr baseColWidth="10" defaultRowHeight="16" x14ac:dyDescent="0.2"/>
  <cols>
    <col min="3" max="3" width="6.83203125" bestFit="1" customWidth="1"/>
    <col min="5" max="5" width="14" bestFit="1" customWidth="1"/>
    <col min="6" max="6" width="14" customWidth="1"/>
    <col min="8" max="8" width="13.5" bestFit="1" customWidth="1"/>
    <col min="22" max="22" width="17.33203125" bestFit="1" customWidth="1"/>
    <col min="24" max="24" width="7.83203125" bestFit="1" customWidth="1"/>
    <col min="25" max="25" width="4.1640625" customWidth="1"/>
    <col min="26" max="26" width="15.1640625" bestFit="1" customWidth="1"/>
  </cols>
  <sheetData>
    <row r="1" spans="1:31" ht="18" thickTop="1" thickBot="1" x14ac:dyDescent="0.25">
      <c r="A1" s="2" t="s">
        <v>0</v>
      </c>
      <c r="B1" s="2"/>
      <c r="C1" s="2"/>
      <c r="D1" s="2"/>
      <c r="E1" s="2"/>
      <c r="F1" s="2"/>
      <c r="G1" s="2"/>
      <c r="H1" s="2"/>
      <c r="I1" s="3" t="s">
        <v>9</v>
      </c>
      <c r="J1" s="3"/>
      <c r="K1" s="3"/>
      <c r="L1" s="3"/>
      <c r="M1" s="3"/>
      <c r="N1" s="3"/>
      <c r="O1" s="5" t="s">
        <v>17</v>
      </c>
      <c r="P1" s="5"/>
      <c r="Q1" s="7" t="s">
        <v>19</v>
      </c>
      <c r="R1" s="7"/>
      <c r="S1" s="7"/>
      <c r="T1" s="8" t="s">
        <v>20</v>
      </c>
      <c r="U1" s="8"/>
      <c r="V1" s="9" t="s">
        <v>28</v>
      </c>
      <c r="W1" s="9"/>
      <c r="X1" s="10"/>
      <c r="Y1" s="10"/>
      <c r="Z1" s="10"/>
    </row>
    <row r="2" spans="1:31" ht="18" thickTop="1" thickBot="1" x14ac:dyDescent="0.25">
      <c r="A2" s="2" t="s">
        <v>1</v>
      </c>
      <c r="B2" s="2" t="s">
        <v>237</v>
      </c>
      <c r="C2" s="2" t="s">
        <v>3</v>
      </c>
      <c r="D2" s="2" t="s">
        <v>4</v>
      </c>
      <c r="E2" s="2" t="s">
        <v>5</v>
      </c>
      <c r="F2" s="2" t="s">
        <v>10</v>
      </c>
      <c r="G2" s="4" t="s">
        <v>16</v>
      </c>
      <c r="H2" s="17" t="s">
        <v>199</v>
      </c>
      <c r="I2" s="3" t="s">
        <v>1</v>
      </c>
      <c r="J2" s="3" t="s">
        <v>13</v>
      </c>
      <c r="K2" s="3" t="s">
        <v>10</v>
      </c>
      <c r="L2" s="3" t="s">
        <v>11</v>
      </c>
      <c r="M2" s="3" t="s">
        <v>12</v>
      </c>
      <c r="N2" s="3" t="s">
        <v>349</v>
      </c>
      <c r="O2" s="6" t="s">
        <v>4</v>
      </c>
      <c r="P2" s="6" t="s">
        <v>18</v>
      </c>
      <c r="Q2" s="7" t="s">
        <v>290</v>
      </c>
      <c r="R2" s="7" t="s">
        <v>291</v>
      </c>
      <c r="S2" s="7" t="s">
        <v>292</v>
      </c>
      <c r="T2" s="8" t="s">
        <v>3</v>
      </c>
      <c r="U2" s="8" t="s">
        <v>20</v>
      </c>
      <c r="V2" s="9" t="s">
        <v>29</v>
      </c>
      <c r="W2" s="9" t="s">
        <v>30</v>
      </c>
      <c r="X2" s="11" t="s">
        <v>2</v>
      </c>
      <c r="Y2" s="11" t="s">
        <v>64</v>
      </c>
      <c r="Z2" s="11" t="s">
        <v>30</v>
      </c>
      <c r="AA2" s="12" t="s">
        <v>91</v>
      </c>
      <c r="AB2" s="12" t="s">
        <v>92</v>
      </c>
      <c r="AC2" s="12" t="s">
        <v>30</v>
      </c>
    </row>
    <row r="3" spans="1:31" ht="17" thickTop="1" x14ac:dyDescent="0.2">
      <c r="A3" t="s">
        <v>212</v>
      </c>
      <c r="B3" t="s">
        <v>93</v>
      </c>
      <c r="C3">
        <v>1</v>
      </c>
      <c r="D3">
        <v>3</v>
      </c>
      <c r="E3" s="1">
        <v>41003</v>
      </c>
      <c r="F3" s="16">
        <v>334341</v>
      </c>
      <c r="G3" t="s">
        <v>238</v>
      </c>
      <c r="H3" t="s">
        <v>239</v>
      </c>
      <c r="I3" t="s">
        <v>212</v>
      </c>
      <c r="J3">
        <v>1</v>
      </c>
      <c r="K3">
        <v>10500</v>
      </c>
      <c r="L3" s="1">
        <v>41011</v>
      </c>
      <c r="M3">
        <v>50</v>
      </c>
      <c r="N3" t="s">
        <v>350</v>
      </c>
      <c r="O3">
        <v>1</v>
      </c>
      <c r="P3">
        <v>14756</v>
      </c>
      <c r="Q3" t="s">
        <v>212</v>
      </c>
      <c r="R3" t="s">
        <v>293</v>
      </c>
      <c r="S3" t="s">
        <v>298</v>
      </c>
      <c r="T3">
        <v>1</v>
      </c>
      <c r="U3" t="s">
        <v>21</v>
      </c>
      <c r="V3">
        <v>1</v>
      </c>
      <c r="W3" t="s">
        <v>31</v>
      </c>
      <c r="X3" t="s">
        <v>6</v>
      </c>
      <c r="Y3">
        <v>1</v>
      </c>
      <c r="Z3" t="s">
        <v>32</v>
      </c>
      <c r="AA3" t="s">
        <v>93</v>
      </c>
      <c r="AB3" t="s">
        <v>6</v>
      </c>
      <c r="AC3" t="s">
        <v>142</v>
      </c>
      <c r="AE3" s="14" t="s">
        <v>196</v>
      </c>
    </row>
    <row r="4" spans="1:31" x14ac:dyDescent="0.2">
      <c r="A4" t="s">
        <v>213</v>
      </c>
      <c r="B4" t="s">
        <v>125</v>
      </c>
      <c r="C4">
        <v>1</v>
      </c>
      <c r="D4">
        <v>3</v>
      </c>
      <c r="E4" s="1">
        <v>41187</v>
      </c>
      <c r="F4" s="16">
        <v>432323</v>
      </c>
      <c r="G4" t="s">
        <v>238</v>
      </c>
      <c r="H4" t="s">
        <v>240</v>
      </c>
      <c r="I4" t="s">
        <v>213</v>
      </c>
      <c r="J4">
        <v>1</v>
      </c>
      <c r="K4">
        <v>10250</v>
      </c>
      <c r="L4" s="1">
        <v>41307</v>
      </c>
      <c r="M4">
        <v>50</v>
      </c>
      <c r="N4" t="s">
        <v>350</v>
      </c>
      <c r="O4">
        <v>2</v>
      </c>
      <c r="P4">
        <v>15678</v>
      </c>
      <c r="Q4" t="s">
        <v>213</v>
      </c>
      <c r="R4" t="s">
        <v>293</v>
      </c>
      <c r="S4" t="s">
        <v>299</v>
      </c>
      <c r="T4">
        <v>2</v>
      </c>
      <c r="U4" t="s">
        <v>22</v>
      </c>
      <c r="V4">
        <v>2</v>
      </c>
      <c r="W4" t="s">
        <v>37</v>
      </c>
      <c r="X4" t="s">
        <v>7</v>
      </c>
      <c r="Y4">
        <v>1</v>
      </c>
      <c r="Z4" t="s">
        <v>33</v>
      </c>
      <c r="AA4" t="s">
        <v>94</v>
      </c>
      <c r="AB4" t="s">
        <v>6</v>
      </c>
      <c r="AC4" t="s">
        <v>143</v>
      </c>
    </row>
    <row r="5" spans="1:31" x14ac:dyDescent="0.2">
      <c r="A5" t="s">
        <v>214</v>
      </c>
      <c r="B5" t="s">
        <v>137</v>
      </c>
      <c r="C5">
        <v>3</v>
      </c>
      <c r="D5">
        <v>3</v>
      </c>
      <c r="E5" s="1">
        <v>41335</v>
      </c>
      <c r="F5" s="16">
        <v>330000</v>
      </c>
      <c r="G5" t="s">
        <v>238</v>
      </c>
      <c r="H5" t="s">
        <v>241</v>
      </c>
      <c r="I5" t="s">
        <v>214</v>
      </c>
      <c r="J5">
        <v>1</v>
      </c>
      <c r="K5">
        <v>10097</v>
      </c>
      <c r="L5" s="1">
        <v>41432</v>
      </c>
      <c r="M5">
        <v>50</v>
      </c>
      <c r="N5" t="s">
        <v>350</v>
      </c>
      <c r="O5">
        <v>3</v>
      </c>
      <c r="P5">
        <v>1569</v>
      </c>
      <c r="Q5" t="s">
        <v>214</v>
      </c>
      <c r="R5" t="s">
        <v>294</v>
      </c>
      <c r="S5" t="s">
        <v>300</v>
      </c>
      <c r="T5">
        <v>3</v>
      </c>
      <c r="U5" t="s">
        <v>23</v>
      </c>
      <c r="V5">
        <v>3</v>
      </c>
      <c r="W5" t="s">
        <v>39</v>
      </c>
      <c r="X5" t="s">
        <v>8</v>
      </c>
      <c r="Y5">
        <v>1</v>
      </c>
      <c r="Z5" t="s">
        <v>31</v>
      </c>
      <c r="AA5" t="s">
        <v>95</v>
      </c>
      <c r="AB5" t="s">
        <v>7</v>
      </c>
      <c r="AC5" t="s">
        <v>144</v>
      </c>
    </row>
    <row r="6" spans="1:31" x14ac:dyDescent="0.2">
      <c r="A6" t="s">
        <v>215</v>
      </c>
      <c r="B6" t="s">
        <v>102</v>
      </c>
      <c r="C6">
        <v>5</v>
      </c>
      <c r="D6">
        <v>2</v>
      </c>
      <c r="E6" s="1">
        <v>41582</v>
      </c>
      <c r="F6" s="16">
        <v>123344</v>
      </c>
      <c r="G6" t="s">
        <v>238</v>
      </c>
      <c r="H6" t="s">
        <v>244</v>
      </c>
      <c r="I6" t="s">
        <v>215</v>
      </c>
      <c r="J6">
        <v>1</v>
      </c>
      <c r="K6">
        <v>10296</v>
      </c>
      <c r="L6" s="1">
        <v>41922</v>
      </c>
      <c r="M6">
        <v>55</v>
      </c>
      <c r="N6" t="s">
        <v>350</v>
      </c>
      <c r="Q6" t="s">
        <v>215</v>
      </c>
      <c r="R6" t="s">
        <v>295</v>
      </c>
      <c r="S6" t="s">
        <v>301</v>
      </c>
      <c r="T6">
        <v>4</v>
      </c>
      <c r="U6" t="s">
        <v>24</v>
      </c>
      <c r="V6">
        <v>4</v>
      </c>
      <c r="W6" t="s">
        <v>43</v>
      </c>
      <c r="X6" t="s">
        <v>68</v>
      </c>
      <c r="Y6">
        <v>1</v>
      </c>
      <c r="Z6" t="s">
        <v>34</v>
      </c>
      <c r="AA6" t="s">
        <v>96</v>
      </c>
      <c r="AB6" t="s">
        <v>7</v>
      </c>
      <c r="AC6" t="s">
        <v>145</v>
      </c>
    </row>
    <row r="7" spans="1:31" x14ac:dyDescent="0.2">
      <c r="A7" t="s">
        <v>216</v>
      </c>
      <c r="B7" t="s">
        <v>95</v>
      </c>
      <c r="C7">
        <v>5</v>
      </c>
      <c r="D7">
        <v>2</v>
      </c>
      <c r="E7" s="1">
        <v>41613</v>
      </c>
      <c r="F7" s="16">
        <v>153454</v>
      </c>
      <c r="G7" t="s">
        <v>238</v>
      </c>
      <c r="H7" t="s">
        <v>243</v>
      </c>
      <c r="I7" t="s">
        <v>212</v>
      </c>
      <c r="J7">
        <v>2</v>
      </c>
      <c r="K7">
        <v>21700</v>
      </c>
      <c r="L7" s="1">
        <v>41954</v>
      </c>
      <c r="M7">
        <v>80</v>
      </c>
      <c r="N7" t="s">
        <v>350</v>
      </c>
      <c r="Q7" t="s">
        <v>216</v>
      </c>
      <c r="R7" t="s">
        <v>295</v>
      </c>
      <c r="S7" t="s">
        <v>302</v>
      </c>
      <c r="T7">
        <v>5</v>
      </c>
      <c r="U7" t="s">
        <v>25</v>
      </c>
      <c r="V7">
        <v>5</v>
      </c>
      <c r="W7" t="s">
        <v>49</v>
      </c>
      <c r="X7" t="s">
        <v>69</v>
      </c>
      <c r="Y7">
        <v>2</v>
      </c>
      <c r="Z7" t="s">
        <v>37</v>
      </c>
      <c r="AA7" t="s">
        <v>97</v>
      </c>
      <c r="AB7" t="s">
        <v>7</v>
      </c>
      <c r="AC7" t="s">
        <v>146</v>
      </c>
    </row>
    <row r="8" spans="1:31" x14ac:dyDescent="0.2">
      <c r="A8" t="s">
        <v>217</v>
      </c>
      <c r="B8" t="s">
        <v>99</v>
      </c>
      <c r="C8">
        <v>4</v>
      </c>
      <c r="D8">
        <v>2</v>
      </c>
      <c r="E8" s="1">
        <v>41673</v>
      </c>
      <c r="F8" s="16">
        <v>334341</v>
      </c>
      <c r="G8" t="s">
        <v>238</v>
      </c>
      <c r="H8" t="s">
        <v>245</v>
      </c>
      <c r="I8" t="s">
        <v>213</v>
      </c>
      <c r="J8">
        <v>2</v>
      </c>
      <c r="K8">
        <v>20100</v>
      </c>
      <c r="L8" s="1">
        <v>41985</v>
      </c>
      <c r="M8">
        <v>80</v>
      </c>
      <c r="N8" t="s">
        <v>350</v>
      </c>
      <c r="Q8" t="s">
        <v>217</v>
      </c>
      <c r="R8" t="s">
        <v>293</v>
      </c>
      <c r="S8" t="s">
        <v>303</v>
      </c>
      <c r="T8">
        <v>6</v>
      </c>
      <c r="U8" t="s">
        <v>26</v>
      </c>
      <c r="V8">
        <v>6</v>
      </c>
      <c r="W8" t="s">
        <v>52</v>
      </c>
      <c r="X8" t="s">
        <v>70</v>
      </c>
      <c r="Y8">
        <v>2</v>
      </c>
      <c r="Z8" t="s">
        <v>38</v>
      </c>
      <c r="AA8" t="s">
        <v>98</v>
      </c>
      <c r="AB8" t="s">
        <v>8</v>
      </c>
      <c r="AC8" t="s">
        <v>154</v>
      </c>
      <c r="AE8" t="str">
        <f>CONCATENATE($AE$3,AA3,"','",AB3,"','",AC3,"'",");")</f>
        <v>insert into trabajo_final_iviglia.modelo (idmodelo, idmarca, nombre) values ('I001','M001','Ibiza');</v>
      </c>
    </row>
    <row r="9" spans="1:31" x14ac:dyDescent="0.2">
      <c r="A9" t="s">
        <v>218</v>
      </c>
      <c r="B9" t="s">
        <v>182</v>
      </c>
      <c r="C9">
        <v>6</v>
      </c>
      <c r="D9">
        <v>2</v>
      </c>
      <c r="E9" s="1">
        <v>41976</v>
      </c>
      <c r="F9" s="16">
        <v>234234</v>
      </c>
      <c r="G9" t="s">
        <v>238</v>
      </c>
      <c r="H9" t="s">
        <v>242</v>
      </c>
      <c r="I9" t="s">
        <v>216</v>
      </c>
      <c r="J9">
        <v>1</v>
      </c>
      <c r="K9">
        <v>10700</v>
      </c>
      <c r="L9" s="1">
        <v>41985</v>
      </c>
      <c r="M9">
        <v>50</v>
      </c>
      <c r="N9" t="s">
        <v>350</v>
      </c>
      <c r="Q9" t="s">
        <v>218</v>
      </c>
      <c r="R9" t="s">
        <v>296</v>
      </c>
      <c r="S9" t="s">
        <v>304</v>
      </c>
      <c r="T9">
        <v>7</v>
      </c>
      <c r="U9" t="s">
        <v>27</v>
      </c>
      <c r="V9">
        <v>7</v>
      </c>
      <c r="W9" t="s">
        <v>55</v>
      </c>
      <c r="X9" t="s">
        <v>71</v>
      </c>
      <c r="Y9">
        <v>3</v>
      </c>
      <c r="Z9" t="s">
        <v>40</v>
      </c>
      <c r="AA9" t="s">
        <v>99</v>
      </c>
      <c r="AB9" t="s">
        <v>8</v>
      </c>
      <c r="AC9" t="s">
        <v>155</v>
      </c>
      <c r="AE9" t="str">
        <f t="shared" ref="AE9:AE62" si="0">CONCATENATE($AE$3,AA4,"','",AB4,"','",AC4,"'",");")</f>
        <v>insert into trabajo_final_iviglia.modelo (idmodelo, idmarca, nombre) values ('I002','M001','Arona');</v>
      </c>
    </row>
    <row r="10" spans="1:31" x14ac:dyDescent="0.2">
      <c r="A10" t="s">
        <v>219</v>
      </c>
      <c r="B10" t="s">
        <v>184</v>
      </c>
      <c r="C10">
        <v>2</v>
      </c>
      <c r="D10">
        <v>1</v>
      </c>
      <c r="E10" s="1">
        <v>42036</v>
      </c>
      <c r="F10" s="16">
        <v>311231</v>
      </c>
      <c r="G10" t="s">
        <v>238</v>
      </c>
      <c r="H10" t="s">
        <v>246</v>
      </c>
      <c r="I10" t="s">
        <v>217</v>
      </c>
      <c r="J10">
        <v>1</v>
      </c>
      <c r="K10">
        <v>10500</v>
      </c>
      <c r="L10" s="1">
        <v>41985</v>
      </c>
      <c r="M10">
        <v>50</v>
      </c>
      <c r="N10" t="s">
        <v>350</v>
      </c>
      <c r="Q10" t="s">
        <v>219</v>
      </c>
      <c r="R10" t="s">
        <v>296</v>
      </c>
      <c r="S10" t="s">
        <v>305</v>
      </c>
      <c r="T10">
        <v>8</v>
      </c>
      <c r="U10" t="s">
        <v>67</v>
      </c>
      <c r="V10">
        <v>8</v>
      </c>
      <c r="W10" t="s">
        <v>58</v>
      </c>
      <c r="X10" t="s">
        <v>72</v>
      </c>
      <c r="Y10">
        <v>3</v>
      </c>
      <c r="Z10" t="s">
        <v>41</v>
      </c>
      <c r="AA10" t="s">
        <v>100</v>
      </c>
      <c r="AB10" t="s">
        <v>8</v>
      </c>
      <c r="AC10" t="s">
        <v>156</v>
      </c>
      <c r="AE10" t="str">
        <f t="shared" si="0"/>
        <v>insert into trabajo_final_iviglia.modelo (idmodelo, idmarca, nombre) values ('I003','M002','A1');</v>
      </c>
    </row>
    <row r="11" spans="1:31" x14ac:dyDescent="0.2">
      <c r="A11" t="s">
        <v>220</v>
      </c>
      <c r="B11" t="s">
        <v>136</v>
      </c>
      <c r="C11">
        <v>2</v>
      </c>
      <c r="D11">
        <v>1</v>
      </c>
      <c r="E11" s="1">
        <v>42186</v>
      </c>
      <c r="F11" s="16">
        <v>125043</v>
      </c>
      <c r="G11" t="s">
        <v>238</v>
      </c>
      <c r="H11" t="s">
        <v>247</v>
      </c>
      <c r="I11" t="s">
        <v>218</v>
      </c>
      <c r="J11">
        <v>1</v>
      </c>
      <c r="K11">
        <v>10123</v>
      </c>
      <c r="L11" s="1">
        <v>42098</v>
      </c>
      <c r="M11">
        <v>50</v>
      </c>
      <c r="N11" t="s">
        <v>350</v>
      </c>
      <c r="Q11" t="s">
        <v>220</v>
      </c>
      <c r="R11" t="s">
        <v>297</v>
      </c>
      <c r="S11" t="s">
        <v>306</v>
      </c>
      <c r="V11">
        <v>9</v>
      </c>
      <c r="W11" t="s">
        <v>59</v>
      </c>
      <c r="X11" t="s">
        <v>73</v>
      </c>
      <c r="Y11">
        <v>3</v>
      </c>
      <c r="Z11" t="s">
        <v>42</v>
      </c>
      <c r="AA11" t="s">
        <v>101</v>
      </c>
      <c r="AB11" t="s">
        <v>68</v>
      </c>
      <c r="AC11">
        <v>911</v>
      </c>
      <c r="AE11" t="str">
        <f t="shared" si="0"/>
        <v>insert into trabajo_final_iviglia.modelo (idmodelo, idmarca, nombre) values ('I004','M002','A3');</v>
      </c>
    </row>
    <row r="12" spans="1:31" x14ac:dyDescent="0.2">
      <c r="A12" t="s">
        <v>221</v>
      </c>
      <c r="B12" t="s">
        <v>186</v>
      </c>
      <c r="C12">
        <v>2</v>
      </c>
      <c r="D12">
        <v>2</v>
      </c>
      <c r="E12" s="1">
        <v>42278</v>
      </c>
      <c r="F12" s="16">
        <v>157000</v>
      </c>
      <c r="G12" t="s">
        <v>238</v>
      </c>
      <c r="H12" t="s">
        <v>248</v>
      </c>
      <c r="I12" t="s">
        <v>214</v>
      </c>
      <c r="J12">
        <v>2</v>
      </c>
      <c r="K12">
        <v>31000</v>
      </c>
      <c r="L12" s="1">
        <v>42281</v>
      </c>
      <c r="M12">
        <v>120</v>
      </c>
      <c r="N12" t="s">
        <v>350</v>
      </c>
      <c r="Q12" t="s">
        <v>221</v>
      </c>
      <c r="R12" t="s">
        <v>293</v>
      </c>
      <c r="S12" t="s">
        <v>307</v>
      </c>
      <c r="V12">
        <v>10</v>
      </c>
      <c r="W12" t="s">
        <v>35</v>
      </c>
      <c r="X12" t="s">
        <v>74</v>
      </c>
      <c r="Y12">
        <v>4</v>
      </c>
      <c r="Z12" t="s">
        <v>44</v>
      </c>
      <c r="AA12" t="s">
        <v>102</v>
      </c>
      <c r="AB12" t="s">
        <v>69</v>
      </c>
      <c r="AC12" t="s">
        <v>150</v>
      </c>
      <c r="AE12" t="str">
        <f t="shared" si="0"/>
        <v>insert into trabajo_final_iviglia.modelo (idmodelo, idmarca, nombre) values ('I005','M002','A5');</v>
      </c>
    </row>
    <row r="13" spans="1:31" x14ac:dyDescent="0.2">
      <c r="A13" t="s">
        <v>222</v>
      </c>
      <c r="B13" t="s">
        <v>129</v>
      </c>
      <c r="C13">
        <v>4</v>
      </c>
      <c r="D13">
        <v>1</v>
      </c>
      <c r="E13" s="1">
        <v>42384</v>
      </c>
      <c r="F13" s="16">
        <v>187343</v>
      </c>
      <c r="G13" t="s">
        <v>238</v>
      </c>
      <c r="H13" t="s">
        <v>249</v>
      </c>
      <c r="I13" t="s">
        <v>219</v>
      </c>
      <c r="J13">
        <v>1</v>
      </c>
      <c r="K13">
        <v>10123</v>
      </c>
      <c r="L13" s="1">
        <v>42161</v>
      </c>
      <c r="M13">
        <v>50</v>
      </c>
      <c r="N13" t="s">
        <v>350</v>
      </c>
      <c r="Q13" t="s">
        <v>222</v>
      </c>
      <c r="R13" t="s">
        <v>293</v>
      </c>
      <c r="S13" t="s">
        <v>308</v>
      </c>
      <c r="X13" t="s">
        <v>75</v>
      </c>
      <c r="Y13">
        <v>4</v>
      </c>
      <c r="Z13" t="s">
        <v>45</v>
      </c>
      <c r="AA13" t="s">
        <v>103</v>
      </c>
      <c r="AB13" t="s">
        <v>69</v>
      </c>
      <c r="AC13" t="s">
        <v>151</v>
      </c>
      <c r="AE13" t="str">
        <f t="shared" si="0"/>
        <v>insert into trabajo_final_iviglia.modelo (idmodelo, idmarca, nombre) values ('I006','M003','Gol');</v>
      </c>
    </row>
    <row r="14" spans="1:31" x14ac:dyDescent="0.2">
      <c r="A14" t="s">
        <v>223</v>
      </c>
      <c r="B14" t="s">
        <v>109</v>
      </c>
      <c r="C14">
        <v>4</v>
      </c>
      <c r="D14">
        <v>1</v>
      </c>
      <c r="E14" s="1">
        <v>42456</v>
      </c>
      <c r="F14" s="16">
        <v>231987</v>
      </c>
      <c r="G14" t="s">
        <v>238</v>
      </c>
      <c r="H14" t="s">
        <v>250</v>
      </c>
      <c r="I14" t="s">
        <v>220</v>
      </c>
      <c r="J14">
        <v>1</v>
      </c>
      <c r="K14">
        <v>9099</v>
      </c>
      <c r="L14" t="s">
        <v>351</v>
      </c>
      <c r="M14">
        <v>90</v>
      </c>
      <c r="N14" t="s">
        <v>350</v>
      </c>
      <c r="Q14" t="s">
        <v>223</v>
      </c>
      <c r="R14" t="s">
        <v>295</v>
      </c>
      <c r="S14" t="s">
        <v>309</v>
      </c>
      <c r="X14" t="s">
        <v>76</v>
      </c>
      <c r="Y14">
        <v>4</v>
      </c>
      <c r="Z14" t="s">
        <v>46</v>
      </c>
      <c r="AA14" t="s">
        <v>104</v>
      </c>
      <c r="AB14" t="s">
        <v>69</v>
      </c>
      <c r="AC14" t="s">
        <v>152</v>
      </c>
      <c r="AE14" t="str">
        <f t="shared" si="0"/>
        <v>insert into trabajo_final_iviglia.modelo (idmodelo, idmarca, nombre) values ('I007','M003','Golf');</v>
      </c>
    </row>
    <row r="15" spans="1:31" x14ac:dyDescent="0.2">
      <c r="A15" t="s">
        <v>224</v>
      </c>
      <c r="B15" t="s">
        <v>111</v>
      </c>
      <c r="C15">
        <v>4</v>
      </c>
      <c r="D15">
        <v>3</v>
      </c>
      <c r="E15" s="1">
        <v>42909</v>
      </c>
      <c r="F15" s="16">
        <v>255983</v>
      </c>
      <c r="G15" t="s">
        <v>238</v>
      </c>
      <c r="H15" t="s">
        <v>251</v>
      </c>
      <c r="I15" t="s">
        <v>212</v>
      </c>
      <c r="J15">
        <v>3</v>
      </c>
      <c r="K15">
        <v>32029</v>
      </c>
      <c r="L15" t="s">
        <v>352</v>
      </c>
      <c r="M15">
        <v>80</v>
      </c>
      <c r="N15" t="s">
        <v>350</v>
      </c>
      <c r="Q15" t="s">
        <v>224</v>
      </c>
      <c r="R15" t="s">
        <v>295</v>
      </c>
      <c r="S15" t="s">
        <v>310</v>
      </c>
      <c r="X15" t="s">
        <v>77</v>
      </c>
      <c r="Y15">
        <v>4</v>
      </c>
      <c r="Z15" t="s">
        <v>47</v>
      </c>
      <c r="AA15" t="s">
        <v>105</v>
      </c>
      <c r="AB15" t="s">
        <v>70</v>
      </c>
      <c r="AC15" t="s">
        <v>153</v>
      </c>
      <c r="AE15" t="str">
        <f t="shared" si="0"/>
        <v>insert into trabajo_final_iviglia.modelo (idmodelo, idmarca, nombre) values ('I008','M003','Amarok');</v>
      </c>
    </row>
    <row r="16" spans="1:31" x14ac:dyDescent="0.2">
      <c r="A16" t="s">
        <v>225</v>
      </c>
      <c r="B16" t="s">
        <v>110</v>
      </c>
      <c r="C16">
        <v>1</v>
      </c>
      <c r="D16">
        <v>4</v>
      </c>
      <c r="E16" s="1">
        <v>43064</v>
      </c>
      <c r="F16" s="16">
        <v>278122</v>
      </c>
      <c r="G16" t="s">
        <v>238</v>
      </c>
      <c r="H16" t="s">
        <v>252</v>
      </c>
      <c r="I16" t="s">
        <v>221</v>
      </c>
      <c r="J16">
        <v>1</v>
      </c>
      <c r="K16">
        <v>9983</v>
      </c>
      <c r="L16" s="1">
        <v>42432</v>
      </c>
      <c r="M16">
        <v>70</v>
      </c>
      <c r="N16" t="s">
        <v>350</v>
      </c>
      <c r="Q16" t="s">
        <v>225</v>
      </c>
      <c r="R16" t="s">
        <v>293</v>
      </c>
      <c r="S16" t="s">
        <v>311</v>
      </c>
      <c r="X16" t="s">
        <v>78</v>
      </c>
      <c r="Y16">
        <v>4</v>
      </c>
      <c r="Z16" t="s">
        <v>48</v>
      </c>
      <c r="AA16" t="s">
        <v>106</v>
      </c>
      <c r="AB16" t="s">
        <v>71</v>
      </c>
      <c r="AC16" t="s">
        <v>147</v>
      </c>
      <c r="AE16" t="str">
        <f t="shared" si="0"/>
        <v>insert into trabajo_final_iviglia.modelo (idmodelo, idmarca, nombre) values ('I009','M004','911');</v>
      </c>
    </row>
    <row r="17" spans="1:31" x14ac:dyDescent="0.2">
      <c r="A17" t="s">
        <v>226</v>
      </c>
      <c r="B17" t="s">
        <v>126</v>
      </c>
      <c r="C17">
        <v>2</v>
      </c>
      <c r="D17">
        <v>5</v>
      </c>
      <c r="E17" s="1">
        <v>43084</v>
      </c>
      <c r="F17" s="16">
        <v>173054</v>
      </c>
      <c r="G17" t="s">
        <v>238</v>
      </c>
      <c r="H17" t="s">
        <v>253</v>
      </c>
      <c r="I17" t="s">
        <v>222</v>
      </c>
      <c r="J17">
        <v>1</v>
      </c>
      <c r="K17">
        <v>9934</v>
      </c>
      <c r="L17" s="1">
        <v>42768</v>
      </c>
      <c r="M17">
        <v>70</v>
      </c>
      <c r="N17" t="s">
        <v>350</v>
      </c>
      <c r="Q17" t="s">
        <v>226</v>
      </c>
      <c r="R17" t="s">
        <v>293</v>
      </c>
      <c r="S17" t="s">
        <v>312</v>
      </c>
      <c r="X17" t="s">
        <v>79</v>
      </c>
      <c r="Y17">
        <v>5</v>
      </c>
      <c r="Z17" t="s">
        <v>50</v>
      </c>
      <c r="AA17" t="s">
        <v>107</v>
      </c>
      <c r="AB17" t="s">
        <v>71</v>
      </c>
      <c r="AC17" t="s">
        <v>148</v>
      </c>
      <c r="AE17" t="str">
        <f t="shared" si="0"/>
        <v>insert into trabajo_final_iviglia.modelo (idmodelo, idmarca, nombre) values ('I010','M005','X1');</v>
      </c>
    </row>
    <row r="18" spans="1:31" x14ac:dyDescent="0.2">
      <c r="A18" t="s">
        <v>227</v>
      </c>
      <c r="B18" t="s">
        <v>183</v>
      </c>
      <c r="C18">
        <v>2</v>
      </c>
      <c r="D18">
        <v>1</v>
      </c>
      <c r="E18" s="1">
        <v>43132</v>
      </c>
      <c r="F18" s="16">
        <v>143943</v>
      </c>
      <c r="G18" t="s">
        <v>238</v>
      </c>
      <c r="H18" t="s">
        <v>254</v>
      </c>
      <c r="N18" t="s">
        <v>350</v>
      </c>
      <c r="Q18" t="s">
        <v>227</v>
      </c>
      <c r="R18" t="s">
        <v>293</v>
      </c>
      <c r="S18" t="s">
        <v>313</v>
      </c>
      <c r="X18" t="s">
        <v>80</v>
      </c>
      <c r="Y18">
        <v>5</v>
      </c>
      <c r="Z18" t="s">
        <v>49</v>
      </c>
      <c r="AA18" t="s">
        <v>108</v>
      </c>
      <c r="AB18" t="s">
        <v>71</v>
      </c>
      <c r="AC18" t="s">
        <v>149</v>
      </c>
      <c r="AE18" t="str">
        <f t="shared" si="0"/>
        <v>insert into trabajo_final_iviglia.modelo (idmodelo, idmarca, nombre) values ('I011','M005','X3');</v>
      </c>
    </row>
    <row r="19" spans="1:31" x14ac:dyDescent="0.2">
      <c r="A19" t="s">
        <v>228</v>
      </c>
      <c r="B19" t="s">
        <v>139</v>
      </c>
      <c r="C19">
        <v>2</v>
      </c>
      <c r="D19">
        <v>2</v>
      </c>
      <c r="E19" s="1">
        <v>43224</v>
      </c>
      <c r="F19" s="16">
        <v>90561</v>
      </c>
      <c r="G19" t="s">
        <v>238</v>
      </c>
      <c r="H19" t="s">
        <v>255</v>
      </c>
      <c r="N19" t="s">
        <v>350</v>
      </c>
      <c r="Q19" t="s">
        <v>228</v>
      </c>
      <c r="R19" t="s">
        <v>294</v>
      </c>
      <c r="S19" t="s">
        <v>314</v>
      </c>
      <c r="X19" t="s">
        <v>81</v>
      </c>
      <c r="Y19">
        <v>5</v>
      </c>
      <c r="Z19" t="s">
        <v>51</v>
      </c>
      <c r="AA19" t="s">
        <v>109</v>
      </c>
      <c r="AB19" t="s">
        <v>72</v>
      </c>
      <c r="AC19" t="s">
        <v>157</v>
      </c>
      <c r="AE19" t="str">
        <f t="shared" si="0"/>
        <v>insert into trabajo_final_iviglia.modelo (idmodelo, idmarca, nombre) values ('I012','M005','X6');</v>
      </c>
    </row>
    <row r="20" spans="1:31" x14ac:dyDescent="0.2">
      <c r="A20" t="s">
        <v>229</v>
      </c>
      <c r="B20" t="s">
        <v>115</v>
      </c>
      <c r="C20">
        <v>6</v>
      </c>
      <c r="D20">
        <v>2</v>
      </c>
      <c r="E20" s="1">
        <v>43286</v>
      </c>
      <c r="F20" s="16">
        <v>97898</v>
      </c>
      <c r="G20" t="s">
        <v>238</v>
      </c>
      <c r="H20" t="s">
        <v>256</v>
      </c>
      <c r="N20" t="s">
        <v>350</v>
      </c>
      <c r="Q20" t="s">
        <v>229</v>
      </c>
      <c r="R20" t="s">
        <v>295</v>
      </c>
      <c r="S20" t="s">
        <v>315</v>
      </c>
      <c r="X20" s="13" t="s">
        <v>82</v>
      </c>
      <c r="Y20">
        <v>6</v>
      </c>
      <c r="Z20" t="s">
        <v>53</v>
      </c>
      <c r="AA20" t="s">
        <v>110</v>
      </c>
      <c r="AB20" t="s">
        <v>72</v>
      </c>
      <c r="AC20" t="s">
        <v>158</v>
      </c>
      <c r="AE20" t="str">
        <f t="shared" si="0"/>
        <v>insert into trabajo_final_iviglia.modelo (idmodelo, idmarca, nombre) values ('I013','M006','Mini Cooper');</v>
      </c>
    </row>
    <row r="21" spans="1:31" x14ac:dyDescent="0.2">
      <c r="A21" t="s">
        <v>230</v>
      </c>
      <c r="B21" t="s">
        <v>121</v>
      </c>
      <c r="C21">
        <v>6</v>
      </c>
      <c r="D21">
        <v>2</v>
      </c>
      <c r="E21" s="1">
        <v>43332</v>
      </c>
      <c r="F21" s="16">
        <v>74989</v>
      </c>
      <c r="G21" t="s">
        <v>238</v>
      </c>
      <c r="H21" t="s">
        <v>257</v>
      </c>
      <c r="N21" t="s">
        <v>350</v>
      </c>
      <c r="Q21" t="s">
        <v>230</v>
      </c>
      <c r="R21" t="s">
        <v>297</v>
      </c>
      <c r="S21" t="s">
        <v>316</v>
      </c>
      <c r="X21" t="s">
        <v>83</v>
      </c>
      <c r="Y21">
        <v>6</v>
      </c>
      <c r="Z21" t="s">
        <v>54</v>
      </c>
      <c r="AA21" t="s">
        <v>111</v>
      </c>
      <c r="AB21" t="s">
        <v>73</v>
      </c>
      <c r="AC21" t="s">
        <v>159</v>
      </c>
      <c r="AE21" t="str">
        <f t="shared" si="0"/>
        <v>insert into trabajo_final_iviglia.modelo (idmodelo, idmarca, nombre) values ('I014','M007','S10');</v>
      </c>
    </row>
    <row r="22" spans="1:31" x14ac:dyDescent="0.2">
      <c r="A22" t="s">
        <v>231</v>
      </c>
      <c r="B22" t="s">
        <v>95</v>
      </c>
      <c r="C22">
        <v>8</v>
      </c>
      <c r="D22">
        <v>3</v>
      </c>
      <c r="E22" s="1">
        <v>43356</v>
      </c>
      <c r="F22" s="16">
        <v>51031</v>
      </c>
      <c r="G22" t="s">
        <v>238</v>
      </c>
      <c r="H22" t="s">
        <v>258</v>
      </c>
      <c r="N22" t="s">
        <v>350</v>
      </c>
      <c r="Q22" t="s">
        <v>231</v>
      </c>
      <c r="R22" t="s">
        <v>297</v>
      </c>
      <c r="S22" t="s">
        <v>317</v>
      </c>
      <c r="X22" t="s">
        <v>84</v>
      </c>
      <c r="Y22">
        <v>7</v>
      </c>
      <c r="Z22" t="s">
        <v>56</v>
      </c>
      <c r="AA22" t="s">
        <v>112</v>
      </c>
      <c r="AB22" t="s">
        <v>74</v>
      </c>
      <c r="AC22" t="s">
        <v>160</v>
      </c>
      <c r="AE22" t="str">
        <f t="shared" si="0"/>
        <v>insert into trabajo_final_iviglia.modelo (idmodelo, idmarca, nombre) values ('I015','M007','Captiva');</v>
      </c>
    </row>
    <row r="23" spans="1:31" x14ac:dyDescent="0.2">
      <c r="A23" t="s">
        <v>232</v>
      </c>
      <c r="B23" t="s">
        <v>96</v>
      </c>
      <c r="C23">
        <v>5</v>
      </c>
      <c r="D23">
        <v>4</v>
      </c>
      <c r="E23" s="1">
        <v>43449</v>
      </c>
      <c r="F23" s="16">
        <v>87453</v>
      </c>
      <c r="G23" t="s">
        <v>238</v>
      </c>
      <c r="H23" t="s">
        <v>259</v>
      </c>
      <c r="N23" t="s">
        <v>350</v>
      </c>
      <c r="Q23" t="s">
        <v>232</v>
      </c>
      <c r="R23" t="s">
        <v>296</v>
      </c>
      <c r="S23" t="s">
        <v>318</v>
      </c>
      <c r="X23" t="s">
        <v>85</v>
      </c>
      <c r="Y23">
        <v>7</v>
      </c>
      <c r="Z23" t="s">
        <v>57</v>
      </c>
      <c r="AA23" t="s">
        <v>113</v>
      </c>
      <c r="AB23" t="s">
        <v>74</v>
      </c>
      <c r="AC23" t="s">
        <v>161</v>
      </c>
      <c r="AE23" t="str">
        <f t="shared" si="0"/>
        <v>insert into trabajo_final_iviglia.modelo (idmodelo, idmarca, nombre) values ('I016','M007','Spark');</v>
      </c>
    </row>
    <row r="24" spans="1:31" x14ac:dyDescent="0.2">
      <c r="A24" t="s">
        <v>233</v>
      </c>
      <c r="B24" t="s">
        <v>96</v>
      </c>
      <c r="C24">
        <v>3</v>
      </c>
      <c r="D24">
        <v>1</v>
      </c>
      <c r="E24" s="1">
        <v>43499</v>
      </c>
      <c r="F24" s="16">
        <v>91045</v>
      </c>
      <c r="G24" t="s">
        <v>238</v>
      </c>
      <c r="H24" t="s">
        <v>260</v>
      </c>
      <c r="Q24" t="s">
        <v>233</v>
      </c>
      <c r="R24" t="s">
        <v>293</v>
      </c>
      <c r="S24" t="s">
        <v>319</v>
      </c>
      <c r="X24" t="s">
        <v>86</v>
      </c>
      <c r="Y24">
        <v>8</v>
      </c>
      <c r="Z24" t="s">
        <v>58</v>
      </c>
      <c r="AA24" t="s">
        <v>114</v>
      </c>
      <c r="AB24" t="s">
        <v>75</v>
      </c>
      <c r="AC24">
        <v>500</v>
      </c>
      <c r="AE24" t="str">
        <f t="shared" si="0"/>
        <v>insert into trabajo_final_iviglia.modelo (idmodelo, idmarca, nombre) values ('I017','M008','Sierra');</v>
      </c>
    </row>
    <row r="25" spans="1:31" x14ac:dyDescent="0.2">
      <c r="A25" t="s">
        <v>234</v>
      </c>
      <c r="B25" t="s">
        <v>110</v>
      </c>
      <c r="C25">
        <v>4</v>
      </c>
      <c r="D25">
        <v>1</v>
      </c>
      <c r="E25" s="1">
        <v>43586</v>
      </c>
      <c r="F25" s="16">
        <v>45098</v>
      </c>
      <c r="G25" t="s">
        <v>238</v>
      </c>
      <c r="H25" t="s">
        <v>261</v>
      </c>
      <c r="Q25" t="s">
        <v>234</v>
      </c>
      <c r="R25" t="s">
        <v>295</v>
      </c>
      <c r="S25" t="s">
        <v>320</v>
      </c>
      <c r="X25" t="s">
        <v>87</v>
      </c>
      <c r="Y25">
        <v>9</v>
      </c>
      <c r="Z25" t="s">
        <v>60</v>
      </c>
      <c r="AA25" t="s">
        <v>115</v>
      </c>
      <c r="AB25" t="s">
        <v>75</v>
      </c>
      <c r="AC25" t="s">
        <v>162</v>
      </c>
      <c r="AE25" t="str">
        <f t="shared" si="0"/>
        <v>insert into trabajo_final_iviglia.modelo (idmodelo, idmarca, nombre) values ('I018','M008','Yukon');</v>
      </c>
    </row>
    <row r="26" spans="1:31" x14ac:dyDescent="0.2">
      <c r="A26" t="s">
        <v>235</v>
      </c>
      <c r="B26" t="s">
        <v>113</v>
      </c>
      <c r="C26">
        <v>4</v>
      </c>
      <c r="D26">
        <v>1</v>
      </c>
      <c r="E26" s="1">
        <v>43983</v>
      </c>
      <c r="F26" s="16">
        <v>30123</v>
      </c>
      <c r="G26" t="s">
        <v>238</v>
      </c>
      <c r="H26" t="s">
        <v>262</v>
      </c>
      <c r="Q26" t="s">
        <v>235</v>
      </c>
      <c r="R26" t="s">
        <v>297</v>
      </c>
      <c r="S26" t="s">
        <v>321</v>
      </c>
      <c r="X26" t="s">
        <v>88</v>
      </c>
      <c r="Y26">
        <v>9</v>
      </c>
      <c r="Z26" t="s">
        <v>61</v>
      </c>
      <c r="AA26" t="s">
        <v>116</v>
      </c>
      <c r="AB26" t="s">
        <v>75</v>
      </c>
      <c r="AC26" t="s">
        <v>163</v>
      </c>
      <c r="AE26" t="str">
        <f t="shared" si="0"/>
        <v>insert into trabajo_final_iviglia.modelo (idmodelo, idmarca, nombre) values ('I019','M009','Wagon');</v>
      </c>
    </row>
    <row r="27" spans="1:31" x14ac:dyDescent="0.2">
      <c r="A27" t="s">
        <v>236</v>
      </c>
      <c r="B27" t="s">
        <v>109</v>
      </c>
      <c r="C27">
        <v>1</v>
      </c>
      <c r="D27">
        <v>2</v>
      </c>
      <c r="E27" s="1">
        <v>44378</v>
      </c>
      <c r="F27" s="16">
        <v>17093</v>
      </c>
      <c r="G27" t="s">
        <v>238</v>
      </c>
      <c r="H27" t="s">
        <v>263</v>
      </c>
      <c r="Q27" t="s">
        <v>236</v>
      </c>
      <c r="R27" t="s">
        <v>297</v>
      </c>
      <c r="S27" t="s">
        <v>322</v>
      </c>
      <c r="X27" t="s">
        <v>89</v>
      </c>
      <c r="Y27">
        <v>10</v>
      </c>
      <c r="Z27" t="s">
        <v>35</v>
      </c>
      <c r="AA27" t="s">
        <v>117</v>
      </c>
      <c r="AB27" s="13" t="s">
        <v>75</v>
      </c>
      <c r="AC27" t="s">
        <v>164</v>
      </c>
      <c r="AE27" t="str">
        <f t="shared" si="0"/>
        <v>insert into trabajo_final_iviglia.modelo (idmodelo, idmarca, nombre) values ('I020','M010','PT Cruiser');</v>
      </c>
    </row>
    <row r="28" spans="1:31" x14ac:dyDescent="0.2">
      <c r="X28" t="s">
        <v>90</v>
      </c>
      <c r="Y28">
        <v>10</v>
      </c>
      <c r="Z28" t="s">
        <v>36</v>
      </c>
      <c r="AA28" t="s">
        <v>118</v>
      </c>
      <c r="AB28" t="s">
        <v>76</v>
      </c>
      <c r="AC28" t="s">
        <v>165</v>
      </c>
      <c r="AE28" t="str">
        <f t="shared" si="0"/>
        <v>insert into trabajo_final_iviglia.modelo (idmodelo, idmarca, nombre) values ('I021','M010','300C');</v>
      </c>
    </row>
    <row r="29" spans="1:31" x14ac:dyDescent="0.2">
      <c r="AA29" t="s">
        <v>119</v>
      </c>
      <c r="AB29" s="13" t="s">
        <v>76</v>
      </c>
      <c r="AC29" t="s">
        <v>166</v>
      </c>
      <c r="AE29" t="str">
        <f t="shared" si="0"/>
        <v>insert into trabajo_final_iviglia.modelo (idmodelo, idmarca, nombre) values ('I022','M011','500');</v>
      </c>
    </row>
    <row r="30" spans="1:31" x14ac:dyDescent="0.2">
      <c r="G30" s="14" t="s">
        <v>353</v>
      </c>
      <c r="I30" t="str">
        <f>CONCATENATE($G$30,I3,"','",J3,"','",K3,"','",L3,"','",M3,"','",N3,"');")</f>
        <v>insert into trabajo_final_iviglia.historicocoche (idcoche, ordinal, kmsenrevision, fecharevision, importerevision, iddivisas) values('X001','1','10500','41011','50','D01');</v>
      </c>
      <c r="AA30" t="s">
        <v>120</v>
      </c>
      <c r="AB30" t="s">
        <v>77</v>
      </c>
      <c r="AC30">
        <v>1500</v>
      </c>
      <c r="AE30" t="str">
        <f t="shared" si="0"/>
        <v>insert into trabajo_final_iviglia.modelo (idmodelo, idmarca, nombre) values ('I023','M011','Punto');</v>
      </c>
    </row>
    <row r="31" spans="1:31" x14ac:dyDescent="0.2">
      <c r="I31" t="str">
        <f t="shared" ref="I31:I44" si="1">CONCATENATE($G$30,I4,"','",J4,"','",K4,"','",L4,"','",M4,"','",N4,"');")</f>
        <v>insert into trabajo_final_iviglia.historicocoche (idcoche, ordinal, kmsenrevision, fecharevision, importerevision, iddivisas) values('X002','1','10250','41307','50','D01');</v>
      </c>
      <c r="AA31" t="s">
        <v>121</v>
      </c>
      <c r="AB31" t="s">
        <v>77</v>
      </c>
      <c r="AC31">
        <v>2500</v>
      </c>
      <c r="AE31" t="str">
        <f t="shared" si="0"/>
        <v>insert into trabajo_final_iviglia.modelo (idmodelo, idmarca, nombre) values ('I024','M011','Palio');</v>
      </c>
    </row>
    <row r="32" spans="1:31" x14ac:dyDescent="0.2">
      <c r="I32" t="str">
        <f t="shared" si="1"/>
        <v>insert into trabajo_final_iviglia.historicocoche (idcoche, ordinal, kmsenrevision, fecharevision, importerevision, iddivisas) values('X003','1','10097','41432','50','D01');</v>
      </c>
      <c r="AA32" t="s">
        <v>122</v>
      </c>
      <c r="AB32" t="s">
        <v>78</v>
      </c>
      <c r="AC32" t="s">
        <v>167</v>
      </c>
      <c r="AE32" t="str">
        <f t="shared" si="0"/>
        <v>insert into trabajo_final_iviglia.modelo (idmodelo, idmarca, nombre) values ('I025','M011','Sienna');</v>
      </c>
    </row>
    <row r="33" spans="1:31" x14ac:dyDescent="0.2">
      <c r="I33" t="str">
        <f t="shared" si="1"/>
        <v>insert into trabajo_final_iviglia.historicocoche (idcoche, ordinal, kmsenrevision, fecharevision, importerevision, iddivisas) values('X004','1','10296','41922','55','D01');</v>
      </c>
      <c r="AA33" t="s">
        <v>123</v>
      </c>
      <c r="AB33" t="s">
        <v>79</v>
      </c>
      <c r="AC33" t="s">
        <v>168</v>
      </c>
      <c r="AE33" t="str">
        <f t="shared" si="0"/>
        <v>insert into trabajo_final_iviglia.modelo (idmodelo, idmarca, nombre) values ('I026','M012','Renegatte');</v>
      </c>
    </row>
    <row r="34" spans="1:31" x14ac:dyDescent="0.2">
      <c r="I34" t="str">
        <f t="shared" si="1"/>
        <v>insert into trabajo_final_iviglia.historicocoche (idcoche, ordinal, kmsenrevision, fecharevision, importerevision, iddivisas) values('X001','2','21700','41954','80','D01');</v>
      </c>
      <c r="AA34" t="s">
        <v>124</v>
      </c>
      <c r="AB34" t="s">
        <v>79</v>
      </c>
      <c r="AC34" t="s">
        <v>169</v>
      </c>
      <c r="AE34" t="str">
        <f t="shared" si="0"/>
        <v>insert into trabajo_final_iviglia.modelo (idmodelo, idmarca, nombre) values ('I027','M012','Rubicon');</v>
      </c>
    </row>
    <row r="35" spans="1:31" x14ac:dyDescent="0.2">
      <c r="A35" s="14" t="s">
        <v>264</v>
      </c>
      <c r="D35" s="18" t="str">
        <f>CONCATENATE($A$35,A3,"','",B3,"','",C3,"','",D3,"','",E3,"','",F3,"','",G3,"','",H3,"');")</f>
        <v>insert into trabajo_final_iviglia.coche(idcoche, idmodelo, idcolor, idseguro, fechaadquisicion,kms,activo,poliza) values('X001','I001','1','3','41003','334341','SI','MMT12432433');</v>
      </c>
      <c r="E35" s="15"/>
      <c r="F35" s="15"/>
      <c r="I35" t="str">
        <f t="shared" si="1"/>
        <v>insert into trabajo_final_iviglia.historicocoche (idcoche, ordinal, kmsenrevision, fecharevision, importerevision, iddivisas) values('X002','2','20100','41985','80','D01');</v>
      </c>
      <c r="R35" s="14" t="s">
        <v>323</v>
      </c>
      <c r="T35" t="str">
        <f>CONCATENATE($R$35,Q3,"','",R3,"','",S3,"');")</f>
        <v>insert into trabajo_final_iviglia.matricula(idcoche, pais, nummatricula)values(X001','Espana','AA104NM');</v>
      </c>
      <c r="AA35" t="s">
        <v>125</v>
      </c>
      <c r="AB35" t="s">
        <v>80</v>
      </c>
      <c r="AC35" t="s">
        <v>170</v>
      </c>
      <c r="AE35" t="str">
        <f t="shared" si="0"/>
        <v>insert into trabajo_final_iviglia.modelo (idmodelo, idmarca, nombre) values ('I028','M013','1500');</v>
      </c>
    </row>
    <row r="36" spans="1:31" x14ac:dyDescent="0.2">
      <c r="D36" s="18" t="str">
        <f t="shared" ref="D36:D59" si="2">CONCATENATE($A$35,A4,"','",B4,"','",C4,"','",D4,"','",E4,"','",F4,"','",G4,"','",H4,"');")</f>
        <v>insert into trabajo_final_iviglia.coche(idcoche, idmodelo, idcolor, idseguro, fechaadquisicion,kms,activo,poliza) values('X002','I033','1','3','41187','432323','SI','MMT12432100');</v>
      </c>
      <c r="I36" t="str">
        <f t="shared" si="1"/>
        <v>insert into trabajo_final_iviglia.historicocoche (idcoche, ordinal, kmsenrevision, fecharevision, importerevision, iddivisas) values('X005','1','10700','41985','50','D01');</v>
      </c>
      <c r="T36" t="str">
        <f t="shared" ref="T36:T59" si="3">CONCATENATE($R$35,Q4,"','",R4,"','",S4,"');")</f>
        <v>insert into trabajo_final_iviglia.matricula(idcoche, pais, nummatricula)values(X002','Espana','AA999ZA');</v>
      </c>
      <c r="AA36" t="s">
        <v>126</v>
      </c>
      <c r="AB36" t="s">
        <v>80</v>
      </c>
      <c r="AC36" t="s">
        <v>171</v>
      </c>
      <c r="AE36" t="str">
        <f t="shared" si="0"/>
        <v>insert into trabajo_final_iviglia.modelo (idmodelo, idmarca, nombre) values ('I029','M013','2500');</v>
      </c>
    </row>
    <row r="37" spans="1:31" x14ac:dyDescent="0.2">
      <c r="D37" s="18" t="str">
        <f t="shared" si="2"/>
        <v>insert into trabajo_final_iviglia.coche(idcoche, idmodelo, idcolor, idseguro, fechaadquisicion,kms,activo,poliza) values('X003','I045','3','3','41335','330000','SI','MMT12992100');</v>
      </c>
      <c r="I37" t="str">
        <f t="shared" si="1"/>
        <v>insert into trabajo_final_iviglia.historicocoche (idcoche, ordinal, kmsenrevision, fecharevision, importerevision, iddivisas) values('X006','1','10500','41985','50','D01');</v>
      </c>
      <c r="T37" t="str">
        <f t="shared" si="3"/>
        <v>insert into trabajo_final_iviglia.matricula(idcoche, pais, nummatricula)values(X003','Francia','AB343AN');</v>
      </c>
      <c r="AA37" t="s">
        <v>127</v>
      </c>
      <c r="AB37" t="s">
        <v>80</v>
      </c>
      <c r="AC37" t="s">
        <v>172</v>
      </c>
      <c r="AE37" t="str">
        <f t="shared" si="0"/>
        <v>insert into trabajo_final_iviglia.modelo (idmodelo, idmarca, nombre) values ('I030','M014','Journey');</v>
      </c>
    </row>
    <row r="38" spans="1:31" x14ac:dyDescent="0.2">
      <c r="D38" s="18" t="str">
        <f t="shared" si="2"/>
        <v>insert into trabajo_final_iviglia.coche(idcoche, idmodelo, idcolor, idseguro, fechaadquisicion,kms,activo,poliza) values('X004','I010','5','2','41582','123344','SI','FP700123');</v>
      </c>
      <c r="I38" t="str">
        <f t="shared" si="1"/>
        <v>insert into trabajo_final_iviglia.historicocoche (idcoche, ordinal, kmsenrevision, fecharevision, importerevision, iddivisas) values('X007','1','10123','42098','50','D01');</v>
      </c>
      <c r="T38" t="str">
        <f t="shared" si="3"/>
        <v>insert into trabajo_final_iviglia.matricula(idcoche, pais, nummatricula)values(X004','Portugal','AD323NF');</v>
      </c>
      <c r="AA38" t="s">
        <v>128</v>
      </c>
      <c r="AB38" t="s">
        <v>81</v>
      </c>
      <c r="AC38" t="s">
        <v>173</v>
      </c>
      <c r="AE38" t="str">
        <f t="shared" si="0"/>
        <v>insert into trabajo_final_iviglia.modelo (idmodelo, idmarca, nombre) values ('I031','M015','Sandman');</v>
      </c>
    </row>
    <row r="39" spans="1:31" x14ac:dyDescent="0.2">
      <c r="D39" s="18" t="str">
        <f t="shared" si="2"/>
        <v>insert into trabajo_final_iviglia.coche(idcoche, idmodelo, idcolor, idseguro, fechaadquisicion,kms,activo,poliza) values('X005','I003','5','2','41613','153454','SI','FP712323');</v>
      </c>
      <c r="I39" t="str">
        <f t="shared" si="1"/>
        <v>insert into trabajo_final_iviglia.historicocoche (idcoche, ordinal, kmsenrevision, fecharevision, importerevision, iddivisas) values('X003','2','31000','42281','120','D01');</v>
      </c>
      <c r="T39" t="str">
        <f t="shared" si="3"/>
        <v>insert into trabajo_final_iviglia.matricula(idcoche, pais, nummatricula)values(X005','Portugal','AD934ZZ');</v>
      </c>
      <c r="AA39" t="s">
        <v>129</v>
      </c>
      <c r="AB39" s="13" t="s">
        <v>82</v>
      </c>
      <c r="AC39" t="s">
        <v>174</v>
      </c>
      <c r="AE39" t="str">
        <f t="shared" si="0"/>
        <v>insert into trabajo_final_iviglia.modelo (idmodelo, idmarca, nombre) values ('I032','M015','Jogger');</v>
      </c>
    </row>
    <row r="40" spans="1:31" x14ac:dyDescent="0.2">
      <c r="D40" s="18" t="str">
        <f t="shared" si="2"/>
        <v>insert into trabajo_final_iviglia.coche(idcoche, idmodelo, idcolor, idseguro, fechaadquisicion,kms,activo,poliza) values('X006','I007','4','2','41673','334341','SI','FP783432');</v>
      </c>
      <c r="I40" t="str">
        <f t="shared" si="1"/>
        <v>insert into trabajo_final_iviglia.historicocoche (idcoche, ordinal, kmsenrevision, fecharevision, importerevision, iddivisas) values('X008','1','10123','42161','50','D01');</v>
      </c>
      <c r="T40" t="str">
        <f t="shared" si="3"/>
        <v>insert into trabajo_final_iviglia.matricula(idcoche, pais, nummatricula)values(X006','Espana','BA132AT');</v>
      </c>
      <c r="AA40" t="s">
        <v>130</v>
      </c>
      <c r="AB40" s="13" t="s">
        <v>82</v>
      </c>
      <c r="AC40" t="s">
        <v>175</v>
      </c>
      <c r="AE40" t="str">
        <f t="shared" si="0"/>
        <v>insert into trabajo_final_iviglia.modelo (idmodelo, idmarca, nombre) values ('I033','M016','Duster');</v>
      </c>
    </row>
    <row r="41" spans="1:31" x14ac:dyDescent="0.2">
      <c r="D41" s="18" t="str">
        <f t="shared" si="2"/>
        <v>insert into trabajo_final_iviglia.coche(idcoche, idmodelo, idcolor, idseguro, fechaadquisicion,kms,activo,poliza) values('X007','I050','6','2','41976','234234','SI','FP874390');</v>
      </c>
      <c r="I41" t="str">
        <f t="shared" si="1"/>
        <v>insert into trabajo_final_iviglia.historicocoche (idcoche, ordinal, kmsenrevision, fecharevision, importerevision, iddivisas) values('X009','1','9099','12/20/2015','90','D01');</v>
      </c>
      <c r="T41" t="str">
        <f t="shared" si="3"/>
        <v>insert into trabajo_final_iviglia.matricula(idcoche, pais, nummatricula)values(X007','Belgica','BB987OP');</v>
      </c>
      <c r="AA41" t="s">
        <v>131</v>
      </c>
      <c r="AB41" t="s">
        <v>83</v>
      </c>
      <c r="AC41" t="s">
        <v>176</v>
      </c>
      <c r="AE41" t="str">
        <f t="shared" si="0"/>
        <v>insert into trabajo_final_iviglia.modelo (idmodelo, idmarca, nombre) values ('I034','M016','Kwid');</v>
      </c>
    </row>
    <row r="42" spans="1:31" x14ac:dyDescent="0.2">
      <c r="D42" s="18" t="str">
        <f t="shared" si="2"/>
        <v>insert into trabajo_final_iviglia.coche(idcoche, idmodelo, idcolor, idseguro, fechaadquisicion,kms,activo,poliza) values('X008','I052','2','1','42036','311231','SI','MFRE10280');</v>
      </c>
      <c r="I42" t="str">
        <f t="shared" si="1"/>
        <v>insert into trabajo_final_iviglia.historicocoche (idcoche, ordinal, kmsenrevision, fecharevision, importerevision, iddivisas) values('X001','3','32029','12/21/2015','80','D01');</v>
      </c>
      <c r="T42" t="str">
        <f t="shared" si="3"/>
        <v>insert into trabajo_final_iviglia.matricula(idcoche, pais, nummatricula)values(X008','Belgica','BC123OP');</v>
      </c>
      <c r="AA42" t="s">
        <v>132</v>
      </c>
      <c r="AB42" t="s">
        <v>83</v>
      </c>
      <c r="AC42" t="s">
        <v>177</v>
      </c>
      <c r="AE42" t="str">
        <f t="shared" si="0"/>
        <v>insert into trabajo_final_iviglia.modelo (idmodelo, idmarca, nombre) values ('I035','M016','Koleos');</v>
      </c>
    </row>
    <row r="43" spans="1:31" x14ac:dyDescent="0.2">
      <c r="D43" s="18" t="str">
        <f t="shared" si="2"/>
        <v>insert into trabajo_final_iviglia.coche(idcoche, idmodelo, idcolor, idseguro, fechaadquisicion,kms,activo,poliza) values('X009','I044','2','1','42186','125043','SI','MFRE10390');</v>
      </c>
      <c r="I43" t="str">
        <f t="shared" si="1"/>
        <v>insert into trabajo_final_iviglia.historicocoche (idcoche, ordinal, kmsenrevision, fecharevision, importerevision, iddivisas) values('X010','1','9983','42432','70','D01');</v>
      </c>
      <c r="T43" t="str">
        <f t="shared" si="3"/>
        <v>insert into trabajo_final_iviglia.matricula(idcoche, pais, nummatricula)values(X009','Italia','BD983NM');</v>
      </c>
      <c r="AA43" t="s">
        <v>133</v>
      </c>
      <c r="AB43" t="s">
        <v>83</v>
      </c>
      <c r="AC43" t="s">
        <v>178</v>
      </c>
      <c r="AE43" t="str">
        <f t="shared" si="0"/>
        <v>insert into trabajo_final_iviglia.modelo (idmodelo, idmarca, nombre) values ('I036','M017','Niva');</v>
      </c>
    </row>
    <row r="44" spans="1:31" x14ac:dyDescent="0.2">
      <c r="D44" s="18" t="str">
        <f t="shared" si="2"/>
        <v>insert into trabajo_final_iviglia.coche(idcoche, idmodelo, idcolor, idseguro, fechaadquisicion,kms,activo,poliza) values('X010','I054','2','2','42278','157000','SI','FP880234');</v>
      </c>
      <c r="I44" t="str">
        <f t="shared" si="1"/>
        <v>insert into trabajo_final_iviglia.historicocoche (idcoche, ordinal, kmsenrevision, fecharevision, importerevision, iddivisas) values('X011','1','9934','42768','70','D01');</v>
      </c>
      <c r="T44" t="str">
        <f t="shared" si="3"/>
        <v>insert into trabajo_final_iviglia.matricula(idcoche, pais, nummatricula)values(X010','Espana','BT324JK');</v>
      </c>
      <c r="AA44" t="s">
        <v>134</v>
      </c>
      <c r="AB44" t="s">
        <v>84</v>
      </c>
      <c r="AC44">
        <v>207</v>
      </c>
      <c r="AE44" t="str">
        <f t="shared" si="0"/>
        <v>insert into trabajo_final_iviglia.modelo (idmodelo, idmarca, nombre) values ('I037','M018','Fortwo');</v>
      </c>
    </row>
    <row r="45" spans="1:31" x14ac:dyDescent="0.2">
      <c r="D45" s="18" t="str">
        <f t="shared" si="2"/>
        <v>insert into trabajo_final_iviglia.coche(idcoche, idmodelo, idcolor, idseguro, fechaadquisicion,kms,activo,poliza) values('X011','I037','4','1','42384','187343','SI','MFRE10493');</v>
      </c>
      <c r="T45" t="str">
        <f t="shared" si="3"/>
        <v>insert into trabajo_final_iviglia.matricula(idcoche, pais, nummatricula)values(X011','Espana','CA234HJ');</v>
      </c>
      <c r="AA45" t="s">
        <v>135</v>
      </c>
      <c r="AB45" t="s">
        <v>84</v>
      </c>
      <c r="AC45">
        <v>208</v>
      </c>
      <c r="AE45" t="str">
        <f t="shared" si="0"/>
        <v>insert into trabajo_final_iviglia.modelo (idmodelo, idmarca, nombre) values ('I038','M018','Forfour');</v>
      </c>
    </row>
    <row r="46" spans="1:31" x14ac:dyDescent="0.2">
      <c r="D46" s="18" t="str">
        <f t="shared" si="2"/>
        <v>insert into trabajo_final_iviglia.coche(idcoche, idmodelo, idcolor, idseguro, fechaadquisicion,kms,activo,poliza) values('X012','I017','4','1','42456','231987','SI','MFRE10499');</v>
      </c>
      <c r="T46" t="str">
        <f t="shared" si="3"/>
        <v>insert into trabajo_final_iviglia.matricula(idcoche, pais, nummatricula)values(X012','Portugal','CB341SJ');</v>
      </c>
      <c r="AA46" t="s">
        <v>136</v>
      </c>
      <c r="AB46" t="s">
        <v>84</v>
      </c>
      <c r="AC46">
        <v>307</v>
      </c>
      <c r="AE46" t="str">
        <f t="shared" si="0"/>
        <v>insert into trabajo_final_iviglia.modelo (idmodelo, idmarca, nombre) values ('I039','M019','Clase A');</v>
      </c>
    </row>
    <row r="47" spans="1:31" x14ac:dyDescent="0.2">
      <c r="D47" s="18" t="str">
        <f t="shared" si="2"/>
        <v>insert into trabajo_final_iviglia.coche(idcoche, idmodelo, idcolor, idseguro, fechaadquisicion,kms,activo,poliza) values('X013','I019','4','3','42909','255983','SI','MMT13892100');</v>
      </c>
      <c r="T47" t="str">
        <f t="shared" si="3"/>
        <v>insert into trabajo_final_iviglia.matricula(idcoche, pais, nummatricula)values(X013','Portugal','CP123OP');</v>
      </c>
      <c r="AA47" t="s">
        <v>137</v>
      </c>
      <c r="AB47" t="s">
        <v>85</v>
      </c>
      <c r="AC47" t="s">
        <v>179</v>
      </c>
      <c r="AE47" t="str">
        <f t="shared" si="0"/>
        <v>insert into trabajo_final_iviglia.modelo (idmodelo, idmarca, nombre) values ('I040','M019','Clase C');</v>
      </c>
    </row>
    <row r="48" spans="1:31" x14ac:dyDescent="0.2">
      <c r="D48" s="18" t="str">
        <f t="shared" si="2"/>
        <v>insert into trabajo_final_iviglia.coche(idcoche, idmodelo, idcolor, idseguro, fechaadquisicion,kms,activo,poliza) values('X014','I018','1','4','43064','278122','SI','AXA10400');</v>
      </c>
      <c r="T48" t="str">
        <f t="shared" si="3"/>
        <v>insert into trabajo_final_iviglia.matricula(idcoche, pais, nummatricula)values(X014','Espana','DA834NB');</v>
      </c>
      <c r="AA48" t="s">
        <v>138</v>
      </c>
      <c r="AB48" t="s">
        <v>85</v>
      </c>
      <c r="AC48" t="s">
        <v>180</v>
      </c>
      <c r="AE48" t="str">
        <f t="shared" si="0"/>
        <v>insert into trabajo_final_iviglia.modelo (idmodelo, idmarca, nombre) values ('I041','M019','Clase A AMG');</v>
      </c>
    </row>
    <row r="49" spans="4:31" x14ac:dyDescent="0.2">
      <c r="D49" s="18" t="str">
        <f t="shared" si="2"/>
        <v>insert into trabajo_final_iviglia.coche(idcoche, idmodelo, idcolor, idseguro, fechaadquisicion,kms,activo,poliza) values('X015','I034','2','5','43084','173054','SI','PS1023934');</v>
      </c>
      <c r="T49" t="str">
        <f t="shared" si="3"/>
        <v>insert into trabajo_final_iviglia.matricula(idcoche, pais, nummatricula)values(X015','Espana','DF343GH');</v>
      </c>
      <c r="AA49" t="s">
        <v>139</v>
      </c>
      <c r="AB49" t="s">
        <v>85</v>
      </c>
      <c r="AC49" t="s">
        <v>181</v>
      </c>
      <c r="AE49" t="str">
        <f t="shared" si="0"/>
        <v>insert into trabajo_final_iviglia.modelo (idmodelo, idmarca, nombre) values ('I042','M020','207');</v>
      </c>
    </row>
    <row r="50" spans="4:31" x14ac:dyDescent="0.2">
      <c r="D50" s="18" t="str">
        <f t="shared" si="2"/>
        <v>insert into trabajo_final_iviglia.coche(idcoche, idmodelo, idcolor, idseguro, fechaadquisicion,kms,activo,poliza) values('X016','I051','2','1','43132','143943','SI','MFRE10490');</v>
      </c>
      <c r="T50" t="str">
        <f t="shared" si="3"/>
        <v>insert into trabajo_final_iviglia.matricula(idcoche, pais, nummatricula)values(X016','Espana','DP333NN');</v>
      </c>
      <c r="AA50" t="s">
        <v>140</v>
      </c>
      <c r="AB50" t="s">
        <v>86</v>
      </c>
      <c r="AC50" t="s">
        <v>188</v>
      </c>
      <c r="AE50" t="str">
        <f t="shared" si="0"/>
        <v>insert into trabajo_final_iviglia.modelo (idmodelo, idmarca, nombre) values ('I043','M020','208');</v>
      </c>
    </row>
    <row r="51" spans="4:31" x14ac:dyDescent="0.2">
      <c r="D51" s="18" t="str">
        <f t="shared" si="2"/>
        <v>insert into trabajo_final_iviglia.coche(idcoche, idmodelo, idcolor, idseguro, fechaadquisicion,kms,activo,poliza) values('X017','I047','2','2','43224','90561','SI','FP883390');</v>
      </c>
      <c r="T51" t="str">
        <f t="shared" si="3"/>
        <v>insert into trabajo_final_iviglia.matricula(idcoche, pais, nummatricula)values(X017','Francia','EA544GH');</v>
      </c>
      <c r="AA51" t="s">
        <v>141</v>
      </c>
      <c r="AB51" t="s">
        <v>86</v>
      </c>
      <c r="AC51" t="s">
        <v>189</v>
      </c>
      <c r="AE51" t="str">
        <f t="shared" si="0"/>
        <v>insert into trabajo_final_iviglia.modelo (idmodelo, idmarca, nombre) values ('I044','M020','307');</v>
      </c>
    </row>
    <row r="52" spans="4:31" x14ac:dyDescent="0.2">
      <c r="D52" s="18" t="str">
        <f t="shared" si="2"/>
        <v>insert into trabajo_final_iviglia.coche(idcoche, idmodelo, idcolor, idseguro, fechaadquisicion,kms,activo,poliza) values('X018','I023','6','2','43286','97898','SI','FP888382');</v>
      </c>
      <c r="T52" t="str">
        <f t="shared" si="3"/>
        <v>insert into trabajo_final_iviglia.matricula(idcoche, pais, nummatricula)values(X018','Portugal','EY111AA');</v>
      </c>
      <c r="AA52" t="s">
        <v>182</v>
      </c>
      <c r="AB52" t="s">
        <v>87</v>
      </c>
      <c r="AC52" t="s">
        <v>190</v>
      </c>
      <c r="AE52" t="str">
        <f t="shared" si="0"/>
        <v>insert into trabajo_final_iviglia.modelo (idmodelo, idmarca, nombre) values ('I045','M021','C3');</v>
      </c>
    </row>
    <row r="53" spans="4:31" x14ac:dyDescent="0.2">
      <c r="D53" s="18" t="str">
        <f t="shared" si="2"/>
        <v>insert into trabajo_final_iviglia.coche(idcoche, idmodelo, idcolor, idseguro, fechaadquisicion,kms,activo,poliza) values('X019','I029','6','2','43332','74989','SI','FP889391');</v>
      </c>
      <c r="T53" t="str">
        <f t="shared" si="3"/>
        <v>insert into trabajo_final_iviglia.matricula(idcoche, pais, nummatricula)values(X019','Italia','EY923AH');</v>
      </c>
      <c r="AA53" t="s">
        <v>183</v>
      </c>
      <c r="AB53" t="s">
        <v>88</v>
      </c>
      <c r="AC53" t="s">
        <v>191</v>
      </c>
      <c r="AE53" t="str">
        <f t="shared" si="0"/>
        <v>insert into trabajo_final_iviglia.modelo (idmodelo, idmarca, nombre) values ('I046','M021','DS3');</v>
      </c>
    </row>
    <row r="54" spans="4:31" x14ac:dyDescent="0.2">
      <c r="D54" s="18" t="str">
        <f t="shared" si="2"/>
        <v>insert into trabajo_final_iviglia.coche(idcoche, idmodelo, idcolor, idseguro, fechaadquisicion,kms,activo,poliza) values('X020','I003','8','3','43356','51031','SI','MMT14892100');</v>
      </c>
      <c r="T54" t="str">
        <f t="shared" si="3"/>
        <v>insert into trabajo_final_iviglia.matricula(idcoche, pais, nummatricula)values(X020','Italia','FG122AA');</v>
      </c>
      <c r="AA54" t="s">
        <v>184</v>
      </c>
      <c r="AB54" t="s">
        <v>89</v>
      </c>
      <c r="AC54" t="s">
        <v>192</v>
      </c>
      <c r="AE54" t="str">
        <f t="shared" si="0"/>
        <v>insert into trabajo_final_iviglia.modelo (idmodelo, idmarca, nombre) values ('I047','M021','DS4');</v>
      </c>
    </row>
    <row r="55" spans="4:31" x14ac:dyDescent="0.2">
      <c r="D55" s="18" t="str">
        <f t="shared" si="2"/>
        <v>insert into trabajo_final_iviglia.coche(idcoche, idmodelo, idcolor, idseguro, fechaadquisicion,kms,activo,poliza) values('X021','I004','5','4','43449','87453','SI','AXA10708');</v>
      </c>
      <c r="T55" t="str">
        <f t="shared" si="3"/>
        <v>insert into trabajo_final_iviglia.matricula(idcoche, pais, nummatricula)values(X021','Belgica','FG943AT');</v>
      </c>
      <c r="AA55" t="s">
        <v>185</v>
      </c>
      <c r="AB55" t="s">
        <v>89</v>
      </c>
      <c r="AC55" t="s">
        <v>193</v>
      </c>
      <c r="AE55" t="str">
        <f t="shared" si="0"/>
        <v>insert into trabajo_final_iviglia.modelo (idmodelo, idmarca, nombre) values ('I048','M022','Ka');</v>
      </c>
    </row>
    <row r="56" spans="4:31" x14ac:dyDescent="0.2">
      <c r="D56" s="18" t="str">
        <f t="shared" si="2"/>
        <v>insert into trabajo_final_iviglia.coche(idcoche, idmodelo, idcolor, idseguro, fechaadquisicion,kms,activo,poliza) values('X022','I004','3','1','43499','91045','SI','MFRE10567');</v>
      </c>
      <c r="T56" t="str">
        <f t="shared" si="3"/>
        <v>insert into trabajo_final_iviglia.matricula(idcoche, pais, nummatricula)values(X022','Espana','FG123ES');</v>
      </c>
      <c r="AA56" t="s">
        <v>186</v>
      </c>
      <c r="AB56" t="s">
        <v>89</v>
      </c>
      <c r="AC56" t="s">
        <v>194</v>
      </c>
      <c r="AE56" t="str">
        <f t="shared" si="0"/>
        <v>insert into trabajo_final_iviglia.modelo (idmodelo, idmarca, nombre) values ('I049','M022','Fiesta');</v>
      </c>
    </row>
    <row r="57" spans="4:31" x14ac:dyDescent="0.2">
      <c r="D57" s="18" t="str">
        <f t="shared" si="2"/>
        <v>insert into trabajo_final_iviglia.coche(idcoche, idmodelo, idcolor, idseguro, fechaadquisicion,kms,activo,poliza) values('X023','I018','4','1','43586','45098','SI','MFRE10768');</v>
      </c>
      <c r="T57" t="str">
        <f t="shared" si="3"/>
        <v>insert into trabajo_final_iviglia.matricula(idcoche, pais, nummatricula)values(X023','Portugal','FZ999AE');</v>
      </c>
      <c r="AA57" t="s">
        <v>187</v>
      </c>
      <c r="AB57" t="s">
        <v>90</v>
      </c>
      <c r="AC57" t="s">
        <v>195</v>
      </c>
      <c r="AE57" t="str">
        <f t="shared" si="0"/>
        <v>insert into trabajo_final_iviglia.modelo (idmodelo, idmarca, nombre) values ('I050','M023','Evoque');</v>
      </c>
    </row>
    <row r="58" spans="4:31" x14ac:dyDescent="0.2">
      <c r="D58" s="18" t="str">
        <f t="shared" si="2"/>
        <v>insert into trabajo_final_iviglia.coche(idcoche, idmodelo, idcolor, idseguro, fechaadquisicion,kms,activo,poliza) values('X024','I021','4','1','43983','30123','SI','MFRE11763');</v>
      </c>
      <c r="T58" t="str">
        <f t="shared" si="3"/>
        <v>insert into trabajo_final_iviglia.matricula(idcoche, pais, nummatricula)values(X024','Italia','FZ934AZ');</v>
      </c>
      <c r="AE58" t="str">
        <f t="shared" si="0"/>
        <v>insert into trabajo_final_iviglia.modelo (idmodelo, idmarca, nombre) values ('I051','M024','XF');</v>
      </c>
    </row>
    <row r="59" spans="4:31" x14ac:dyDescent="0.2">
      <c r="D59" s="18" t="str">
        <f t="shared" si="2"/>
        <v>insert into trabajo_final_iviglia.coche(idcoche, idmodelo, idcolor, idseguro, fechaadquisicion,kms,activo,poliza) values('X025','I017','1','2','44378','17093','SI','FP899344');</v>
      </c>
      <c r="T59" t="str">
        <f t="shared" si="3"/>
        <v>insert into trabajo_final_iviglia.matricula(idcoche, pais, nummatricula)values(X025','Italia','HI444AS');</v>
      </c>
      <c r="AE59" t="str">
        <f t="shared" si="0"/>
        <v>insert into trabajo_final_iviglia.modelo (idmodelo, idmarca, nombre) values ('I052','M025','Civic');</v>
      </c>
    </row>
    <row r="60" spans="4:31" x14ac:dyDescent="0.2">
      <c r="D60" s="18"/>
      <c r="AE60" t="str">
        <f t="shared" si="0"/>
        <v>insert into trabajo_final_iviglia.modelo (idmodelo, idmarca, nombre) values ('I053','M025','Accord');</v>
      </c>
    </row>
    <row r="61" spans="4:31" x14ac:dyDescent="0.2">
      <c r="D61" s="18"/>
      <c r="AE61" t="str">
        <f t="shared" si="0"/>
        <v>insert into trabajo_final_iviglia.modelo (idmodelo, idmarca, nombre) values ('I054','M025','CRV');</v>
      </c>
    </row>
    <row r="62" spans="4:31" x14ac:dyDescent="0.2">
      <c r="D62" s="18"/>
      <c r="AE62" t="str">
        <f t="shared" si="0"/>
        <v>insert into trabajo_final_iviglia.modelo (idmodelo, idmarca, nombre) values ('I055','M026','NSX');</v>
      </c>
    </row>
    <row r="63" spans="4:31" x14ac:dyDescent="0.2">
      <c r="D63" s="18" t="s">
        <v>265</v>
      </c>
      <c r="T63" t="s">
        <v>324</v>
      </c>
    </row>
    <row r="64" spans="4:31" x14ac:dyDescent="0.2">
      <c r="D64" s="18" t="s">
        <v>266</v>
      </c>
      <c r="Q64" s="14"/>
      <c r="T64" t="s">
        <v>325</v>
      </c>
    </row>
    <row r="65" spans="4:20" x14ac:dyDescent="0.2">
      <c r="D65" s="18" t="s">
        <v>267</v>
      </c>
      <c r="Q65" s="14"/>
      <c r="T65" t="s">
        <v>326</v>
      </c>
    </row>
    <row r="66" spans="4:20" x14ac:dyDescent="0.2">
      <c r="D66" s="18" t="s">
        <v>268</v>
      </c>
      <c r="T66" t="s">
        <v>327</v>
      </c>
    </row>
    <row r="67" spans="4:20" x14ac:dyDescent="0.2">
      <c r="D67" s="18" t="s">
        <v>269</v>
      </c>
      <c r="T67" t="s">
        <v>328</v>
      </c>
    </row>
    <row r="68" spans="4:20" x14ac:dyDescent="0.2">
      <c r="D68" s="18" t="s">
        <v>270</v>
      </c>
      <c r="T68" t="s">
        <v>329</v>
      </c>
    </row>
    <row r="69" spans="4:20" x14ac:dyDescent="0.2">
      <c r="D69" s="18" t="s">
        <v>271</v>
      </c>
      <c r="T69" t="s">
        <v>330</v>
      </c>
    </row>
    <row r="70" spans="4:20" x14ac:dyDescent="0.2">
      <c r="D70" s="18" t="s">
        <v>272</v>
      </c>
      <c r="T70" t="s">
        <v>331</v>
      </c>
    </row>
    <row r="71" spans="4:20" x14ac:dyDescent="0.2">
      <c r="D71" s="18" t="s">
        <v>273</v>
      </c>
      <c r="T71" t="s">
        <v>332</v>
      </c>
    </row>
    <row r="72" spans="4:20" x14ac:dyDescent="0.2">
      <c r="D72" t="s">
        <v>274</v>
      </c>
      <c r="T72" t="s">
        <v>333</v>
      </c>
    </row>
    <row r="73" spans="4:20" x14ac:dyDescent="0.2">
      <c r="D73" t="s">
        <v>275</v>
      </c>
      <c r="T73" t="s">
        <v>334</v>
      </c>
    </row>
    <row r="74" spans="4:20" x14ac:dyDescent="0.2">
      <c r="D74" t="s">
        <v>276</v>
      </c>
      <c r="T74" t="s">
        <v>335</v>
      </c>
    </row>
    <row r="75" spans="4:20" x14ac:dyDescent="0.2">
      <c r="D75" t="s">
        <v>277</v>
      </c>
      <c r="T75" t="s">
        <v>336</v>
      </c>
    </row>
    <row r="76" spans="4:20" x14ac:dyDescent="0.2">
      <c r="D76" t="s">
        <v>278</v>
      </c>
      <c r="T76" t="s">
        <v>337</v>
      </c>
    </row>
    <row r="77" spans="4:20" x14ac:dyDescent="0.2">
      <c r="D77" t="s">
        <v>279</v>
      </c>
      <c r="T77" t="s">
        <v>338</v>
      </c>
    </row>
    <row r="78" spans="4:20" x14ac:dyDescent="0.2">
      <c r="D78" t="s">
        <v>280</v>
      </c>
      <c r="T78" t="s">
        <v>339</v>
      </c>
    </row>
    <row r="79" spans="4:20" x14ac:dyDescent="0.2">
      <c r="D79" t="s">
        <v>281</v>
      </c>
      <c r="T79" t="s">
        <v>340</v>
      </c>
    </row>
    <row r="80" spans="4:20" x14ac:dyDescent="0.2">
      <c r="D80" t="s">
        <v>282</v>
      </c>
      <c r="T80" t="s">
        <v>341</v>
      </c>
    </row>
    <row r="81" spans="4:20" x14ac:dyDescent="0.2">
      <c r="D81" t="s">
        <v>283</v>
      </c>
      <c r="T81" t="s">
        <v>342</v>
      </c>
    </row>
    <row r="82" spans="4:20" x14ac:dyDescent="0.2">
      <c r="D82" t="s">
        <v>284</v>
      </c>
      <c r="T82" t="s">
        <v>343</v>
      </c>
    </row>
    <row r="83" spans="4:20" x14ac:dyDescent="0.2">
      <c r="D83" t="s">
        <v>285</v>
      </c>
      <c r="T83" t="s">
        <v>344</v>
      </c>
    </row>
    <row r="84" spans="4:20" x14ac:dyDescent="0.2">
      <c r="D84" t="s">
        <v>286</v>
      </c>
      <c r="T84" t="s">
        <v>345</v>
      </c>
    </row>
    <row r="85" spans="4:20" x14ac:dyDescent="0.2">
      <c r="D85" t="s">
        <v>287</v>
      </c>
      <c r="T85" t="s">
        <v>346</v>
      </c>
    </row>
    <row r="86" spans="4:20" x14ac:dyDescent="0.2">
      <c r="D86" t="s">
        <v>288</v>
      </c>
      <c r="T86" t="s">
        <v>347</v>
      </c>
    </row>
    <row r="87" spans="4:20" x14ac:dyDescent="0.2">
      <c r="D87" t="s">
        <v>289</v>
      </c>
      <c r="T87" t="s">
        <v>348</v>
      </c>
    </row>
    <row r="93" spans="4:20" x14ac:dyDescent="0.2">
      <c r="D93" t="s">
        <v>354</v>
      </c>
    </row>
    <row r="94" spans="4:20" x14ac:dyDescent="0.2">
      <c r="D94" t="s">
        <v>355</v>
      </c>
    </row>
    <row r="95" spans="4:20" x14ac:dyDescent="0.2">
      <c r="D95" t="s">
        <v>356</v>
      </c>
    </row>
    <row r="96" spans="4:20" x14ac:dyDescent="0.2">
      <c r="D96" t="s">
        <v>357</v>
      </c>
    </row>
    <row r="97" spans="4:4" x14ac:dyDescent="0.2">
      <c r="D97" t="s">
        <v>358</v>
      </c>
    </row>
    <row r="98" spans="4:4" x14ac:dyDescent="0.2">
      <c r="D98" t="s">
        <v>359</v>
      </c>
    </row>
    <row r="99" spans="4:4" x14ac:dyDescent="0.2">
      <c r="D99" t="s">
        <v>360</v>
      </c>
    </row>
    <row r="100" spans="4:4" x14ac:dyDescent="0.2">
      <c r="D100" t="s">
        <v>361</v>
      </c>
    </row>
    <row r="101" spans="4:4" x14ac:dyDescent="0.2">
      <c r="D101" t="s">
        <v>362</v>
      </c>
    </row>
    <row r="102" spans="4:4" x14ac:dyDescent="0.2">
      <c r="D102" t="s">
        <v>363</v>
      </c>
    </row>
    <row r="103" spans="4:4" x14ac:dyDescent="0.2">
      <c r="D103" t="s">
        <v>364</v>
      </c>
    </row>
    <row r="104" spans="4:4" x14ac:dyDescent="0.2">
      <c r="D104" t="s">
        <v>365</v>
      </c>
    </row>
    <row r="105" spans="4:4" x14ac:dyDescent="0.2">
      <c r="D105" t="s">
        <v>366</v>
      </c>
    </row>
    <row r="106" spans="4:4" x14ac:dyDescent="0.2">
      <c r="D106" t="s">
        <v>367</v>
      </c>
    </row>
    <row r="107" spans="4:4" x14ac:dyDescent="0.2">
      <c r="D107" t="s">
        <v>368</v>
      </c>
    </row>
  </sheetData>
  <phoneticPr fontId="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E5C4-8979-7A4F-9773-D371C1DF7BDB}">
  <dimension ref="A1:N19"/>
  <sheetViews>
    <sheetView workbookViewId="0">
      <selection activeCell="J1" sqref="J1:K7"/>
    </sheetView>
  </sheetViews>
  <sheetFormatPr baseColWidth="10" defaultRowHeight="16" x14ac:dyDescent="0.2"/>
  <sheetData>
    <row r="1" spans="1:14" x14ac:dyDescent="0.2">
      <c r="A1" s="2" t="s">
        <v>0</v>
      </c>
      <c r="B1" s="2"/>
      <c r="C1" s="2"/>
      <c r="D1" s="2"/>
      <c r="E1" s="2"/>
      <c r="F1" s="2"/>
      <c r="G1" s="2"/>
      <c r="H1" s="2"/>
      <c r="J1" t="s">
        <v>17</v>
      </c>
    </row>
    <row r="2" spans="1:14" x14ac:dyDescent="0.2">
      <c r="A2" s="2" t="s">
        <v>1</v>
      </c>
      <c r="B2" s="2" t="s">
        <v>2</v>
      </c>
      <c r="C2" s="2" t="s">
        <v>14</v>
      </c>
      <c r="D2" s="2" t="s">
        <v>3</v>
      </c>
      <c r="E2" s="2" t="s">
        <v>15</v>
      </c>
      <c r="F2" s="2" t="s">
        <v>4</v>
      </c>
      <c r="G2" s="2" t="s">
        <v>5</v>
      </c>
      <c r="H2" s="4" t="s">
        <v>16</v>
      </c>
      <c r="J2" s="15" t="s">
        <v>197</v>
      </c>
      <c r="K2" s="15" t="s">
        <v>198</v>
      </c>
      <c r="L2" s="15" t="s">
        <v>199</v>
      </c>
      <c r="M2" s="15" t="s">
        <v>200</v>
      </c>
      <c r="N2" s="15" t="s">
        <v>201</v>
      </c>
    </row>
    <row r="3" spans="1:14" x14ac:dyDescent="0.2">
      <c r="A3" t="s">
        <v>6</v>
      </c>
      <c r="B3">
        <v>1</v>
      </c>
      <c r="C3">
        <v>2</v>
      </c>
      <c r="D3">
        <v>5</v>
      </c>
      <c r="E3">
        <v>1</v>
      </c>
      <c r="F3">
        <v>1</v>
      </c>
      <c r="G3" s="1">
        <v>43586</v>
      </c>
      <c r="J3" t="s">
        <v>202</v>
      </c>
      <c r="K3" t="s">
        <v>207</v>
      </c>
    </row>
    <row r="4" spans="1:14" x14ac:dyDescent="0.2">
      <c r="A4" t="s">
        <v>7</v>
      </c>
      <c r="B4">
        <v>1</v>
      </c>
      <c r="C4">
        <v>3</v>
      </c>
      <c r="D4">
        <v>2</v>
      </c>
      <c r="E4">
        <v>2</v>
      </c>
      <c r="F4">
        <v>2</v>
      </c>
      <c r="G4" s="1">
        <v>43983</v>
      </c>
      <c r="J4" t="s">
        <v>203</v>
      </c>
      <c r="K4" t="s">
        <v>208</v>
      </c>
    </row>
    <row r="5" spans="1:14" x14ac:dyDescent="0.2">
      <c r="A5" t="s">
        <v>8</v>
      </c>
      <c r="B5">
        <v>2</v>
      </c>
      <c r="C5">
        <v>2</v>
      </c>
      <c r="D5">
        <v>4</v>
      </c>
      <c r="E5">
        <v>3</v>
      </c>
      <c r="F5">
        <v>3</v>
      </c>
      <c r="G5" s="1">
        <v>44378</v>
      </c>
      <c r="J5" t="s">
        <v>204</v>
      </c>
      <c r="K5" t="s">
        <v>209</v>
      </c>
    </row>
    <row r="6" spans="1:14" x14ac:dyDescent="0.2">
      <c r="J6" t="s">
        <v>205</v>
      </c>
      <c r="K6" t="s">
        <v>210</v>
      </c>
    </row>
    <row r="7" spans="1:14" x14ac:dyDescent="0.2">
      <c r="J7" t="s">
        <v>206</v>
      </c>
      <c r="K7" t="s">
        <v>211</v>
      </c>
    </row>
    <row r="19" spans="12:12" x14ac:dyDescent="0.2">
      <c r="L19" s="14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D357-3583-6348-8DE8-95E90E29FE8C}">
  <dimension ref="A1:G28"/>
  <sheetViews>
    <sheetView workbookViewId="0">
      <selection activeCell="N13" sqref="N13"/>
    </sheetView>
  </sheetViews>
  <sheetFormatPr baseColWidth="10" defaultRowHeight="16" x14ac:dyDescent="0.2"/>
  <cols>
    <col min="1" max="1" width="19.6640625" bestFit="1" customWidth="1"/>
    <col min="2" max="2" width="13.1640625" bestFit="1" customWidth="1"/>
    <col min="6" max="6" width="15.1640625" bestFit="1" customWidth="1"/>
  </cols>
  <sheetData>
    <row r="1" spans="1:7" x14ac:dyDescent="0.2">
      <c r="A1" t="s">
        <v>65</v>
      </c>
      <c r="D1" t="s">
        <v>62</v>
      </c>
    </row>
    <row r="2" spans="1:7" x14ac:dyDescent="0.2">
      <c r="A2" t="s">
        <v>66</v>
      </c>
      <c r="B2" t="s">
        <v>30</v>
      </c>
      <c r="D2" t="s">
        <v>66</v>
      </c>
      <c r="E2" t="s">
        <v>2</v>
      </c>
      <c r="F2" t="s">
        <v>30</v>
      </c>
      <c r="G2" t="s">
        <v>63</v>
      </c>
    </row>
    <row r="3" spans="1:7" x14ac:dyDescent="0.2">
      <c r="A3">
        <v>1</v>
      </c>
      <c r="B3" t="s">
        <v>31</v>
      </c>
      <c r="D3">
        <v>1</v>
      </c>
      <c r="E3">
        <v>1</v>
      </c>
      <c r="F3" t="s">
        <v>32</v>
      </c>
    </row>
    <row r="4" spans="1:7" x14ac:dyDescent="0.2">
      <c r="A4">
        <v>2</v>
      </c>
      <c r="B4" t="s">
        <v>35</v>
      </c>
      <c r="D4">
        <v>1</v>
      </c>
      <c r="E4">
        <v>2</v>
      </c>
      <c r="F4" t="s">
        <v>33</v>
      </c>
    </row>
    <row r="5" spans="1:7" x14ac:dyDescent="0.2">
      <c r="A5">
        <v>3</v>
      </c>
      <c r="B5" t="s">
        <v>37</v>
      </c>
      <c r="D5">
        <v>1</v>
      </c>
      <c r="E5">
        <v>3</v>
      </c>
      <c r="F5" t="s">
        <v>31</v>
      </c>
    </row>
    <row r="6" spans="1:7" x14ac:dyDescent="0.2">
      <c r="A6">
        <v>4</v>
      </c>
      <c r="B6" t="s">
        <v>39</v>
      </c>
      <c r="D6">
        <v>1</v>
      </c>
      <c r="E6">
        <v>4</v>
      </c>
      <c r="F6" t="s">
        <v>34</v>
      </c>
    </row>
    <row r="7" spans="1:7" x14ac:dyDescent="0.2">
      <c r="A7">
        <v>5</v>
      </c>
      <c r="B7" t="s">
        <v>43</v>
      </c>
      <c r="D7">
        <v>2</v>
      </c>
      <c r="E7">
        <v>5</v>
      </c>
      <c r="F7" t="s">
        <v>35</v>
      </c>
    </row>
    <row r="8" spans="1:7" x14ac:dyDescent="0.2">
      <c r="A8">
        <v>6</v>
      </c>
      <c r="B8" t="s">
        <v>49</v>
      </c>
      <c r="D8">
        <v>2</v>
      </c>
      <c r="E8">
        <v>6</v>
      </c>
      <c r="F8" t="s">
        <v>36</v>
      </c>
    </row>
    <row r="9" spans="1:7" x14ac:dyDescent="0.2">
      <c r="A9">
        <v>7</v>
      </c>
      <c r="B9" t="s">
        <v>52</v>
      </c>
      <c r="D9">
        <v>3</v>
      </c>
      <c r="E9">
        <v>7</v>
      </c>
      <c r="F9" t="s">
        <v>37</v>
      </c>
    </row>
    <row r="10" spans="1:7" x14ac:dyDescent="0.2">
      <c r="A10">
        <v>8</v>
      </c>
      <c r="B10" t="s">
        <v>55</v>
      </c>
      <c r="D10">
        <v>3</v>
      </c>
      <c r="E10">
        <v>8</v>
      </c>
      <c r="F10" t="s">
        <v>38</v>
      </c>
    </row>
    <row r="11" spans="1:7" x14ac:dyDescent="0.2">
      <c r="A11">
        <v>9</v>
      </c>
      <c r="B11" t="s">
        <v>58</v>
      </c>
      <c r="D11">
        <v>4</v>
      </c>
      <c r="E11">
        <v>9</v>
      </c>
      <c r="F11" t="s">
        <v>40</v>
      </c>
    </row>
    <row r="12" spans="1:7" x14ac:dyDescent="0.2">
      <c r="A12">
        <v>10</v>
      </c>
      <c r="B12" t="s">
        <v>59</v>
      </c>
      <c r="D12">
        <v>4</v>
      </c>
      <c r="E12">
        <v>10</v>
      </c>
      <c r="F12" t="s">
        <v>41</v>
      </c>
    </row>
    <row r="13" spans="1:7" x14ac:dyDescent="0.2">
      <c r="D13">
        <v>4</v>
      </c>
      <c r="E13">
        <v>11</v>
      </c>
      <c r="F13" t="s">
        <v>42</v>
      </c>
    </row>
    <row r="14" spans="1:7" x14ac:dyDescent="0.2">
      <c r="D14">
        <v>5</v>
      </c>
      <c r="E14">
        <v>12</v>
      </c>
      <c r="F14" t="s">
        <v>44</v>
      </c>
    </row>
    <row r="15" spans="1:7" x14ac:dyDescent="0.2">
      <c r="D15">
        <v>5</v>
      </c>
      <c r="E15">
        <v>13</v>
      </c>
      <c r="F15" t="s">
        <v>45</v>
      </c>
    </row>
    <row r="16" spans="1:7" x14ac:dyDescent="0.2">
      <c r="D16">
        <v>5</v>
      </c>
      <c r="E16">
        <v>14</v>
      </c>
      <c r="F16" t="s">
        <v>46</v>
      </c>
    </row>
    <row r="17" spans="4:6" x14ac:dyDescent="0.2">
      <c r="D17">
        <v>5</v>
      </c>
      <c r="E17">
        <v>15</v>
      </c>
      <c r="F17" t="s">
        <v>47</v>
      </c>
    </row>
    <row r="18" spans="4:6" x14ac:dyDescent="0.2">
      <c r="D18">
        <v>5</v>
      </c>
      <c r="E18">
        <v>16</v>
      </c>
      <c r="F18" t="s">
        <v>48</v>
      </c>
    </row>
    <row r="19" spans="4:6" x14ac:dyDescent="0.2">
      <c r="D19">
        <v>6</v>
      </c>
      <c r="E19">
        <v>17</v>
      </c>
      <c r="F19" t="s">
        <v>50</v>
      </c>
    </row>
    <row r="20" spans="4:6" x14ac:dyDescent="0.2">
      <c r="D20">
        <v>6</v>
      </c>
      <c r="E20">
        <v>18</v>
      </c>
      <c r="F20" t="s">
        <v>49</v>
      </c>
    </row>
    <row r="21" spans="4:6" x14ac:dyDescent="0.2">
      <c r="D21">
        <v>6</v>
      </c>
      <c r="E21">
        <v>19</v>
      </c>
      <c r="F21" t="s">
        <v>51</v>
      </c>
    </row>
    <row r="22" spans="4:6" x14ac:dyDescent="0.2">
      <c r="D22">
        <v>7</v>
      </c>
      <c r="E22">
        <v>20</v>
      </c>
      <c r="F22" t="s">
        <v>53</v>
      </c>
    </row>
    <row r="23" spans="4:6" x14ac:dyDescent="0.2">
      <c r="D23">
        <v>7</v>
      </c>
      <c r="E23">
        <v>21</v>
      </c>
      <c r="F23" t="s">
        <v>54</v>
      </c>
    </row>
    <row r="24" spans="4:6" x14ac:dyDescent="0.2">
      <c r="D24">
        <v>8</v>
      </c>
      <c r="E24">
        <v>22</v>
      </c>
      <c r="F24" t="s">
        <v>56</v>
      </c>
    </row>
    <row r="25" spans="4:6" x14ac:dyDescent="0.2">
      <c r="D25">
        <v>8</v>
      </c>
      <c r="E25">
        <v>23</v>
      </c>
      <c r="F25" t="s">
        <v>57</v>
      </c>
    </row>
    <row r="26" spans="4:6" x14ac:dyDescent="0.2">
      <c r="D26">
        <v>9</v>
      </c>
      <c r="E26">
        <v>24</v>
      </c>
      <c r="F26" t="s">
        <v>58</v>
      </c>
    </row>
    <row r="27" spans="4:6" x14ac:dyDescent="0.2">
      <c r="D27">
        <v>10</v>
      </c>
      <c r="E27">
        <v>25</v>
      </c>
      <c r="F27" t="s">
        <v>60</v>
      </c>
    </row>
    <row r="28" spans="4:6" x14ac:dyDescent="0.2">
      <c r="D28">
        <v>10</v>
      </c>
      <c r="E28">
        <v>26</v>
      </c>
      <c r="F2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EXPLICACION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2022-09-07T05:41:16Z</dcterms:created>
  <dcterms:modified xsi:type="dcterms:W3CDTF">2022-09-11T09:20:00Z</dcterms:modified>
</cp:coreProperties>
</file>