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Alex_Data\09. Forecasting &amp; Other\05. Examples\"/>
    </mc:Choice>
  </mc:AlternateContent>
  <bookViews>
    <workbookView xWindow="0" yWindow="0" windowWidth="28800" windowHeight="14460" tabRatio="761"/>
  </bookViews>
  <sheets>
    <sheet name="Initial Timeserie" sheetId="2" r:id="rId1"/>
    <sheet name="Step1 - MA" sheetId="3" r:id="rId2"/>
    <sheet name="Step 2 - Seasonality" sheetId="4" r:id="rId3"/>
    <sheet name="Step 3 - Remove Seas.Rand" sheetId="5" r:id="rId4"/>
    <sheet name="Step 4 - Deaseasonalize" sheetId="6" r:id="rId5"/>
    <sheet name="Step 5 - Remove Randomness" sheetId="7" r:id="rId6"/>
    <sheet name="Step 6 - Trend" sheetId="8" r:id="rId7"/>
    <sheet name="Step 7 - Forecasting" sheetId="9" r:id="rId8"/>
    <sheet name="ALL steps" sheetId="10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0" l="1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B22" i="10" l="1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Q22" i="10" l="1"/>
  <c r="R22" i="10"/>
  <c r="R21" i="10"/>
  <c r="Q21" i="10"/>
  <c r="R20" i="10"/>
  <c r="Q20" i="10"/>
  <c r="R19" i="10"/>
  <c r="Q19" i="10"/>
  <c r="R18" i="10"/>
  <c r="Q18" i="10"/>
  <c r="R17" i="10"/>
  <c r="Q17" i="10"/>
  <c r="R16" i="10"/>
  <c r="Q16" i="10"/>
  <c r="R15" i="10"/>
  <c r="Q15" i="10"/>
  <c r="R14" i="10"/>
  <c r="Q14" i="10"/>
  <c r="R13" i="10"/>
  <c r="Q13" i="10"/>
  <c r="R12" i="10"/>
  <c r="Q12" i="10"/>
  <c r="R11" i="10"/>
  <c r="Q11" i="10"/>
  <c r="R10" i="10"/>
  <c r="Q10" i="10"/>
  <c r="R9" i="10"/>
  <c r="Q9" i="10"/>
  <c r="R8" i="10"/>
  <c r="Q8" i="10"/>
  <c r="C9" i="10"/>
  <c r="Q7" i="10"/>
  <c r="R6" i="10"/>
  <c r="Q6" i="10"/>
  <c r="R5" i="10"/>
  <c r="Q5" i="10"/>
  <c r="R4" i="10"/>
  <c r="Q4" i="10"/>
  <c r="R3" i="10"/>
  <c r="Q3" i="10"/>
  <c r="D9" i="10" l="1"/>
  <c r="H5" i="10" s="1"/>
  <c r="R7" i="10"/>
  <c r="C5" i="10"/>
  <c r="D5" i="10" s="1"/>
  <c r="G5" i="10" s="1"/>
  <c r="C8" i="10"/>
  <c r="D8" i="10" s="1"/>
  <c r="H4" i="10" s="1"/>
  <c r="C11" i="10"/>
  <c r="D11" i="10" s="1"/>
  <c r="I3" i="10" s="1"/>
  <c r="C13" i="10"/>
  <c r="D13" i="10" s="1"/>
  <c r="I5" i="10" s="1"/>
  <c r="C14" i="10"/>
  <c r="D14" i="10" s="1"/>
  <c r="I6" i="10" s="1"/>
  <c r="C16" i="10"/>
  <c r="D16" i="10" s="1"/>
  <c r="J4" i="10" s="1"/>
  <c r="C17" i="10"/>
  <c r="D17" i="10" s="1"/>
  <c r="J5" i="10" s="1"/>
  <c r="C18" i="10"/>
  <c r="D18" i="10" s="1"/>
  <c r="J6" i="10" s="1"/>
  <c r="C20" i="10"/>
  <c r="D20" i="10" s="1"/>
  <c r="K4" i="10" s="1"/>
  <c r="C6" i="10"/>
  <c r="D6" i="10" s="1"/>
  <c r="G6" i="10" s="1"/>
  <c r="C7" i="10"/>
  <c r="D7" i="10" s="1"/>
  <c r="H3" i="10" s="1"/>
  <c r="C10" i="10"/>
  <c r="D10" i="10" s="1"/>
  <c r="H6" i="10" s="1"/>
  <c r="C12" i="10"/>
  <c r="D12" i="10" s="1"/>
  <c r="I4" i="10" s="1"/>
  <c r="C15" i="10"/>
  <c r="D15" i="10" s="1"/>
  <c r="J3" i="10" s="1"/>
  <c r="C19" i="10"/>
  <c r="D19" i="10" s="1"/>
  <c r="K3" i="10" s="1"/>
  <c r="L4" i="10" l="1"/>
  <c r="M4" i="10"/>
  <c r="L3" i="10"/>
  <c r="M3" i="10"/>
  <c r="M6" i="10"/>
  <c r="L6" i="10"/>
  <c r="L5" i="10"/>
  <c r="M5" i="10"/>
  <c r="N5" i="10" l="1"/>
  <c r="N6" i="10"/>
  <c r="N3" i="10"/>
  <c r="N4" i="10"/>
  <c r="N7" i="10" l="1"/>
  <c r="O5" i="10" s="1"/>
  <c r="S5" i="10" s="1"/>
  <c r="O6" i="10" l="1"/>
  <c r="S6" i="10" s="1"/>
  <c r="S10" i="10" s="1"/>
  <c r="O3" i="10"/>
  <c r="S9" i="10"/>
  <c r="T5" i="10"/>
  <c r="O4" i="10"/>
  <c r="S4" i="10" s="1"/>
  <c r="T6" i="10" l="1"/>
  <c r="T9" i="10"/>
  <c r="S13" i="10"/>
  <c r="S8" i="10"/>
  <c r="T4" i="10"/>
  <c r="O7" i="10"/>
  <c r="S3" i="10"/>
  <c r="T10" i="10"/>
  <c r="S14" i="10"/>
  <c r="T14" i="10" l="1"/>
  <c r="S18" i="10"/>
  <c r="S7" i="10"/>
  <c r="T3" i="10"/>
  <c r="S17" i="10"/>
  <c r="T13" i="10"/>
  <c r="S12" i="10"/>
  <c r="T8" i="10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C14" i="3" l="1"/>
  <c r="C20" i="3"/>
  <c r="C18" i="3"/>
  <c r="C19" i="3"/>
  <c r="C15" i="3"/>
  <c r="C17" i="4"/>
  <c r="C17" i="3"/>
  <c r="C16" i="3"/>
  <c r="C16" i="4"/>
  <c r="C12" i="3"/>
  <c r="C13" i="3"/>
  <c r="C11" i="3"/>
  <c r="C9" i="4"/>
  <c r="C9" i="3"/>
  <c r="C10" i="3"/>
  <c r="C8" i="3"/>
  <c r="C8" i="4"/>
  <c r="D8" i="4" s="1"/>
  <c r="C4" i="5" s="1"/>
  <c r="C5" i="3"/>
  <c r="C6" i="3"/>
  <c r="C7" i="3"/>
  <c r="S11" i="10"/>
  <c r="T7" i="10"/>
  <c r="T12" i="10"/>
  <c r="S16" i="10"/>
  <c r="T17" i="10"/>
  <c r="S21" i="10"/>
  <c r="T21" i="10" s="1"/>
  <c r="S22" i="10"/>
  <c r="T22" i="10" s="1"/>
  <c r="T18" i="10"/>
  <c r="C12" i="4"/>
  <c r="C5" i="4"/>
  <c r="D5" i="4" s="1"/>
  <c r="B5" i="5" s="1"/>
  <c r="C19" i="4"/>
  <c r="C13" i="4"/>
  <c r="C6" i="4"/>
  <c r="D6" i="4" s="1"/>
  <c r="B6" i="5" s="1"/>
  <c r="C10" i="4"/>
  <c r="C14" i="4"/>
  <c r="C18" i="4"/>
  <c r="C7" i="4"/>
  <c r="D7" i="4" s="1"/>
  <c r="C3" i="5" s="1"/>
  <c r="C15" i="4"/>
  <c r="C20" i="4"/>
  <c r="C11" i="4"/>
  <c r="S20" i="10" l="1"/>
  <c r="T20" i="10" s="1"/>
  <c r="T16" i="10"/>
  <c r="S15" i="10"/>
  <c r="T11" i="10"/>
  <c r="S19" i="10" l="1"/>
  <c r="T19" i="10" s="1"/>
  <c r="T15" i="10"/>
  <c r="C15" i="9"/>
  <c r="C11" i="9"/>
  <c r="M2" i="8"/>
  <c r="B15" i="8" s="1"/>
  <c r="C15" i="8" s="1"/>
  <c r="C22" i="9"/>
  <c r="C21" i="9"/>
  <c r="C20" i="9"/>
  <c r="C19" i="9"/>
  <c r="C18" i="9"/>
  <c r="C17" i="9"/>
  <c r="C14" i="9"/>
  <c r="C13" i="9"/>
  <c r="C12" i="9"/>
  <c r="C10" i="9"/>
  <c r="C9" i="9"/>
  <c r="C8" i="9"/>
  <c r="C7" i="9"/>
  <c r="C6" i="9"/>
  <c r="C5" i="9"/>
  <c r="C16" i="9"/>
  <c r="C4" i="9"/>
  <c r="C3" i="9"/>
  <c r="B16" i="8" l="1"/>
  <c r="C16" i="8" s="1"/>
  <c r="B19" i="8"/>
  <c r="C19" i="8" s="1"/>
  <c r="B6" i="8"/>
  <c r="C6" i="8" s="1"/>
  <c r="B7" i="8"/>
  <c r="C7" i="8" s="1"/>
  <c r="B8" i="8"/>
  <c r="C8" i="8" s="1"/>
  <c r="B11" i="8"/>
  <c r="C11" i="8" s="1"/>
  <c r="B3" i="8"/>
  <c r="C3" i="8" s="1"/>
  <c r="B22" i="8"/>
  <c r="C22" i="8" s="1"/>
  <c r="B14" i="8"/>
  <c r="C14" i="8" s="1"/>
  <c r="B4" i="8"/>
  <c r="C4" i="8" s="1"/>
  <c r="B12" i="8"/>
  <c r="C12" i="8" s="1"/>
  <c r="B20" i="8"/>
  <c r="C20" i="8" s="1"/>
  <c r="B5" i="8"/>
  <c r="C5" i="8" s="1"/>
  <c r="B13" i="8"/>
  <c r="C13" i="8" s="1"/>
  <c r="B21" i="8"/>
  <c r="C21" i="8" s="1"/>
  <c r="B9" i="8"/>
  <c r="C9" i="8" s="1"/>
  <c r="B17" i="8"/>
  <c r="C17" i="8" s="1"/>
  <c r="B10" i="8"/>
  <c r="C10" i="8" s="1"/>
  <c r="B18" i="8"/>
  <c r="C18" i="8" s="1"/>
  <c r="D20" i="4"/>
  <c r="F4" i="5" s="1"/>
  <c r="D13" i="4"/>
  <c r="D5" i="5" s="1"/>
  <c r="D15" i="4"/>
  <c r="E3" i="5" s="1"/>
  <c r="D16" i="4"/>
  <c r="E4" i="5" s="1"/>
  <c r="D14" i="4"/>
  <c r="D6" i="5" s="1"/>
  <c r="D11" i="4"/>
  <c r="D3" i="5" s="1"/>
  <c r="D19" i="4"/>
  <c r="F3" i="5" s="1"/>
  <c r="D12" i="4"/>
  <c r="D4" i="5" s="1"/>
  <c r="D18" i="4"/>
  <c r="E6" i="5" s="1"/>
  <c r="D9" i="4"/>
  <c r="C5" i="5" s="1"/>
  <c r="D17" i="4"/>
  <c r="E5" i="5" s="1"/>
  <c r="D10" i="4"/>
  <c r="C6" i="5" s="1"/>
  <c r="G5" i="5" l="1"/>
  <c r="G6" i="5"/>
  <c r="G4" i="5"/>
  <c r="H6" i="5"/>
  <c r="H3" i="5"/>
  <c r="G3" i="5"/>
  <c r="H5" i="5"/>
  <c r="H4" i="5"/>
  <c r="I3" i="5" l="1"/>
  <c r="I5" i="5"/>
  <c r="I6" i="5"/>
  <c r="I4" i="5"/>
  <c r="I7" i="5" l="1"/>
  <c r="J5" i="5" s="1"/>
  <c r="J3" i="5" l="1"/>
  <c r="C3" i="6" s="1"/>
  <c r="J4" i="5"/>
  <c r="C4" i="6" s="1"/>
  <c r="J6" i="5"/>
  <c r="C6" i="7" s="1"/>
  <c r="C6" i="6"/>
  <c r="C5" i="6"/>
  <c r="C5" i="7"/>
  <c r="C4" i="7" l="1"/>
  <c r="D4" i="7" s="1"/>
  <c r="C3" i="7"/>
  <c r="D3" i="7" s="1"/>
  <c r="J7" i="5"/>
  <c r="C9" i="6"/>
  <c r="E5" i="9"/>
  <c r="D5" i="6"/>
  <c r="C7" i="6"/>
  <c r="E3" i="9"/>
  <c r="D3" i="6"/>
  <c r="C7" i="7"/>
  <c r="C9" i="7"/>
  <c r="D5" i="7"/>
  <c r="C10" i="7"/>
  <c r="D6" i="7"/>
  <c r="C8" i="6"/>
  <c r="E4" i="9"/>
  <c r="D4" i="6"/>
  <c r="C10" i="6"/>
  <c r="D6" i="6"/>
  <c r="E6" i="9"/>
  <c r="C8" i="7" l="1"/>
  <c r="C12" i="6"/>
  <c r="E8" i="9"/>
  <c r="D8" i="6"/>
  <c r="C11" i="6"/>
  <c r="E7" i="9"/>
  <c r="D7" i="6"/>
  <c r="C14" i="7"/>
  <c r="D10" i="7"/>
  <c r="C12" i="7"/>
  <c r="D8" i="7"/>
  <c r="E5" i="7"/>
  <c r="C13" i="7"/>
  <c r="D9" i="7"/>
  <c r="C14" i="6"/>
  <c r="E10" i="9"/>
  <c r="D10" i="6"/>
  <c r="E4" i="7"/>
  <c r="C11" i="7"/>
  <c r="D7" i="7"/>
  <c r="C13" i="6"/>
  <c r="E9" i="9"/>
  <c r="D9" i="6"/>
  <c r="E8" i="7" l="1"/>
  <c r="E9" i="7"/>
  <c r="C18" i="6"/>
  <c r="E14" i="9"/>
  <c r="D14" i="6"/>
  <c r="C18" i="7"/>
  <c r="D14" i="7"/>
  <c r="C17" i="6"/>
  <c r="E13" i="9"/>
  <c r="D13" i="6"/>
  <c r="C17" i="7"/>
  <c r="D13" i="7"/>
  <c r="C15" i="7"/>
  <c r="D11" i="7"/>
  <c r="C16" i="7"/>
  <c r="D12" i="7"/>
  <c r="C15" i="6"/>
  <c r="E11" i="9"/>
  <c r="D11" i="6"/>
  <c r="E6" i="7"/>
  <c r="F5" i="7" s="1"/>
  <c r="G5" i="8" s="1"/>
  <c r="E7" i="7"/>
  <c r="F4" i="7"/>
  <c r="G4" i="8" s="1"/>
  <c r="F3" i="7"/>
  <c r="G3" i="8" s="1"/>
  <c r="C16" i="6"/>
  <c r="E12" i="9"/>
  <c r="D12" i="6"/>
  <c r="E11" i="7" l="1"/>
  <c r="F8" i="7"/>
  <c r="G8" i="8" s="1"/>
  <c r="C21" i="6"/>
  <c r="E17" i="9"/>
  <c r="D17" i="6"/>
  <c r="E12" i="7"/>
  <c r="E10" i="7"/>
  <c r="F7" i="7"/>
  <c r="G7" i="8" s="1"/>
  <c r="C19" i="7"/>
  <c r="D19" i="7" s="1"/>
  <c r="D15" i="7"/>
  <c r="E14" i="7" s="1"/>
  <c r="F6" i="7"/>
  <c r="G6" i="8" s="1"/>
  <c r="C22" i="7"/>
  <c r="D22" i="7" s="1"/>
  <c r="D18" i="7"/>
  <c r="E13" i="7"/>
  <c r="C22" i="6"/>
  <c r="E18" i="9"/>
  <c r="D18" i="6"/>
  <c r="C20" i="6"/>
  <c r="E16" i="9"/>
  <c r="D16" i="6"/>
  <c r="C19" i="6"/>
  <c r="E15" i="9"/>
  <c r="D15" i="6"/>
  <c r="D17" i="7"/>
  <c r="C21" i="7"/>
  <c r="D21" i="7" s="1"/>
  <c r="C20" i="7"/>
  <c r="D20" i="7" s="1"/>
  <c r="D16" i="7"/>
  <c r="E20" i="7" l="1"/>
  <c r="F12" i="7"/>
  <c r="G12" i="8" s="1"/>
  <c r="E17" i="7"/>
  <c r="E21" i="7"/>
  <c r="F21" i="7" s="1"/>
  <c r="G21" i="8" s="1"/>
  <c r="D22" i="6"/>
  <c r="E22" i="9"/>
  <c r="E26" i="9" s="1"/>
  <c r="E19" i="9"/>
  <c r="E23" i="9" s="1"/>
  <c r="D19" i="6"/>
  <c r="F11" i="7"/>
  <c r="G11" i="8" s="1"/>
  <c r="F9" i="7"/>
  <c r="G9" i="8" s="1"/>
  <c r="F10" i="7"/>
  <c r="G10" i="8" s="1"/>
  <c r="E19" i="7"/>
  <c r="F13" i="7"/>
  <c r="G13" i="8" s="1"/>
  <c r="E20" i="9"/>
  <c r="E24" i="9" s="1"/>
  <c r="D20" i="6"/>
  <c r="E18" i="7"/>
  <c r="E15" i="7"/>
  <c r="F14" i="7" s="1"/>
  <c r="G14" i="8" s="1"/>
  <c r="E21" i="9"/>
  <c r="E25" i="9" s="1"/>
  <c r="D21" i="6"/>
  <c r="E16" i="7"/>
  <c r="F22" i="7" l="1"/>
  <c r="G22" i="8" s="1"/>
  <c r="F20" i="7"/>
  <c r="G20" i="8" s="1"/>
  <c r="F19" i="7"/>
  <c r="G19" i="8" s="1"/>
  <c r="F17" i="7"/>
  <c r="G17" i="8" s="1"/>
  <c r="F18" i="7"/>
  <c r="G18" i="8" s="1"/>
  <c r="F16" i="7"/>
  <c r="G16" i="8" s="1"/>
  <c r="F15" i="7"/>
  <c r="G15" i="8" s="1"/>
  <c r="M3" i="8" l="1"/>
  <c r="D17" i="8" s="1"/>
  <c r="E17" i="8" s="1"/>
  <c r="D18" i="8" l="1"/>
  <c r="E18" i="8" s="1"/>
  <c r="D4" i="8"/>
  <c r="E4" i="8" s="1"/>
  <c r="D8" i="8"/>
  <c r="E8" i="8" s="1"/>
  <c r="D3" i="8"/>
  <c r="E3" i="8" s="1"/>
  <c r="D5" i="8"/>
  <c r="E5" i="8" s="1"/>
  <c r="D6" i="8"/>
  <c r="E6" i="8" s="1"/>
  <c r="D7" i="8"/>
  <c r="E7" i="8" s="1"/>
  <c r="D12" i="8"/>
  <c r="E12" i="8" s="1"/>
  <c r="D19" i="8"/>
  <c r="E19" i="8" s="1"/>
  <c r="D20" i="8"/>
  <c r="E20" i="8" s="1"/>
  <c r="D10" i="8"/>
  <c r="E10" i="8" s="1"/>
  <c r="D21" i="8"/>
  <c r="E21" i="8" s="1"/>
  <c r="D14" i="8"/>
  <c r="E14" i="8" s="1"/>
  <c r="D11" i="8"/>
  <c r="E11" i="8" s="1"/>
  <c r="D9" i="8"/>
  <c r="E9" i="8" s="1"/>
  <c r="D13" i="8"/>
  <c r="E13" i="8" s="1"/>
  <c r="D22" i="8"/>
  <c r="E22" i="8" s="1"/>
  <c r="D16" i="8"/>
  <c r="E16" i="8" s="1"/>
  <c r="D15" i="8"/>
  <c r="E15" i="8" s="1"/>
  <c r="M9" i="8" l="1"/>
  <c r="M10" i="8" s="1"/>
  <c r="H3" i="8" s="1"/>
  <c r="I3" i="8" s="1"/>
  <c r="J3" i="8" s="1"/>
  <c r="D18" i="9" l="1"/>
  <c r="F18" i="9" s="1"/>
  <c r="D15" i="9"/>
  <c r="F15" i="9" s="1"/>
  <c r="D14" i="9"/>
  <c r="F14" i="9" s="1"/>
  <c r="D20" i="9"/>
  <c r="F20" i="9" s="1"/>
  <c r="D16" i="9"/>
  <c r="F16" i="9" s="1"/>
  <c r="H9" i="8"/>
  <c r="I9" i="8" s="1"/>
  <c r="J9" i="8" s="1"/>
  <c r="H8" i="8"/>
  <c r="I8" i="8" s="1"/>
  <c r="J8" i="8" s="1"/>
  <c r="D19" i="9"/>
  <c r="F19" i="9" s="1"/>
  <c r="H21" i="8"/>
  <c r="I21" i="8" s="1"/>
  <c r="J21" i="8" s="1"/>
  <c r="D24" i="9"/>
  <c r="F24" i="9" s="1"/>
  <c r="H6" i="8"/>
  <c r="I6" i="8" s="1"/>
  <c r="J6" i="8" s="1"/>
  <c r="D23" i="9"/>
  <c r="F23" i="9" s="1"/>
  <c r="D5" i="9"/>
  <c r="F5" i="9" s="1"/>
  <c r="H4" i="8"/>
  <c r="I4" i="8" s="1"/>
  <c r="J4" i="8" s="1"/>
  <c r="D9" i="9"/>
  <c r="F9" i="9" s="1"/>
  <c r="H18" i="8"/>
  <c r="I18" i="8" s="1"/>
  <c r="J18" i="8" s="1"/>
  <c r="D11" i="9"/>
  <c r="F11" i="9" s="1"/>
  <c r="D8" i="9"/>
  <c r="F8" i="9" s="1"/>
  <c r="D10" i="9"/>
  <c r="F10" i="9" s="1"/>
  <c r="D3" i="9"/>
  <c r="F3" i="9" s="1"/>
  <c r="D21" i="9"/>
  <c r="F21" i="9" s="1"/>
  <c r="D26" i="9"/>
  <c r="F26" i="9" s="1"/>
  <c r="H15" i="8"/>
  <c r="I15" i="8" s="1"/>
  <c r="J15" i="8" s="1"/>
  <c r="H5" i="8"/>
  <c r="I5" i="8" s="1"/>
  <c r="J5" i="8" s="1"/>
  <c r="H16" i="8"/>
  <c r="I16" i="8" s="1"/>
  <c r="J16" i="8" s="1"/>
  <c r="H7" i="8"/>
  <c r="I7" i="8" s="1"/>
  <c r="J7" i="8" s="1"/>
  <c r="H17" i="8"/>
  <c r="I17" i="8" s="1"/>
  <c r="J17" i="8" s="1"/>
  <c r="D25" i="9"/>
  <c r="F25" i="9" s="1"/>
  <c r="D7" i="9"/>
  <c r="F7" i="9" s="1"/>
  <c r="H20" i="8"/>
  <c r="I20" i="8" s="1"/>
  <c r="J20" i="8" s="1"/>
  <c r="D17" i="9"/>
  <c r="F17" i="9" s="1"/>
  <c r="H11" i="8"/>
  <c r="I11" i="8" s="1"/>
  <c r="J11" i="8" s="1"/>
  <c r="H12" i="8"/>
  <c r="I12" i="8" s="1"/>
  <c r="J12" i="8" s="1"/>
  <c r="D4" i="9"/>
  <c r="F4" i="9" s="1"/>
  <c r="H14" i="8"/>
  <c r="I14" i="8" s="1"/>
  <c r="J14" i="8" s="1"/>
  <c r="D22" i="9"/>
  <c r="F22" i="9" s="1"/>
  <c r="H13" i="8"/>
  <c r="I13" i="8" s="1"/>
  <c r="J13" i="8" s="1"/>
  <c r="D13" i="9"/>
  <c r="F13" i="9" s="1"/>
  <c r="D12" i="9"/>
  <c r="F12" i="9" s="1"/>
  <c r="H10" i="8"/>
  <c r="I10" i="8" s="1"/>
  <c r="J10" i="8" s="1"/>
  <c r="H22" i="8"/>
  <c r="I22" i="8" s="1"/>
  <c r="J22" i="8" s="1"/>
  <c r="D6" i="9"/>
  <c r="F6" i="9" s="1"/>
  <c r="H19" i="8"/>
  <c r="I19" i="8" s="1"/>
  <c r="J19" i="8" s="1"/>
</calcChain>
</file>

<file path=xl/sharedStrings.xml><?xml version="1.0" encoding="utf-8"?>
<sst xmlns="http://schemas.openxmlformats.org/spreadsheetml/2006/main" count="93" uniqueCount="60">
  <si>
    <t>Seas.Ind.</t>
  </si>
  <si>
    <t>Y(t)</t>
  </si>
  <si>
    <t>min</t>
  </si>
  <si>
    <t>max</t>
  </si>
  <si>
    <t>Y'(t)</t>
  </si>
  <si>
    <t>CMA(3)</t>
  </si>
  <si>
    <t>CMA(3x3)</t>
  </si>
  <si>
    <t>X</t>
  </si>
  <si>
    <t>Y = CMA(3x3)</t>
  </si>
  <si>
    <t>T</t>
  </si>
  <si>
    <t>C</t>
  </si>
  <si>
    <t>Ca</t>
  </si>
  <si>
    <t>Average X</t>
  </si>
  <si>
    <t>Forecast TxC</t>
  </si>
  <si>
    <t>S</t>
  </si>
  <si>
    <t>Average Y</t>
  </si>
  <si>
    <t>b</t>
  </si>
  <si>
    <t>a</t>
  </si>
  <si>
    <t>sum</t>
  </si>
  <si>
    <t>Seas.Indices (Norm)</t>
  </si>
  <si>
    <t>X-avgX</t>
  </si>
  <si>
    <t>Y-avgY</t>
  </si>
  <si>
    <t>(X-avgX)^2</t>
  </si>
  <si>
    <t>B*D</t>
  </si>
  <si>
    <t>A</t>
  </si>
  <si>
    <t>B</t>
  </si>
  <si>
    <t>D</t>
  </si>
  <si>
    <t>Data</t>
  </si>
  <si>
    <t>Year</t>
  </si>
  <si>
    <t>Value</t>
  </si>
  <si>
    <t>A - 2014</t>
  </si>
  <si>
    <t>B - 2014</t>
  </si>
  <si>
    <t>C - 2014</t>
  </si>
  <si>
    <t>D - 2014</t>
  </si>
  <si>
    <t>A - 2015</t>
  </si>
  <si>
    <t>B - 2015</t>
  </si>
  <si>
    <t>C - 2015</t>
  </si>
  <si>
    <t>D - 2015</t>
  </si>
  <si>
    <t>A - 2016</t>
  </si>
  <si>
    <t>B - 2016</t>
  </si>
  <si>
    <t>C - 2016</t>
  </si>
  <si>
    <t>D - 2016</t>
  </si>
  <si>
    <t>A - 2017</t>
  </si>
  <si>
    <t>B - 2017</t>
  </si>
  <si>
    <t>C - 2017</t>
  </si>
  <si>
    <t>D - 2017</t>
  </si>
  <si>
    <t>A - 2018</t>
  </si>
  <si>
    <t>B - 2018</t>
  </si>
  <si>
    <t>C - 2018</t>
  </si>
  <si>
    <t>D - 2018</t>
  </si>
  <si>
    <t>A - 2019</t>
  </si>
  <si>
    <t>B - 2019</t>
  </si>
  <si>
    <t>C - 2019</t>
  </si>
  <si>
    <t>D - 2019</t>
  </si>
  <si>
    <t>CMA(4)</t>
  </si>
  <si>
    <t>Index</t>
  </si>
  <si>
    <t>Forecast TxCxS</t>
  </si>
  <si>
    <t>Season Index</t>
  </si>
  <si>
    <t>Cleaned Data</t>
  </si>
  <si>
    <t>Forecasts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</si>
</sst>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#,##0.0"/>
    <numFmt numFmtId="166" formatCode="#,##0.000"/>
    <numFmt numFmtId="167" formatCode="0.0"/>
  </numFmts>
  <fonts count="5" x14ac:knownFonts="1"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2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3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2" fontId="0" fillId="0" borderId="0" xfId="0" applyNumberFormat="1" applyBorder="1"/>
    <xf numFmtId="165" fontId="0" fillId="0" borderId="1" xfId="0" applyNumberFormat="1" applyBorder="1"/>
    <xf numFmtId="165" fontId="1" fillId="0" borderId="1" xfId="0" applyNumberFormat="1" applyFont="1" applyBorder="1"/>
    <xf numFmtId="166" fontId="0" fillId="0" borderId="1" xfId="0" applyNumberFormat="1" applyBorder="1" applyAlignment="1">
      <alignment horizontal="center"/>
    </xf>
    <xf numFmtId="166" fontId="0" fillId="0" borderId="0" xfId="0" applyNumberFormat="1"/>
    <xf numFmtId="165" fontId="0" fillId="0" borderId="0" xfId="0" applyNumberFormat="1"/>
    <xf numFmtId="4" fontId="0" fillId="0" borderId="1" xfId="0" applyNumberFormat="1" applyBorder="1"/>
    <xf numFmtId="2" fontId="0" fillId="0" borderId="0" xfId="0" applyNumberFormat="1"/>
    <xf numFmtId="164" fontId="2" fillId="0" borderId="1" xfId="0" applyNumberFormat="1" applyFont="1" applyBorder="1"/>
    <xf numFmtId="17" fontId="0" fillId="0" borderId="0" xfId="0" applyNumberFormat="1" applyAlignment="1">
      <alignment horizontal="center"/>
    </xf>
    <xf numFmtId="166" fontId="2" fillId="0" borderId="1" xfId="0" applyNumberFormat="1" applyFont="1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7" fontId="0" fillId="0" borderId="1" xfId="0" applyNumberFormat="1" applyBorder="1"/>
    <xf numFmtId="0" fontId="2" fillId="5" borderId="1" xfId="0" applyFont="1" applyFill="1" applyBorder="1" applyAlignment="1">
      <alignment horizontal="center"/>
    </xf>
    <xf numFmtId="3" fontId="0" fillId="0" borderId="0" xfId="0" applyNumberFormat="1"/>
    <xf numFmtId="0" fontId="2" fillId="0" borderId="1" xfId="0" applyFont="1" applyBorder="1" applyAlignment="1">
      <alignment horizontal="center"/>
    </xf>
    <xf numFmtId="166" fontId="0" fillId="0" borderId="1" xfId="0" applyNumberFormat="1" applyBorder="1"/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4" borderId="1" xfId="0" applyFill="1" applyBorder="1" applyAlignment="1">
      <alignment horizontal="right" vertical="center"/>
    </xf>
    <xf numFmtId="167" fontId="0" fillId="8" borderId="1" xfId="0" applyNumberForma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'Initial Timeserie'!$J$2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'Initial Timeserie'!$I$3:$I$22</c:f>
              <c:strCache>
                <c:ptCount val="20"/>
                <c:pt idx="0">
                  <c:v>A - 2014</c:v>
                </c:pt>
                <c:pt idx="1">
                  <c:v>B - 2014</c:v>
                </c:pt>
                <c:pt idx="2">
                  <c:v>C - 2014</c:v>
                </c:pt>
                <c:pt idx="3">
                  <c:v>D - 2014</c:v>
                </c:pt>
                <c:pt idx="4">
                  <c:v>A - 2015</c:v>
                </c:pt>
                <c:pt idx="5">
                  <c:v>B - 2015</c:v>
                </c:pt>
                <c:pt idx="6">
                  <c:v>C - 2015</c:v>
                </c:pt>
                <c:pt idx="7">
                  <c:v>D - 2015</c:v>
                </c:pt>
                <c:pt idx="8">
                  <c:v>A - 2016</c:v>
                </c:pt>
                <c:pt idx="9">
                  <c:v>B - 2016</c:v>
                </c:pt>
                <c:pt idx="10">
                  <c:v>C - 2016</c:v>
                </c:pt>
                <c:pt idx="11">
                  <c:v>D - 2016</c:v>
                </c:pt>
                <c:pt idx="12">
                  <c:v>A - 2017</c:v>
                </c:pt>
                <c:pt idx="13">
                  <c:v>B - 2017</c:v>
                </c:pt>
                <c:pt idx="14">
                  <c:v>C - 2017</c:v>
                </c:pt>
                <c:pt idx="15">
                  <c:v>D - 2017</c:v>
                </c:pt>
                <c:pt idx="16">
                  <c:v>A - 2018</c:v>
                </c:pt>
                <c:pt idx="17">
                  <c:v>B - 2018</c:v>
                </c:pt>
                <c:pt idx="18">
                  <c:v>C - 2018</c:v>
                </c:pt>
                <c:pt idx="19">
                  <c:v>D - 2018</c:v>
                </c:pt>
              </c:strCache>
            </c:strRef>
          </c:cat>
          <c:val>
            <c:numRef>
              <c:f>'Initial Timeserie'!$J$3:$J$22</c:f>
              <c:numCache>
                <c:formatCode>0.0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561344"/>
        <c:axId val="362561736"/>
      </c:lineChart>
      <c:catAx>
        <c:axId val="36256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61736"/>
        <c:crosses val="autoZero"/>
        <c:auto val="1"/>
        <c:lblAlgn val="ctr"/>
        <c:lblOffset val="100"/>
        <c:noMultiLvlLbl val="0"/>
      </c:catAx>
      <c:valAx>
        <c:axId val="36256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6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Seasonal Indexes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steps'!$F$3:$F$6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'ALL steps'!$O$3:$O$6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568792"/>
        <c:axId val="362571144"/>
      </c:barChart>
      <c:catAx>
        <c:axId val="36256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71144"/>
        <c:crosses val="autoZero"/>
        <c:auto val="1"/>
        <c:lblAlgn val="ctr"/>
        <c:lblOffset val="100"/>
        <c:noMultiLvlLbl val="0"/>
      </c:catAx>
      <c:valAx>
        <c:axId val="36257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68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Values  &amp; Cleaned</a:t>
            </a:r>
            <a:r>
              <a:rPr lang="en-US" baseline="0"/>
              <a:t> Values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steps'!$R$2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 steps'!$Q$3:$Q$22</c:f>
              <c:strCache>
                <c:ptCount val="20"/>
                <c:pt idx="0">
                  <c:v>A - 2014</c:v>
                </c:pt>
                <c:pt idx="1">
                  <c:v>B - 2014</c:v>
                </c:pt>
                <c:pt idx="2">
                  <c:v>C - 2014</c:v>
                </c:pt>
                <c:pt idx="3">
                  <c:v>D - 2014</c:v>
                </c:pt>
                <c:pt idx="4">
                  <c:v>A - 2015</c:v>
                </c:pt>
                <c:pt idx="5">
                  <c:v>B - 2015</c:v>
                </c:pt>
                <c:pt idx="6">
                  <c:v>C - 2015</c:v>
                </c:pt>
                <c:pt idx="7">
                  <c:v>D - 2015</c:v>
                </c:pt>
                <c:pt idx="8">
                  <c:v>A - 2016</c:v>
                </c:pt>
                <c:pt idx="9">
                  <c:v>B - 2016</c:v>
                </c:pt>
                <c:pt idx="10">
                  <c:v>C - 2016</c:v>
                </c:pt>
                <c:pt idx="11">
                  <c:v>D - 2016</c:v>
                </c:pt>
                <c:pt idx="12">
                  <c:v>A - 2017</c:v>
                </c:pt>
                <c:pt idx="13">
                  <c:v>B - 2017</c:v>
                </c:pt>
                <c:pt idx="14">
                  <c:v>C - 2017</c:v>
                </c:pt>
                <c:pt idx="15">
                  <c:v>D - 2017</c:v>
                </c:pt>
                <c:pt idx="16">
                  <c:v>A - 2018</c:v>
                </c:pt>
                <c:pt idx="17">
                  <c:v>B - 2018</c:v>
                </c:pt>
                <c:pt idx="18">
                  <c:v>C - 2018</c:v>
                </c:pt>
                <c:pt idx="19">
                  <c:v>D - 2018</c:v>
                </c:pt>
              </c:strCache>
            </c:strRef>
          </c:cat>
          <c:val>
            <c:numRef>
              <c:f>'ALL steps'!$R$3:$R$22</c:f>
              <c:numCache>
                <c:formatCode>0.0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steps'!$T$2</c:f>
              <c:strCache>
                <c:ptCount val="1"/>
                <c:pt idx="0">
                  <c:v>Cleaned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'ALL steps'!$Q$3:$Q$22</c:f>
              <c:strCache>
                <c:ptCount val="20"/>
                <c:pt idx="0">
                  <c:v>A - 2014</c:v>
                </c:pt>
                <c:pt idx="1">
                  <c:v>B - 2014</c:v>
                </c:pt>
                <c:pt idx="2">
                  <c:v>C - 2014</c:v>
                </c:pt>
                <c:pt idx="3">
                  <c:v>D - 2014</c:v>
                </c:pt>
                <c:pt idx="4">
                  <c:v>A - 2015</c:v>
                </c:pt>
                <c:pt idx="5">
                  <c:v>B - 2015</c:v>
                </c:pt>
                <c:pt idx="6">
                  <c:v>C - 2015</c:v>
                </c:pt>
                <c:pt idx="7">
                  <c:v>D - 2015</c:v>
                </c:pt>
                <c:pt idx="8">
                  <c:v>A - 2016</c:v>
                </c:pt>
                <c:pt idx="9">
                  <c:v>B - 2016</c:v>
                </c:pt>
                <c:pt idx="10">
                  <c:v>C - 2016</c:v>
                </c:pt>
                <c:pt idx="11">
                  <c:v>D - 2016</c:v>
                </c:pt>
                <c:pt idx="12">
                  <c:v>A - 2017</c:v>
                </c:pt>
                <c:pt idx="13">
                  <c:v>B - 2017</c:v>
                </c:pt>
                <c:pt idx="14">
                  <c:v>C - 2017</c:v>
                </c:pt>
                <c:pt idx="15">
                  <c:v>D - 2017</c:v>
                </c:pt>
                <c:pt idx="16">
                  <c:v>A - 2018</c:v>
                </c:pt>
                <c:pt idx="17">
                  <c:v>B - 2018</c:v>
                </c:pt>
                <c:pt idx="18">
                  <c:v>C - 2018</c:v>
                </c:pt>
                <c:pt idx="19">
                  <c:v>D - 2018</c:v>
                </c:pt>
              </c:strCache>
            </c:strRef>
          </c:cat>
          <c:val>
            <c:numRef>
              <c:f>'ALL steps'!$T$3:$T$22</c:f>
              <c:numCache>
                <c:formatCode>0.0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675792"/>
        <c:axId val="363676184"/>
      </c:lineChart>
      <c:catAx>
        <c:axId val="36367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76184"/>
        <c:crosses val="autoZero"/>
        <c:auto val="1"/>
        <c:lblAlgn val="ctr"/>
        <c:lblOffset val="100"/>
        <c:noMultiLvlLbl val="0"/>
      </c:catAx>
      <c:valAx>
        <c:axId val="36367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7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'Step1 - MA'!$B$2</c:f>
              <c:strCache>
                <c:ptCount val="1"/>
                <c:pt idx="0">
                  <c:v>Y(t)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'Step1 - MA'!$A$3:$A$22</c:f>
              <c:strCache>
                <c:ptCount val="20"/>
                <c:pt idx="0">
                  <c:v>A - 2014</c:v>
                </c:pt>
                <c:pt idx="1">
                  <c:v>B - 2014</c:v>
                </c:pt>
                <c:pt idx="2">
                  <c:v>C - 2014</c:v>
                </c:pt>
                <c:pt idx="3">
                  <c:v>D - 2014</c:v>
                </c:pt>
                <c:pt idx="4">
                  <c:v>A - 2015</c:v>
                </c:pt>
                <c:pt idx="5">
                  <c:v>B - 2015</c:v>
                </c:pt>
                <c:pt idx="6">
                  <c:v>C - 2015</c:v>
                </c:pt>
                <c:pt idx="7">
                  <c:v>D - 2015</c:v>
                </c:pt>
                <c:pt idx="8">
                  <c:v>A - 2016</c:v>
                </c:pt>
                <c:pt idx="9">
                  <c:v>B - 2016</c:v>
                </c:pt>
                <c:pt idx="10">
                  <c:v>C - 2016</c:v>
                </c:pt>
                <c:pt idx="11">
                  <c:v>D - 2016</c:v>
                </c:pt>
                <c:pt idx="12">
                  <c:v>A - 2017</c:v>
                </c:pt>
                <c:pt idx="13">
                  <c:v>B - 2017</c:v>
                </c:pt>
                <c:pt idx="14">
                  <c:v>C - 2017</c:v>
                </c:pt>
                <c:pt idx="15">
                  <c:v>D - 2017</c:v>
                </c:pt>
                <c:pt idx="16">
                  <c:v>A - 2018</c:v>
                </c:pt>
                <c:pt idx="17">
                  <c:v>B - 2018</c:v>
                </c:pt>
                <c:pt idx="18">
                  <c:v>C - 2018</c:v>
                </c:pt>
                <c:pt idx="19">
                  <c:v>D - 2018</c:v>
                </c:pt>
              </c:strCache>
            </c:strRef>
          </c:cat>
          <c:val>
            <c:numRef>
              <c:f>'Step1 - MA'!$B$3:$B$22</c:f>
              <c:numCache>
                <c:formatCode>#,##0.0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'Step1 - MA'!$C$2</c:f>
              <c:strCache>
                <c:ptCount val="1"/>
                <c:pt idx="0">
                  <c:v>CMA(4)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'Step1 - MA'!$A$3:$A$22</c:f>
              <c:strCache>
                <c:ptCount val="20"/>
                <c:pt idx="0">
                  <c:v>A - 2014</c:v>
                </c:pt>
                <c:pt idx="1">
                  <c:v>B - 2014</c:v>
                </c:pt>
                <c:pt idx="2">
                  <c:v>C - 2014</c:v>
                </c:pt>
                <c:pt idx="3">
                  <c:v>D - 2014</c:v>
                </c:pt>
                <c:pt idx="4">
                  <c:v>A - 2015</c:v>
                </c:pt>
                <c:pt idx="5">
                  <c:v>B - 2015</c:v>
                </c:pt>
                <c:pt idx="6">
                  <c:v>C - 2015</c:v>
                </c:pt>
                <c:pt idx="7">
                  <c:v>D - 2015</c:v>
                </c:pt>
                <c:pt idx="8">
                  <c:v>A - 2016</c:v>
                </c:pt>
                <c:pt idx="9">
                  <c:v>B - 2016</c:v>
                </c:pt>
                <c:pt idx="10">
                  <c:v>C - 2016</c:v>
                </c:pt>
                <c:pt idx="11">
                  <c:v>D - 2016</c:v>
                </c:pt>
                <c:pt idx="12">
                  <c:v>A - 2017</c:v>
                </c:pt>
                <c:pt idx="13">
                  <c:v>B - 2017</c:v>
                </c:pt>
                <c:pt idx="14">
                  <c:v>C - 2017</c:v>
                </c:pt>
                <c:pt idx="15">
                  <c:v>D - 2017</c:v>
                </c:pt>
                <c:pt idx="16">
                  <c:v>A - 2018</c:v>
                </c:pt>
                <c:pt idx="17">
                  <c:v>B - 2018</c:v>
                </c:pt>
                <c:pt idx="18">
                  <c:v>C - 2018</c:v>
                </c:pt>
                <c:pt idx="19">
                  <c:v>D - 2018</c:v>
                </c:pt>
              </c:strCache>
            </c:strRef>
          </c:cat>
          <c:val>
            <c:numRef>
              <c:f>'Step1 - MA'!$C$3:$C$22</c:f>
              <c:numCache>
                <c:formatCode>General</c:formatCode>
                <c:ptCount val="20"/>
                <c:pt idx="2" formatCode="0.0">
                  <c:v>0</c:v>
                </c:pt>
                <c:pt idx="3" formatCode="0.0">
                  <c:v>0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562520"/>
        <c:axId val="362562912"/>
      </c:lineChart>
      <c:catAx>
        <c:axId val="36256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62912"/>
        <c:crosses val="autoZero"/>
        <c:auto val="1"/>
        <c:lblAlgn val="ctr"/>
        <c:lblOffset val="100"/>
        <c:noMultiLvlLbl val="0"/>
      </c:catAx>
      <c:valAx>
        <c:axId val="3625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6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'Step 2 - Seasonality'!$D$2</c:f>
              <c:strCache>
                <c:ptCount val="1"/>
                <c:pt idx="0">
                  <c:v>Seas.Ind.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'Step 2 - Seasonality'!$A$3:$A$22</c:f>
              <c:strCache>
                <c:ptCount val="20"/>
                <c:pt idx="0">
                  <c:v>A - 2014</c:v>
                </c:pt>
                <c:pt idx="1">
                  <c:v>B - 2014</c:v>
                </c:pt>
                <c:pt idx="2">
                  <c:v>C - 2014</c:v>
                </c:pt>
                <c:pt idx="3">
                  <c:v>D - 2014</c:v>
                </c:pt>
                <c:pt idx="4">
                  <c:v>A - 2015</c:v>
                </c:pt>
                <c:pt idx="5">
                  <c:v>B - 2015</c:v>
                </c:pt>
                <c:pt idx="6">
                  <c:v>C - 2015</c:v>
                </c:pt>
                <c:pt idx="7">
                  <c:v>D - 2015</c:v>
                </c:pt>
                <c:pt idx="8">
                  <c:v>A - 2016</c:v>
                </c:pt>
                <c:pt idx="9">
                  <c:v>B - 2016</c:v>
                </c:pt>
                <c:pt idx="10">
                  <c:v>C - 2016</c:v>
                </c:pt>
                <c:pt idx="11">
                  <c:v>D - 2016</c:v>
                </c:pt>
                <c:pt idx="12">
                  <c:v>A - 2017</c:v>
                </c:pt>
                <c:pt idx="13">
                  <c:v>B - 2017</c:v>
                </c:pt>
                <c:pt idx="14">
                  <c:v>C - 2017</c:v>
                </c:pt>
                <c:pt idx="15">
                  <c:v>D - 2017</c:v>
                </c:pt>
                <c:pt idx="16">
                  <c:v>A - 2018</c:v>
                </c:pt>
                <c:pt idx="17">
                  <c:v>B - 2018</c:v>
                </c:pt>
                <c:pt idx="18">
                  <c:v>C - 2018</c:v>
                </c:pt>
                <c:pt idx="19">
                  <c:v>D - 2018</c:v>
                </c:pt>
              </c:strCache>
            </c:strRef>
          </c:cat>
          <c:val>
            <c:numRef>
              <c:f>'Step 2 - Seasonality'!$D$3:$D$22</c:f>
              <c:numCache>
                <c:formatCode>General</c:formatCode>
                <c:ptCount val="20"/>
                <c:pt idx="2" formatCode="0.000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5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8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1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  <c:pt idx="14" formatCode="0.000">
                  <c:v>0</c:v>
                </c:pt>
                <c:pt idx="15" formatCode="0.000">
                  <c:v>0</c:v>
                </c:pt>
                <c:pt idx="16" formatCode="0.000">
                  <c:v>0</c:v>
                </c:pt>
                <c:pt idx="17" formatCode="0.00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563696"/>
        <c:axId val="362564088"/>
      </c:barChart>
      <c:catAx>
        <c:axId val="36256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64088"/>
        <c:crosses val="autoZero"/>
        <c:auto val="1"/>
        <c:lblAlgn val="ctr"/>
        <c:lblOffset val="100"/>
        <c:noMultiLvlLbl val="0"/>
      </c:catAx>
      <c:valAx>
        <c:axId val="36256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6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'Step 3 - Remove Seas.Rand'!$J$2</c:f>
              <c:strCache>
                <c:ptCount val="1"/>
                <c:pt idx="0">
                  <c:v>Seas.Indices (Norm)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'Step 3 - Remove Seas.Rand'!$A$3:$A$6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'Step 3 - Remove Seas.Rand'!$J$3:$J$6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566440"/>
        <c:axId val="362566832"/>
      </c:barChart>
      <c:catAx>
        <c:axId val="36256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66832"/>
        <c:crosses val="autoZero"/>
        <c:auto val="1"/>
        <c:lblAlgn val="ctr"/>
        <c:lblOffset val="100"/>
        <c:noMultiLvlLbl val="0"/>
      </c:catAx>
      <c:valAx>
        <c:axId val="36256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66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'Step 4 - Deaseasonalize'!$B$2</c:f>
              <c:strCache>
                <c:ptCount val="1"/>
                <c:pt idx="0">
                  <c:v>Y(t)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'Step 4 - Deaseasonalize'!$A$3:$A$22</c:f>
              <c:strCache>
                <c:ptCount val="20"/>
                <c:pt idx="0">
                  <c:v>A - 2014</c:v>
                </c:pt>
                <c:pt idx="1">
                  <c:v>B - 2014</c:v>
                </c:pt>
                <c:pt idx="2">
                  <c:v>C - 2014</c:v>
                </c:pt>
                <c:pt idx="3">
                  <c:v>D - 2014</c:v>
                </c:pt>
                <c:pt idx="4">
                  <c:v>A - 2015</c:v>
                </c:pt>
                <c:pt idx="5">
                  <c:v>B - 2015</c:v>
                </c:pt>
                <c:pt idx="6">
                  <c:v>C - 2015</c:v>
                </c:pt>
                <c:pt idx="7">
                  <c:v>D - 2015</c:v>
                </c:pt>
                <c:pt idx="8">
                  <c:v>A - 2016</c:v>
                </c:pt>
                <c:pt idx="9">
                  <c:v>B - 2016</c:v>
                </c:pt>
                <c:pt idx="10">
                  <c:v>C - 2016</c:v>
                </c:pt>
                <c:pt idx="11">
                  <c:v>D - 2016</c:v>
                </c:pt>
                <c:pt idx="12">
                  <c:v>A - 2017</c:v>
                </c:pt>
                <c:pt idx="13">
                  <c:v>B - 2017</c:v>
                </c:pt>
                <c:pt idx="14">
                  <c:v>C - 2017</c:v>
                </c:pt>
                <c:pt idx="15">
                  <c:v>D - 2017</c:v>
                </c:pt>
                <c:pt idx="16">
                  <c:v>A - 2018</c:v>
                </c:pt>
                <c:pt idx="17">
                  <c:v>B - 2018</c:v>
                </c:pt>
                <c:pt idx="18">
                  <c:v>C - 2018</c:v>
                </c:pt>
                <c:pt idx="19">
                  <c:v>D - 2018</c:v>
                </c:pt>
              </c:strCache>
            </c:strRef>
          </c:cat>
          <c:val>
            <c:numRef>
              <c:f>'Step 4 - Deaseasonalize'!$B$3:$B$22</c:f>
              <c:numCache>
                <c:formatCode>#,##0.0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'Step 4 - Deaseasonalize'!$D$2</c:f>
              <c:strCache>
                <c:ptCount val="1"/>
                <c:pt idx="0">
                  <c:v>Y'(t)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'Step 4 - Deaseasonalize'!$A$3:$A$22</c:f>
              <c:strCache>
                <c:ptCount val="20"/>
                <c:pt idx="0">
                  <c:v>A - 2014</c:v>
                </c:pt>
                <c:pt idx="1">
                  <c:v>B - 2014</c:v>
                </c:pt>
                <c:pt idx="2">
                  <c:v>C - 2014</c:v>
                </c:pt>
                <c:pt idx="3">
                  <c:v>D - 2014</c:v>
                </c:pt>
                <c:pt idx="4">
                  <c:v>A - 2015</c:v>
                </c:pt>
                <c:pt idx="5">
                  <c:v>B - 2015</c:v>
                </c:pt>
                <c:pt idx="6">
                  <c:v>C - 2015</c:v>
                </c:pt>
                <c:pt idx="7">
                  <c:v>D - 2015</c:v>
                </c:pt>
                <c:pt idx="8">
                  <c:v>A - 2016</c:v>
                </c:pt>
                <c:pt idx="9">
                  <c:v>B - 2016</c:v>
                </c:pt>
                <c:pt idx="10">
                  <c:v>C - 2016</c:v>
                </c:pt>
                <c:pt idx="11">
                  <c:v>D - 2016</c:v>
                </c:pt>
                <c:pt idx="12">
                  <c:v>A - 2017</c:v>
                </c:pt>
                <c:pt idx="13">
                  <c:v>B - 2017</c:v>
                </c:pt>
                <c:pt idx="14">
                  <c:v>C - 2017</c:v>
                </c:pt>
                <c:pt idx="15">
                  <c:v>D - 2017</c:v>
                </c:pt>
                <c:pt idx="16">
                  <c:v>A - 2018</c:v>
                </c:pt>
                <c:pt idx="17">
                  <c:v>B - 2018</c:v>
                </c:pt>
                <c:pt idx="18">
                  <c:v>C - 2018</c:v>
                </c:pt>
                <c:pt idx="19">
                  <c:v>D - 2018</c:v>
                </c:pt>
              </c:strCache>
            </c:strRef>
          </c:cat>
          <c:val>
            <c:numRef>
              <c:f>'Step 4 - Deaseasonalize'!$D$3:$D$22</c:f>
              <c:numCache>
                <c:formatCode>#,##0.0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567616"/>
        <c:axId val="362568008"/>
      </c:lineChart>
      <c:catAx>
        <c:axId val="3625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68008"/>
        <c:crosses val="autoZero"/>
        <c:auto val="1"/>
        <c:lblAlgn val="ctr"/>
        <c:lblOffset val="100"/>
        <c:noMultiLvlLbl val="0"/>
      </c:catAx>
      <c:valAx>
        <c:axId val="36256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6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Trend-Cycle Component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'Step 5 - Remove Randomness'!$A$3:$A$22</c:f>
              <c:strCache>
                <c:ptCount val="20"/>
                <c:pt idx="0">
                  <c:v>A - 2014</c:v>
                </c:pt>
                <c:pt idx="1">
                  <c:v>B - 2014</c:v>
                </c:pt>
                <c:pt idx="2">
                  <c:v>C - 2014</c:v>
                </c:pt>
                <c:pt idx="3">
                  <c:v>D - 2014</c:v>
                </c:pt>
                <c:pt idx="4">
                  <c:v>A - 2015</c:v>
                </c:pt>
                <c:pt idx="5">
                  <c:v>B - 2015</c:v>
                </c:pt>
                <c:pt idx="6">
                  <c:v>C - 2015</c:v>
                </c:pt>
                <c:pt idx="7">
                  <c:v>D - 2015</c:v>
                </c:pt>
                <c:pt idx="8">
                  <c:v>A - 2016</c:v>
                </c:pt>
                <c:pt idx="9">
                  <c:v>B - 2016</c:v>
                </c:pt>
                <c:pt idx="10">
                  <c:v>C - 2016</c:v>
                </c:pt>
                <c:pt idx="11">
                  <c:v>D - 2016</c:v>
                </c:pt>
                <c:pt idx="12">
                  <c:v>A - 2017</c:v>
                </c:pt>
                <c:pt idx="13">
                  <c:v>B - 2017</c:v>
                </c:pt>
                <c:pt idx="14">
                  <c:v>C - 2017</c:v>
                </c:pt>
                <c:pt idx="15">
                  <c:v>D - 2017</c:v>
                </c:pt>
                <c:pt idx="16">
                  <c:v>A - 2018</c:v>
                </c:pt>
                <c:pt idx="17">
                  <c:v>B - 2018</c:v>
                </c:pt>
                <c:pt idx="18">
                  <c:v>C - 2018</c:v>
                </c:pt>
                <c:pt idx="19">
                  <c:v>D - 2018</c:v>
                </c:pt>
              </c:strCache>
            </c:strRef>
          </c:cat>
          <c:val>
            <c:numRef>
              <c:f>'Step 5 - Remove Randomness'!$F$3:$F$22</c:f>
              <c:numCache>
                <c:formatCode>#,##0.0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569184"/>
        <c:axId val="362569576"/>
      </c:lineChart>
      <c:catAx>
        <c:axId val="36256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69576"/>
        <c:crosses val="autoZero"/>
        <c:auto val="1"/>
        <c:lblAlgn val="ctr"/>
        <c:lblOffset val="100"/>
        <c:noMultiLvlLbl val="1"/>
      </c:catAx>
      <c:valAx>
        <c:axId val="3625695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6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 Trend-Cycle vs Trend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'Step 6 - Trend'!$G$2</c:f>
              <c:strCache>
                <c:ptCount val="1"/>
                <c:pt idx="0">
                  <c:v>Y = CMA(3x3)</c:v>
                </c:pt>
              </c:strCache>
            </c:strRef>
          </c:tx>
          <c:marker>
            <c:symbol val="none"/>
          </c:marker>
          <c:cat>
            <c:strRef>
              <c:f>'Step 6 - Trend'!$F$3:$F$22</c:f>
              <c:strCache>
                <c:ptCount val="20"/>
                <c:pt idx="0">
                  <c:v>A - 2014</c:v>
                </c:pt>
                <c:pt idx="1">
                  <c:v>B - 2014</c:v>
                </c:pt>
                <c:pt idx="2">
                  <c:v>C - 2014</c:v>
                </c:pt>
                <c:pt idx="3">
                  <c:v>D - 2014</c:v>
                </c:pt>
                <c:pt idx="4">
                  <c:v>A - 2015</c:v>
                </c:pt>
                <c:pt idx="5">
                  <c:v>B - 2015</c:v>
                </c:pt>
                <c:pt idx="6">
                  <c:v>C - 2015</c:v>
                </c:pt>
                <c:pt idx="7">
                  <c:v>D - 2015</c:v>
                </c:pt>
                <c:pt idx="8">
                  <c:v>A - 2016</c:v>
                </c:pt>
                <c:pt idx="9">
                  <c:v>B - 2016</c:v>
                </c:pt>
                <c:pt idx="10">
                  <c:v>C - 2016</c:v>
                </c:pt>
                <c:pt idx="11">
                  <c:v>D - 2016</c:v>
                </c:pt>
                <c:pt idx="12">
                  <c:v>A - 2017</c:v>
                </c:pt>
                <c:pt idx="13">
                  <c:v>B - 2017</c:v>
                </c:pt>
                <c:pt idx="14">
                  <c:v>C - 2017</c:v>
                </c:pt>
                <c:pt idx="15">
                  <c:v>D - 2017</c:v>
                </c:pt>
                <c:pt idx="16">
                  <c:v>A - 2018</c:v>
                </c:pt>
                <c:pt idx="17">
                  <c:v>B - 2018</c:v>
                </c:pt>
                <c:pt idx="18">
                  <c:v>C - 2018</c:v>
                </c:pt>
                <c:pt idx="19">
                  <c:v>D - 2018</c:v>
                </c:pt>
              </c:strCache>
            </c:strRef>
          </c:cat>
          <c:val>
            <c:numRef>
              <c:f>'Step 6 - Trend'!$G$3:$G$22</c:f>
              <c:numCache>
                <c:formatCode>#,##0.0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'Step 6 - Trend'!$H$2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cat>
            <c:strRef>
              <c:f>'Step 6 - Trend'!$F$3:$F$22</c:f>
              <c:strCache>
                <c:ptCount val="20"/>
                <c:pt idx="0">
                  <c:v>A - 2014</c:v>
                </c:pt>
                <c:pt idx="1">
                  <c:v>B - 2014</c:v>
                </c:pt>
                <c:pt idx="2">
                  <c:v>C - 2014</c:v>
                </c:pt>
                <c:pt idx="3">
                  <c:v>D - 2014</c:v>
                </c:pt>
                <c:pt idx="4">
                  <c:v>A - 2015</c:v>
                </c:pt>
                <c:pt idx="5">
                  <c:v>B - 2015</c:v>
                </c:pt>
                <c:pt idx="6">
                  <c:v>C - 2015</c:v>
                </c:pt>
                <c:pt idx="7">
                  <c:v>D - 2015</c:v>
                </c:pt>
                <c:pt idx="8">
                  <c:v>A - 2016</c:v>
                </c:pt>
                <c:pt idx="9">
                  <c:v>B - 2016</c:v>
                </c:pt>
                <c:pt idx="10">
                  <c:v>C - 2016</c:v>
                </c:pt>
                <c:pt idx="11">
                  <c:v>D - 2016</c:v>
                </c:pt>
                <c:pt idx="12">
                  <c:v>A - 2017</c:v>
                </c:pt>
                <c:pt idx="13">
                  <c:v>B - 2017</c:v>
                </c:pt>
                <c:pt idx="14">
                  <c:v>C - 2017</c:v>
                </c:pt>
                <c:pt idx="15">
                  <c:v>D - 2017</c:v>
                </c:pt>
                <c:pt idx="16">
                  <c:v>A - 2018</c:v>
                </c:pt>
                <c:pt idx="17">
                  <c:v>B - 2018</c:v>
                </c:pt>
                <c:pt idx="18">
                  <c:v>C - 2018</c:v>
                </c:pt>
                <c:pt idx="19">
                  <c:v>D - 2018</c:v>
                </c:pt>
              </c:strCache>
            </c:strRef>
          </c:cat>
          <c:val>
            <c:numRef>
              <c:f>'Step 6 - Trend'!$H$3:$H$22</c:f>
              <c:numCache>
                <c:formatCode>#,##0.0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566048"/>
        <c:axId val="362565656"/>
      </c:lineChart>
      <c:catAx>
        <c:axId val="36256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62565656"/>
        <c:crosses val="autoZero"/>
        <c:auto val="1"/>
        <c:lblAlgn val="ctr"/>
        <c:lblOffset val="100"/>
        <c:noMultiLvlLbl val="1"/>
      </c:catAx>
      <c:valAx>
        <c:axId val="362565656"/>
        <c:scaling>
          <c:orientation val="minMax"/>
          <c:min val="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36256604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Cyclical</a:t>
            </a:r>
            <a:r>
              <a:rPr lang="en-US" baseline="0"/>
              <a:t> Indices Component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'Step 6 - Trend'!$J$2</c:f>
              <c:strCache>
                <c:ptCount val="1"/>
                <c:pt idx="0">
                  <c:v>Ca</c:v>
                </c:pt>
              </c:strCache>
            </c:strRef>
          </c:tx>
          <c:invertIfNegative val="0"/>
          <c:cat>
            <c:strRef>
              <c:f>'Step 6 - Trend'!$F$3:$F$22</c:f>
              <c:strCache>
                <c:ptCount val="20"/>
                <c:pt idx="0">
                  <c:v>A - 2014</c:v>
                </c:pt>
                <c:pt idx="1">
                  <c:v>B - 2014</c:v>
                </c:pt>
                <c:pt idx="2">
                  <c:v>C - 2014</c:v>
                </c:pt>
                <c:pt idx="3">
                  <c:v>D - 2014</c:v>
                </c:pt>
                <c:pt idx="4">
                  <c:v>A - 2015</c:v>
                </c:pt>
                <c:pt idx="5">
                  <c:v>B - 2015</c:v>
                </c:pt>
                <c:pt idx="6">
                  <c:v>C - 2015</c:v>
                </c:pt>
                <c:pt idx="7">
                  <c:v>D - 2015</c:v>
                </c:pt>
                <c:pt idx="8">
                  <c:v>A - 2016</c:v>
                </c:pt>
                <c:pt idx="9">
                  <c:v>B - 2016</c:v>
                </c:pt>
                <c:pt idx="10">
                  <c:v>C - 2016</c:v>
                </c:pt>
                <c:pt idx="11">
                  <c:v>D - 2016</c:v>
                </c:pt>
                <c:pt idx="12">
                  <c:v>A - 2017</c:v>
                </c:pt>
                <c:pt idx="13">
                  <c:v>B - 2017</c:v>
                </c:pt>
                <c:pt idx="14">
                  <c:v>C - 2017</c:v>
                </c:pt>
                <c:pt idx="15">
                  <c:v>D - 2017</c:v>
                </c:pt>
                <c:pt idx="16">
                  <c:v>A - 2018</c:v>
                </c:pt>
                <c:pt idx="17">
                  <c:v>B - 2018</c:v>
                </c:pt>
                <c:pt idx="18">
                  <c:v>C - 2018</c:v>
                </c:pt>
                <c:pt idx="19">
                  <c:v>D - 2018</c:v>
                </c:pt>
              </c:strCache>
            </c:strRef>
          </c:cat>
          <c:val>
            <c:numRef>
              <c:f>'Step 6 - Trend'!$J$3:$J$22</c:f>
              <c:numCache>
                <c:formatCode>#,##0.000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564872"/>
        <c:axId val="362570360"/>
      </c:barChart>
      <c:catAx>
        <c:axId val="362564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2570360"/>
        <c:crosses val="autoZero"/>
        <c:auto val="1"/>
        <c:lblAlgn val="ctr"/>
        <c:lblOffset val="100"/>
        <c:noMultiLvlLbl val="1"/>
      </c:catAx>
      <c:valAx>
        <c:axId val="362570360"/>
        <c:scaling>
          <c:orientation val="minMax"/>
        </c:scaling>
        <c:delete val="0"/>
        <c:axPos val="l"/>
        <c:majorGridlines/>
        <c:numFmt formatCode="#,##0.000" sourceLinked="1"/>
        <c:majorTickMark val="out"/>
        <c:minorTickMark val="none"/>
        <c:tickLblPos val="nextTo"/>
        <c:crossAx val="362564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Data vs Forecast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'Step 7 - Forecasting'!$C$2</c:f>
              <c:strCache>
                <c:ptCount val="1"/>
                <c:pt idx="0">
                  <c:v>Y(t)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'Step 7 - Forecasting'!$B$3:$B$26</c:f>
              <c:strCache>
                <c:ptCount val="24"/>
                <c:pt idx="0">
                  <c:v>A - 2014</c:v>
                </c:pt>
                <c:pt idx="1">
                  <c:v>B - 2014</c:v>
                </c:pt>
                <c:pt idx="2">
                  <c:v>C - 2014</c:v>
                </c:pt>
                <c:pt idx="3">
                  <c:v>D - 2014</c:v>
                </c:pt>
                <c:pt idx="4">
                  <c:v>A - 2015</c:v>
                </c:pt>
                <c:pt idx="5">
                  <c:v>B - 2015</c:v>
                </c:pt>
                <c:pt idx="6">
                  <c:v>C - 2015</c:v>
                </c:pt>
                <c:pt idx="7">
                  <c:v>D - 2015</c:v>
                </c:pt>
                <c:pt idx="8">
                  <c:v>A - 2016</c:v>
                </c:pt>
                <c:pt idx="9">
                  <c:v>B - 2016</c:v>
                </c:pt>
                <c:pt idx="10">
                  <c:v>C - 2016</c:v>
                </c:pt>
                <c:pt idx="11">
                  <c:v>D - 2016</c:v>
                </c:pt>
                <c:pt idx="12">
                  <c:v>A - 2017</c:v>
                </c:pt>
                <c:pt idx="13">
                  <c:v>B - 2017</c:v>
                </c:pt>
                <c:pt idx="14">
                  <c:v>C - 2017</c:v>
                </c:pt>
                <c:pt idx="15">
                  <c:v>D - 2017</c:v>
                </c:pt>
                <c:pt idx="16">
                  <c:v>A - 2018</c:v>
                </c:pt>
                <c:pt idx="17">
                  <c:v>B - 2018</c:v>
                </c:pt>
                <c:pt idx="18">
                  <c:v>C - 2018</c:v>
                </c:pt>
                <c:pt idx="19">
                  <c:v>D - 2018</c:v>
                </c:pt>
                <c:pt idx="20">
                  <c:v>A - 2019</c:v>
                </c:pt>
                <c:pt idx="21">
                  <c:v>B - 2019</c:v>
                </c:pt>
                <c:pt idx="22">
                  <c:v>C - 2019</c:v>
                </c:pt>
                <c:pt idx="23">
                  <c:v>D - 2019</c:v>
                </c:pt>
              </c:strCache>
            </c:strRef>
          </c:cat>
          <c:val>
            <c:numRef>
              <c:f>'Step 7 - Forecasting'!$C$3:$C$26</c:f>
              <c:numCache>
                <c:formatCode>#,##0.0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'Step 7 - Forecasting'!$F$2</c:f>
              <c:strCache>
                <c:ptCount val="1"/>
                <c:pt idx="0">
                  <c:v>Forecast TxCxS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'Step 7 - Forecasting'!$B$3:$B$26</c:f>
              <c:strCache>
                <c:ptCount val="24"/>
                <c:pt idx="0">
                  <c:v>A - 2014</c:v>
                </c:pt>
                <c:pt idx="1">
                  <c:v>B - 2014</c:v>
                </c:pt>
                <c:pt idx="2">
                  <c:v>C - 2014</c:v>
                </c:pt>
                <c:pt idx="3">
                  <c:v>D - 2014</c:v>
                </c:pt>
                <c:pt idx="4">
                  <c:v>A - 2015</c:v>
                </c:pt>
                <c:pt idx="5">
                  <c:v>B - 2015</c:v>
                </c:pt>
                <c:pt idx="6">
                  <c:v>C - 2015</c:v>
                </c:pt>
                <c:pt idx="7">
                  <c:v>D - 2015</c:v>
                </c:pt>
                <c:pt idx="8">
                  <c:v>A - 2016</c:v>
                </c:pt>
                <c:pt idx="9">
                  <c:v>B - 2016</c:v>
                </c:pt>
                <c:pt idx="10">
                  <c:v>C - 2016</c:v>
                </c:pt>
                <c:pt idx="11">
                  <c:v>D - 2016</c:v>
                </c:pt>
                <c:pt idx="12">
                  <c:v>A - 2017</c:v>
                </c:pt>
                <c:pt idx="13">
                  <c:v>B - 2017</c:v>
                </c:pt>
                <c:pt idx="14">
                  <c:v>C - 2017</c:v>
                </c:pt>
                <c:pt idx="15">
                  <c:v>D - 2017</c:v>
                </c:pt>
                <c:pt idx="16">
                  <c:v>A - 2018</c:v>
                </c:pt>
                <c:pt idx="17">
                  <c:v>B - 2018</c:v>
                </c:pt>
                <c:pt idx="18">
                  <c:v>C - 2018</c:v>
                </c:pt>
                <c:pt idx="19">
                  <c:v>D - 2018</c:v>
                </c:pt>
                <c:pt idx="20">
                  <c:v>A - 2019</c:v>
                </c:pt>
                <c:pt idx="21">
                  <c:v>B - 2019</c:v>
                </c:pt>
                <c:pt idx="22">
                  <c:v>C - 2019</c:v>
                </c:pt>
                <c:pt idx="23">
                  <c:v>D - 2019</c:v>
                </c:pt>
              </c:strCache>
            </c:strRef>
          </c:cat>
          <c:val>
            <c:numRef>
              <c:f>'Step 7 - Forecasting'!$F$3:$F$26</c:f>
              <c:numCache>
                <c:formatCode>#,##0.0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572712"/>
        <c:axId val="362573104"/>
      </c:lineChart>
      <c:catAx>
        <c:axId val="362572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73104"/>
        <c:crosses val="autoZero"/>
        <c:auto val="1"/>
        <c:lblAlgn val="ctr"/>
        <c:lblOffset val="100"/>
        <c:noMultiLvlLbl val="1"/>
      </c:catAx>
      <c:valAx>
        <c:axId val="36257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7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5753055050821019"/>
          <c:y val="3.3798091182831211E-2"/>
          <c:w val="0.23701540509569372"/>
          <c:h val="5.1428925212877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309562</xdr:colOff>
      <xdr:row>1</xdr:row>
      <xdr:rowOff>152399</xdr:rowOff>
    </xdr:from>
    <xdr:to>
      <xdr:col>22</xdr:col>
      <xdr:colOff>381000</xdr:colOff>
      <xdr:row>27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481012</xdr:colOff>
      <xdr:row>1</xdr:row>
      <xdr:rowOff>71437</xdr:rowOff>
    </xdr:from>
    <xdr:to>
      <xdr:col>12</xdr:col>
      <xdr:colOff>552450</xdr:colOff>
      <xdr:row>21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109536</xdr:colOff>
      <xdr:row>1</xdr:row>
      <xdr:rowOff>138112</xdr:rowOff>
    </xdr:from>
    <xdr:to>
      <xdr:col>16</xdr:col>
      <xdr:colOff>19049</xdr:colOff>
      <xdr:row>24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385761</xdr:colOff>
      <xdr:row>3</xdr:row>
      <xdr:rowOff>4761</xdr:rowOff>
    </xdr:from>
    <xdr:to>
      <xdr:col>17</xdr:col>
      <xdr:colOff>419099</xdr:colOff>
      <xdr:row>24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42861</xdr:colOff>
      <xdr:row>1</xdr:row>
      <xdr:rowOff>52386</xdr:rowOff>
    </xdr:from>
    <xdr:to>
      <xdr:col>14</xdr:col>
      <xdr:colOff>447674</xdr:colOff>
      <xdr:row>24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366711</xdr:colOff>
      <xdr:row>2</xdr:row>
      <xdr:rowOff>57149</xdr:rowOff>
    </xdr:from>
    <xdr:to>
      <xdr:col>20</xdr:col>
      <xdr:colOff>200025</xdr:colOff>
      <xdr:row>22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66674</xdr:colOff>
      <xdr:row>11</xdr:row>
      <xdr:rowOff>142874</xdr:rowOff>
    </xdr:from>
    <xdr:to>
      <xdr:col>20</xdr:col>
      <xdr:colOff>276224</xdr:colOff>
      <xdr:row>35</xdr:row>
      <xdr:rowOff>76199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95249</xdr:colOff>
      <xdr:row>36</xdr:row>
      <xdr:rowOff>76199</xdr:rowOff>
    </xdr:from>
    <xdr:to>
      <xdr:col>20</xdr:col>
      <xdr:colOff>361949</xdr:colOff>
      <xdr:row>60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481011</xdr:colOff>
      <xdr:row>1</xdr:row>
      <xdr:rowOff>147637</xdr:rowOff>
    </xdr:from>
    <xdr:to>
      <xdr:col>17</xdr:col>
      <xdr:colOff>571499</xdr:colOff>
      <xdr:row>26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166687</xdr:colOff>
      <xdr:row>8</xdr:row>
      <xdr:rowOff>114300</xdr:rowOff>
    </xdr:from>
    <xdr:to>
      <xdr:col>13</xdr:col>
      <xdr:colOff>471487</xdr:colOff>
      <xdr:row>25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309561</xdr:colOff>
      <xdr:row>1</xdr:row>
      <xdr:rowOff>23811</xdr:rowOff>
    </xdr:from>
    <xdr:to>
      <xdr:col>29</xdr:col>
      <xdr:colOff>485774</xdr:colOff>
      <xdr:row>21</xdr:row>
      <xdr:rowOff>85724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B3" sqref="B3"/>
    </sheetView>
  </sheetViews>
  <sheetFormatPr defaultRowHeight="12.75" x14ac:dyDescent="0.2"/>
  <cols>
    <col min="1" max="1" width="7.28515625" customWidth="1"/>
    <col min="2" max="7" width="12.7109375" customWidth="1"/>
    <col min="10" max="10" width="9.140625" customWidth="1"/>
  </cols>
  <sheetData>
    <row r="1" spans="1:10" x14ac:dyDescent="0.2">
      <c r="B1" s="30" t="s">
        <v>27</v>
      </c>
      <c r="C1" s="32"/>
      <c r="D1" s="32"/>
      <c r="E1" s="32"/>
      <c r="F1" s="31"/>
      <c r="G1" s="24" t="s">
        <v>59</v>
      </c>
      <c r="I1" s="30" t="s">
        <v>27</v>
      </c>
      <c r="J1" s="31"/>
    </row>
    <row r="2" spans="1:10" x14ac:dyDescent="0.2">
      <c r="A2" s="3"/>
      <c r="B2" s="4">
        <v>2014</v>
      </c>
      <c r="C2" s="4">
        <v>2015</v>
      </c>
      <c r="D2" s="4">
        <v>2016</v>
      </c>
      <c r="E2" s="4">
        <v>2017</v>
      </c>
      <c r="F2" s="4">
        <v>2018</v>
      </c>
      <c r="G2" s="4">
        <v>2019</v>
      </c>
      <c r="I2" s="24" t="s">
        <v>28</v>
      </c>
      <c r="J2" s="24" t="s">
        <v>29</v>
      </c>
    </row>
    <row r="3" spans="1:10" x14ac:dyDescent="0.2">
      <c r="A3" s="5" t="s">
        <v>24</v>
      </c>
      <c r="B3" s="36"/>
      <c r="C3" s="36"/>
      <c r="D3" s="36"/>
      <c r="E3" s="36"/>
      <c r="F3" s="36"/>
      <c r="G3" s="6"/>
      <c r="I3" s="26" t="s">
        <v>30</v>
      </c>
      <c r="J3" s="23">
        <f>B3</f>
        <v>0</v>
      </c>
    </row>
    <row r="4" spans="1:10" x14ac:dyDescent="0.2">
      <c r="A4" s="5" t="s">
        <v>25</v>
      </c>
      <c r="B4" s="36"/>
      <c r="C4" s="36"/>
      <c r="D4" s="36"/>
      <c r="E4" s="36"/>
      <c r="F4" s="36"/>
      <c r="G4" s="6"/>
      <c r="I4" s="26" t="s">
        <v>31</v>
      </c>
      <c r="J4" s="23">
        <f t="shared" ref="J4:J6" si="0">B4</f>
        <v>0</v>
      </c>
    </row>
    <row r="5" spans="1:10" x14ac:dyDescent="0.2">
      <c r="A5" s="5" t="s">
        <v>10</v>
      </c>
      <c r="B5" s="36"/>
      <c r="C5" s="36"/>
      <c r="D5" s="36"/>
      <c r="E5" s="36"/>
      <c r="F5" s="36"/>
      <c r="G5" s="6"/>
      <c r="I5" s="26" t="s">
        <v>32</v>
      </c>
      <c r="J5" s="23">
        <f t="shared" si="0"/>
        <v>0</v>
      </c>
    </row>
    <row r="6" spans="1:10" x14ac:dyDescent="0.2">
      <c r="A6" s="5" t="s">
        <v>26</v>
      </c>
      <c r="B6" s="36"/>
      <c r="C6" s="36"/>
      <c r="D6" s="36"/>
      <c r="E6" s="36"/>
      <c r="F6" s="36"/>
      <c r="G6" s="6"/>
      <c r="I6" s="26" t="s">
        <v>33</v>
      </c>
      <c r="J6" s="23">
        <f t="shared" si="0"/>
        <v>0</v>
      </c>
    </row>
    <row r="7" spans="1:10" x14ac:dyDescent="0.2">
      <c r="I7" s="26" t="s">
        <v>34</v>
      </c>
      <c r="J7" s="23">
        <f>C3</f>
        <v>0</v>
      </c>
    </row>
    <row r="8" spans="1:10" x14ac:dyDescent="0.2">
      <c r="I8" s="26" t="s">
        <v>35</v>
      </c>
      <c r="J8" s="23">
        <f t="shared" ref="J8:J10" si="1">C4</f>
        <v>0</v>
      </c>
    </row>
    <row r="9" spans="1:10" x14ac:dyDescent="0.2">
      <c r="I9" s="26" t="s">
        <v>36</v>
      </c>
      <c r="J9" s="23">
        <f t="shared" si="1"/>
        <v>0</v>
      </c>
    </row>
    <row r="10" spans="1:10" x14ac:dyDescent="0.2">
      <c r="I10" s="26" t="s">
        <v>37</v>
      </c>
      <c r="J10" s="23">
        <f t="shared" si="1"/>
        <v>0</v>
      </c>
    </row>
    <row r="11" spans="1:10" x14ac:dyDescent="0.2">
      <c r="I11" s="26" t="s">
        <v>38</v>
      </c>
      <c r="J11" s="23">
        <f>D3</f>
        <v>0</v>
      </c>
    </row>
    <row r="12" spans="1:10" x14ac:dyDescent="0.2">
      <c r="I12" s="26" t="s">
        <v>39</v>
      </c>
      <c r="J12" s="23">
        <f t="shared" ref="J12:J14" si="2">D4</f>
        <v>0</v>
      </c>
    </row>
    <row r="13" spans="1:10" x14ac:dyDescent="0.2">
      <c r="I13" s="26" t="s">
        <v>40</v>
      </c>
      <c r="J13" s="23">
        <f t="shared" si="2"/>
        <v>0</v>
      </c>
    </row>
    <row r="14" spans="1:10" x14ac:dyDescent="0.2">
      <c r="I14" s="26" t="s">
        <v>41</v>
      </c>
      <c r="J14" s="23">
        <f t="shared" si="2"/>
        <v>0</v>
      </c>
    </row>
    <row r="15" spans="1:10" x14ac:dyDescent="0.2">
      <c r="I15" s="26" t="s">
        <v>42</v>
      </c>
      <c r="J15" s="23">
        <f>E3</f>
        <v>0</v>
      </c>
    </row>
    <row r="16" spans="1:10" x14ac:dyDescent="0.2">
      <c r="I16" s="26" t="s">
        <v>43</v>
      </c>
      <c r="J16" s="23">
        <f t="shared" ref="J16:J18" si="3">E4</f>
        <v>0</v>
      </c>
    </row>
    <row r="17" spans="9:10" x14ac:dyDescent="0.2">
      <c r="I17" s="26" t="s">
        <v>44</v>
      </c>
      <c r="J17" s="23">
        <f t="shared" si="3"/>
        <v>0</v>
      </c>
    </row>
    <row r="18" spans="9:10" x14ac:dyDescent="0.2">
      <c r="I18" s="26" t="s">
        <v>45</v>
      </c>
      <c r="J18" s="23">
        <f t="shared" si="3"/>
        <v>0</v>
      </c>
    </row>
    <row r="19" spans="9:10" x14ac:dyDescent="0.2">
      <c r="I19" s="26" t="s">
        <v>46</v>
      </c>
      <c r="J19" s="23">
        <f>F3</f>
        <v>0</v>
      </c>
    </row>
    <row r="20" spans="9:10" x14ac:dyDescent="0.2">
      <c r="I20" s="26" t="s">
        <v>47</v>
      </c>
      <c r="J20" s="23">
        <f t="shared" ref="J20:J22" si="4">F4</f>
        <v>0</v>
      </c>
    </row>
    <row r="21" spans="9:10" x14ac:dyDescent="0.2">
      <c r="I21" s="26" t="s">
        <v>48</v>
      </c>
      <c r="J21" s="23">
        <f t="shared" si="4"/>
        <v>0</v>
      </c>
    </row>
    <row r="22" spans="9:10" x14ac:dyDescent="0.2">
      <c r="I22" s="26" t="s">
        <v>49</v>
      </c>
      <c r="J22" s="23">
        <f t="shared" si="4"/>
        <v>0</v>
      </c>
    </row>
    <row r="23" spans="9:10" x14ac:dyDescent="0.2">
      <c r="I23" s="26" t="s">
        <v>50</v>
      </c>
      <c r="J23" s="6"/>
    </row>
    <row r="24" spans="9:10" x14ac:dyDescent="0.2">
      <c r="I24" s="26" t="s">
        <v>51</v>
      </c>
      <c r="J24" s="6"/>
    </row>
    <row r="25" spans="9:10" x14ac:dyDescent="0.2">
      <c r="I25" s="26" t="s">
        <v>52</v>
      </c>
      <c r="J25" s="6"/>
    </row>
    <row r="26" spans="9:10" x14ac:dyDescent="0.2">
      <c r="I26" s="26" t="s">
        <v>53</v>
      </c>
      <c r="J26" s="6"/>
    </row>
    <row r="28" spans="9:10" x14ac:dyDescent="0.2">
      <c r="J28" s="25"/>
    </row>
  </sheetData>
  <sheetProtection password="C4C0" sheet="1" objects="1" scenarios="1"/>
  <mergeCells count="2">
    <mergeCell ref="I1:J1"/>
    <mergeCell ref="B1:F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2"/>
  <sheetViews>
    <sheetView workbookViewId="0">
      <selection activeCell="F45" sqref="F45"/>
    </sheetView>
  </sheetViews>
  <sheetFormatPr defaultRowHeight="12.75" x14ac:dyDescent="0.2"/>
  <cols>
    <col min="1" max="3" width="11.7109375" customWidth="1"/>
  </cols>
  <sheetData>
    <row r="2" spans="1:3" x14ac:dyDescent="0.2">
      <c r="B2" s="4" t="s">
        <v>1</v>
      </c>
      <c r="C2" s="4" t="s">
        <v>54</v>
      </c>
    </row>
    <row r="3" spans="1:3" x14ac:dyDescent="0.2">
      <c r="A3" s="26" t="str">
        <f>'Initial Timeserie'!I3</f>
        <v>A - 2014</v>
      </c>
      <c r="B3" s="11">
        <f>'Initial Timeserie'!J3</f>
        <v>0</v>
      </c>
      <c r="C3" s="7"/>
    </row>
    <row r="4" spans="1:3" x14ac:dyDescent="0.2">
      <c r="A4" s="26" t="str">
        <f>'Initial Timeserie'!I4</f>
        <v>B - 2014</v>
      </c>
      <c r="B4" s="11">
        <f>'Initial Timeserie'!J4</f>
        <v>0</v>
      </c>
      <c r="C4" s="7"/>
    </row>
    <row r="5" spans="1:3" x14ac:dyDescent="0.2">
      <c r="A5" s="26" t="str">
        <f>'Initial Timeserie'!I5</f>
        <v>C - 2014</v>
      </c>
      <c r="B5" s="11">
        <f>'Initial Timeserie'!J5</f>
        <v>0</v>
      </c>
      <c r="C5" s="23">
        <f>(SUM(B3:B6)+SUM(B4:B7))/8</f>
        <v>0</v>
      </c>
    </row>
    <row r="6" spans="1:3" x14ac:dyDescent="0.2">
      <c r="A6" s="26" t="str">
        <f>'Initial Timeserie'!I6</f>
        <v>D - 2014</v>
      </c>
      <c r="B6" s="11">
        <f>'Initial Timeserie'!J6</f>
        <v>0</v>
      </c>
      <c r="C6" s="23">
        <f t="shared" ref="C6:C20" si="0">(SUM(B4:B7)+SUM(B5:B8))/8</f>
        <v>0</v>
      </c>
    </row>
    <row r="7" spans="1:3" x14ac:dyDescent="0.2">
      <c r="A7" s="26" t="str">
        <f>'Initial Timeserie'!I7</f>
        <v>A - 2015</v>
      </c>
      <c r="B7" s="11">
        <f>'Initial Timeserie'!J7</f>
        <v>0</v>
      </c>
      <c r="C7" s="23">
        <f t="shared" si="0"/>
        <v>0</v>
      </c>
    </row>
    <row r="8" spans="1:3" x14ac:dyDescent="0.2">
      <c r="A8" s="26" t="str">
        <f>'Initial Timeserie'!I8</f>
        <v>B - 2015</v>
      </c>
      <c r="B8" s="11">
        <f>'Initial Timeserie'!J8</f>
        <v>0</v>
      </c>
      <c r="C8" s="23">
        <f t="shared" si="0"/>
        <v>0</v>
      </c>
    </row>
    <row r="9" spans="1:3" x14ac:dyDescent="0.2">
      <c r="A9" s="26" t="str">
        <f>'Initial Timeserie'!I9</f>
        <v>C - 2015</v>
      </c>
      <c r="B9" s="11">
        <f>'Initial Timeserie'!J9</f>
        <v>0</v>
      </c>
      <c r="C9" s="23">
        <f t="shared" si="0"/>
        <v>0</v>
      </c>
    </row>
    <row r="10" spans="1:3" x14ac:dyDescent="0.2">
      <c r="A10" s="26" t="str">
        <f>'Initial Timeserie'!I10</f>
        <v>D - 2015</v>
      </c>
      <c r="B10" s="11">
        <f>'Initial Timeserie'!J10</f>
        <v>0</v>
      </c>
      <c r="C10" s="23">
        <f t="shared" si="0"/>
        <v>0</v>
      </c>
    </row>
    <row r="11" spans="1:3" x14ac:dyDescent="0.2">
      <c r="A11" s="26" t="str">
        <f>'Initial Timeserie'!I11</f>
        <v>A - 2016</v>
      </c>
      <c r="B11" s="11">
        <f>'Initial Timeserie'!J11</f>
        <v>0</v>
      </c>
      <c r="C11" s="23">
        <f t="shared" si="0"/>
        <v>0</v>
      </c>
    </row>
    <row r="12" spans="1:3" x14ac:dyDescent="0.2">
      <c r="A12" s="26" t="str">
        <f>'Initial Timeserie'!I12</f>
        <v>B - 2016</v>
      </c>
      <c r="B12" s="11">
        <f>'Initial Timeserie'!J12</f>
        <v>0</v>
      </c>
      <c r="C12" s="23">
        <f t="shared" si="0"/>
        <v>0</v>
      </c>
    </row>
    <row r="13" spans="1:3" x14ac:dyDescent="0.2">
      <c r="A13" s="26" t="str">
        <f>'Initial Timeserie'!I13</f>
        <v>C - 2016</v>
      </c>
      <c r="B13" s="11">
        <f>'Initial Timeserie'!J13</f>
        <v>0</v>
      </c>
      <c r="C13" s="23">
        <f t="shared" si="0"/>
        <v>0</v>
      </c>
    </row>
    <row r="14" spans="1:3" x14ac:dyDescent="0.2">
      <c r="A14" s="26" t="str">
        <f>'Initial Timeserie'!I14</f>
        <v>D - 2016</v>
      </c>
      <c r="B14" s="11">
        <f>'Initial Timeserie'!J14</f>
        <v>0</v>
      </c>
      <c r="C14" s="23">
        <f t="shared" si="0"/>
        <v>0</v>
      </c>
    </row>
    <row r="15" spans="1:3" x14ac:dyDescent="0.2">
      <c r="A15" s="26" t="str">
        <f>'Initial Timeserie'!I15</f>
        <v>A - 2017</v>
      </c>
      <c r="B15" s="11">
        <f>'Initial Timeserie'!J15</f>
        <v>0</v>
      </c>
      <c r="C15" s="23">
        <f t="shared" si="0"/>
        <v>0</v>
      </c>
    </row>
    <row r="16" spans="1:3" x14ac:dyDescent="0.2">
      <c r="A16" s="26" t="str">
        <f>'Initial Timeserie'!I16</f>
        <v>B - 2017</v>
      </c>
      <c r="B16" s="11">
        <f>'Initial Timeserie'!J16</f>
        <v>0</v>
      </c>
      <c r="C16" s="23">
        <f t="shared" si="0"/>
        <v>0</v>
      </c>
    </row>
    <row r="17" spans="1:3" x14ac:dyDescent="0.2">
      <c r="A17" s="26" t="str">
        <f>'Initial Timeserie'!I17</f>
        <v>C - 2017</v>
      </c>
      <c r="B17" s="11">
        <f>'Initial Timeserie'!J17</f>
        <v>0</v>
      </c>
      <c r="C17" s="23">
        <f t="shared" si="0"/>
        <v>0</v>
      </c>
    </row>
    <row r="18" spans="1:3" x14ac:dyDescent="0.2">
      <c r="A18" s="26" t="str">
        <f>'Initial Timeserie'!I18</f>
        <v>D - 2017</v>
      </c>
      <c r="B18" s="11">
        <f>'Initial Timeserie'!J18</f>
        <v>0</v>
      </c>
      <c r="C18" s="23">
        <f t="shared" si="0"/>
        <v>0</v>
      </c>
    </row>
    <row r="19" spans="1:3" x14ac:dyDescent="0.2">
      <c r="A19" s="26" t="str">
        <f>'Initial Timeserie'!I19</f>
        <v>A - 2018</v>
      </c>
      <c r="B19" s="11">
        <f>'Initial Timeserie'!J19</f>
        <v>0</v>
      </c>
      <c r="C19" s="23">
        <f t="shared" si="0"/>
        <v>0</v>
      </c>
    </row>
    <row r="20" spans="1:3" x14ac:dyDescent="0.2">
      <c r="A20" s="26" t="str">
        <f>'Initial Timeserie'!I20</f>
        <v>B - 2018</v>
      </c>
      <c r="B20" s="11">
        <f>'Initial Timeserie'!J20</f>
        <v>0</v>
      </c>
      <c r="C20" s="23">
        <f t="shared" si="0"/>
        <v>0</v>
      </c>
    </row>
    <row r="21" spans="1:3" x14ac:dyDescent="0.2">
      <c r="A21" s="26" t="str">
        <f>'Initial Timeserie'!I21</f>
        <v>C - 2018</v>
      </c>
      <c r="B21" s="11">
        <f>'Initial Timeserie'!J21</f>
        <v>0</v>
      </c>
      <c r="C21" s="16"/>
    </row>
    <row r="22" spans="1:3" x14ac:dyDescent="0.2">
      <c r="A22" s="26" t="str">
        <f>'Initial Timeserie'!I22</f>
        <v>D - 2018</v>
      </c>
      <c r="B22" s="11">
        <f>'Initial Timeserie'!J22</f>
        <v>0</v>
      </c>
      <c r="C22" s="16"/>
    </row>
  </sheetData>
  <sheetProtection password="C4C0" sheet="1" objects="1" scenarios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2"/>
  <sheetViews>
    <sheetView workbookViewId="0">
      <selection activeCell="F2" sqref="F2"/>
    </sheetView>
  </sheetViews>
  <sheetFormatPr defaultRowHeight="12.75" x14ac:dyDescent="0.2"/>
  <cols>
    <col min="1" max="3" width="11.7109375" customWidth="1"/>
  </cols>
  <sheetData>
    <row r="2" spans="1:4" x14ac:dyDescent="0.2">
      <c r="B2" s="4" t="s">
        <v>1</v>
      </c>
      <c r="C2" s="4" t="s">
        <v>54</v>
      </c>
      <c r="D2" s="4" t="s">
        <v>0</v>
      </c>
    </row>
    <row r="3" spans="1:4" x14ac:dyDescent="0.2">
      <c r="A3" s="26" t="str">
        <f>'Initial Timeserie'!I3</f>
        <v>A - 2014</v>
      </c>
      <c r="B3" s="11">
        <f>'Initial Timeserie'!J3</f>
        <v>0</v>
      </c>
      <c r="C3" s="7"/>
      <c r="D3" s="7"/>
    </row>
    <row r="4" spans="1:4" x14ac:dyDescent="0.2">
      <c r="A4" s="26" t="str">
        <f>'Initial Timeserie'!I4</f>
        <v>B - 2014</v>
      </c>
      <c r="B4" s="11">
        <f>'Initial Timeserie'!J4</f>
        <v>0</v>
      </c>
      <c r="C4" s="7"/>
      <c r="D4" s="7"/>
    </row>
    <row r="5" spans="1:4" x14ac:dyDescent="0.2">
      <c r="A5" s="26" t="str">
        <f>'Initial Timeserie'!I5</f>
        <v>C - 2014</v>
      </c>
      <c r="B5" s="11">
        <f>'Initial Timeserie'!J5</f>
        <v>0</v>
      </c>
      <c r="C5" s="23">
        <f>(SUM(B3:B6)+SUM(B4:B7))/8</f>
        <v>0</v>
      </c>
      <c r="D5" s="9" t="e">
        <f t="shared" ref="D5:D8" si="0">(B5/C5)</f>
        <v>#DIV/0!</v>
      </c>
    </row>
    <row r="6" spans="1:4" x14ac:dyDescent="0.2">
      <c r="A6" s="26" t="str">
        <f>'Initial Timeserie'!I6</f>
        <v>D - 2014</v>
      </c>
      <c r="B6" s="11">
        <f>'Initial Timeserie'!J6</f>
        <v>0</v>
      </c>
      <c r="C6" s="23">
        <f t="shared" ref="C6:C20" si="1">(SUM(B4:B7)+SUM(B5:B8))/8</f>
        <v>0</v>
      </c>
      <c r="D6" s="9" t="e">
        <f t="shared" si="0"/>
        <v>#DIV/0!</v>
      </c>
    </row>
    <row r="7" spans="1:4" x14ac:dyDescent="0.2">
      <c r="A7" s="26" t="str">
        <f>'Initial Timeserie'!I7</f>
        <v>A - 2015</v>
      </c>
      <c r="B7" s="11">
        <f>'Initial Timeserie'!J7</f>
        <v>0</v>
      </c>
      <c r="C7" s="23">
        <f t="shared" si="1"/>
        <v>0</v>
      </c>
      <c r="D7" s="9" t="e">
        <f t="shared" si="0"/>
        <v>#DIV/0!</v>
      </c>
    </row>
    <row r="8" spans="1:4" x14ac:dyDescent="0.2">
      <c r="A8" s="26" t="str">
        <f>'Initial Timeserie'!I8</f>
        <v>B - 2015</v>
      </c>
      <c r="B8" s="11">
        <f>'Initial Timeserie'!J8</f>
        <v>0</v>
      </c>
      <c r="C8" s="23">
        <f t="shared" si="1"/>
        <v>0</v>
      </c>
      <c r="D8" s="9" t="e">
        <f t="shared" si="0"/>
        <v>#DIV/0!</v>
      </c>
    </row>
    <row r="9" spans="1:4" x14ac:dyDescent="0.2">
      <c r="A9" s="26" t="str">
        <f>'Initial Timeserie'!I9</f>
        <v>C - 2015</v>
      </c>
      <c r="B9" s="11">
        <f>'Initial Timeserie'!J9</f>
        <v>0</v>
      </c>
      <c r="C9" s="23">
        <f t="shared" si="1"/>
        <v>0</v>
      </c>
      <c r="D9" s="9" t="e">
        <f>(B9/C9)</f>
        <v>#DIV/0!</v>
      </c>
    </row>
    <row r="10" spans="1:4" x14ac:dyDescent="0.2">
      <c r="A10" s="26" t="str">
        <f>'Initial Timeserie'!I10</f>
        <v>D - 2015</v>
      </c>
      <c r="B10" s="11">
        <f>'Initial Timeserie'!J10</f>
        <v>0</v>
      </c>
      <c r="C10" s="23">
        <f t="shared" si="1"/>
        <v>0</v>
      </c>
      <c r="D10" s="9" t="e">
        <f t="shared" ref="D10:D20" si="2">(B10/C10)</f>
        <v>#DIV/0!</v>
      </c>
    </row>
    <row r="11" spans="1:4" x14ac:dyDescent="0.2">
      <c r="A11" s="26" t="str">
        <f>'Initial Timeserie'!I11</f>
        <v>A - 2016</v>
      </c>
      <c r="B11" s="11">
        <f>'Initial Timeserie'!J11</f>
        <v>0</v>
      </c>
      <c r="C11" s="23">
        <f t="shared" si="1"/>
        <v>0</v>
      </c>
      <c r="D11" s="9" t="e">
        <f t="shared" si="2"/>
        <v>#DIV/0!</v>
      </c>
    </row>
    <row r="12" spans="1:4" x14ac:dyDescent="0.2">
      <c r="A12" s="26" t="str">
        <f>'Initial Timeserie'!I12</f>
        <v>B - 2016</v>
      </c>
      <c r="B12" s="11">
        <f>'Initial Timeserie'!J12</f>
        <v>0</v>
      </c>
      <c r="C12" s="23">
        <f t="shared" si="1"/>
        <v>0</v>
      </c>
      <c r="D12" s="9" t="e">
        <f t="shared" si="2"/>
        <v>#DIV/0!</v>
      </c>
    </row>
    <row r="13" spans="1:4" x14ac:dyDescent="0.2">
      <c r="A13" s="26" t="str">
        <f>'Initial Timeserie'!I13</f>
        <v>C - 2016</v>
      </c>
      <c r="B13" s="11">
        <f>'Initial Timeserie'!J13</f>
        <v>0</v>
      </c>
      <c r="C13" s="23">
        <f t="shared" si="1"/>
        <v>0</v>
      </c>
      <c r="D13" s="9" t="e">
        <f t="shared" si="2"/>
        <v>#DIV/0!</v>
      </c>
    </row>
    <row r="14" spans="1:4" x14ac:dyDescent="0.2">
      <c r="A14" s="26" t="str">
        <f>'Initial Timeserie'!I14</f>
        <v>D - 2016</v>
      </c>
      <c r="B14" s="11">
        <f>'Initial Timeserie'!J14</f>
        <v>0</v>
      </c>
      <c r="C14" s="23">
        <f t="shared" si="1"/>
        <v>0</v>
      </c>
      <c r="D14" s="9" t="e">
        <f t="shared" si="2"/>
        <v>#DIV/0!</v>
      </c>
    </row>
    <row r="15" spans="1:4" x14ac:dyDescent="0.2">
      <c r="A15" s="26" t="str">
        <f>'Initial Timeserie'!I15</f>
        <v>A - 2017</v>
      </c>
      <c r="B15" s="11">
        <f>'Initial Timeserie'!J15</f>
        <v>0</v>
      </c>
      <c r="C15" s="23">
        <f t="shared" si="1"/>
        <v>0</v>
      </c>
      <c r="D15" s="9" t="e">
        <f t="shared" si="2"/>
        <v>#DIV/0!</v>
      </c>
    </row>
    <row r="16" spans="1:4" x14ac:dyDescent="0.2">
      <c r="A16" s="26" t="str">
        <f>'Initial Timeserie'!I16</f>
        <v>B - 2017</v>
      </c>
      <c r="B16" s="11">
        <f>'Initial Timeserie'!J16</f>
        <v>0</v>
      </c>
      <c r="C16" s="23">
        <f t="shared" si="1"/>
        <v>0</v>
      </c>
      <c r="D16" s="9" t="e">
        <f t="shared" si="2"/>
        <v>#DIV/0!</v>
      </c>
    </row>
    <row r="17" spans="1:4" x14ac:dyDescent="0.2">
      <c r="A17" s="26" t="str">
        <f>'Initial Timeserie'!I17</f>
        <v>C - 2017</v>
      </c>
      <c r="B17" s="11">
        <f>'Initial Timeserie'!J17</f>
        <v>0</v>
      </c>
      <c r="C17" s="23">
        <f t="shared" si="1"/>
        <v>0</v>
      </c>
      <c r="D17" s="9" t="e">
        <f t="shared" si="2"/>
        <v>#DIV/0!</v>
      </c>
    </row>
    <row r="18" spans="1:4" x14ac:dyDescent="0.2">
      <c r="A18" s="26" t="str">
        <f>'Initial Timeserie'!I18</f>
        <v>D - 2017</v>
      </c>
      <c r="B18" s="11">
        <f>'Initial Timeserie'!J18</f>
        <v>0</v>
      </c>
      <c r="C18" s="23">
        <f t="shared" si="1"/>
        <v>0</v>
      </c>
      <c r="D18" s="9" t="e">
        <f t="shared" si="2"/>
        <v>#DIV/0!</v>
      </c>
    </row>
    <row r="19" spans="1:4" x14ac:dyDescent="0.2">
      <c r="A19" s="26" t="str">
        <f>'Initial Timeserie'!I19</f>
        <v>A - 2018</v>
      </c>
      <c r="B19" s="11">
        <f>'Initial Timeserie'!J19</f>
        <v>0</v>
      </c>
      <c r="C19" s="23">
        <f t="shared" si="1"/>
        <v>0</v>
      </c>
      <c r="D19" s="9" t="e">
        <f t="shared" si="2"/>
        <v>#DIV/0!</v>
      </c>
    </row>
    <row r="20" spans="1:4" x14ac:dyDescent="0.2">
      <c r="A20" s="26" t="str">
        <f>'Initial Timeserie'!I20</f>
        <v>B - 2018</v>
      </c>
      <c r="B20" s="11">
        <f>'Initial Timeserie'!J20</f>
        <v>0</v>
      </c>
      <c r="C20" s="23">
        <f t="shared" si="1"/>
        <v>0</v>
      </c>
      <c r="D20" s="9" t="e">
        <f t="shared" si="2"/>
        <v>#DIV/0!</v>
      </c>
    </row>
    <row r="21" spans="1:4" x14ac:dyDescent="0.2">
      <c r="A21" s="26" t="str">
        <f>'Initial Timeserie'!I21</f>
        <v>C - 2018</v>
      </c>
      <c r="B21" s="11">
        <f>'Initial Timeserie'!J21</f>
        <v>0</v>
      </c>
      <c r="C21" s="16"/>
      <c r="D21" s="8"/>
    </row>
    <row r="22" spans="1:4" x14ac:dyDescent="0.2">
      <c r="A22" s="26" t="str">
        <f>'Initial Timeserie'!I22</f>
        <v>D - 2018</v>
      </c>
      <c r="B22" s="11">
        <f>'Initial Timeserie'!J22</f>
        <v>0</v>
      </c>
      <c r="C22" s="16"/>
      <c r="D22" s="8"/>
    </row>
  </sheetData>
  <sheetProtection password="C4C0" sheet="1" objects="1" scenarios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F2" sqref="F2"/>
    </sheetView>
  </sheetViews>
  <sheetFormatPr defaultRowHeight="12.75" x14ac:dyDescent="0.2"/>
  <cols>
    <col min="1" max="1" width="6.42578125" style="2" customWidth="1"/>
    <col min="2" max="8" width="7.42578125" customWidth="1"/>
    <col min="9" max="9" width="9.140625" bestFit="1" customWidth="1"/>
    <col min="10" max="10" width="19.28515625" bestFit="1" customWidth="1"/>
    <col min="15" max="15" width="19.28515625" bestFit="1" customWidth="1"/>
    <col min="16" max="16" width="29.140625" bestFit="1" customWidth="1"/>
  </cols>
  <sheetData>
    <row r="1" spans="1:17" x14ac:dyDescent="0.2">
      <c r="A1" s="1"/>
      <c r="B1" s="33" t="s">
        <v>0</v>
      </c>
      <c r="C1" s="34"/>
      <c r="D1" s="34"/>
      <c r="E1" s="34"/>
      <c r="F1" s="34"/>
      <c r="G1" s="34"/>
      <c r="H1" s="34"/>
      <c r="I1" s="34"/>
      <c r="J1" s="34"/>
    </row>
    <row r="2" spans="1:17" x14ac:dyDescent="0.2">
      <c r="A2" s="1"/>
      <c r="B2" s="4">
        <v>2014</v>
      </c>
      <c r="C2" s="4">
        <v>2015</v>
      </c>
      <c r="D2" s="4">
        <v>2016</v>
      </c>
      <c r="E2" s="4">
        <v>2017</v>
      </c>
      <c r="F2" s="4">
        <v>2018</v>
      </c>
      <c r="G2" s="4" t="s">
        <v>2</v>
      </c>
      <c r="H2" s="4" t="s">
        <v>3</v>
      </c>
      <c r="I2" s="4" t="s">
        <v>55</v>
      </c>
      <c r="J2" s="4" t="s">
        <v>19</v>
      </c>
    </row>
    <row r="3" spans="1:17" x14ac:dyDescent="0.2">
      <c r="A3" s="5" t="s">
        <v>24</v>
      </c>
      <c r="B3" s="9"/>
      <c r="C3" s="9" t="e">
        <f>'Step 2 - Seasonality'!D7</f>
        <v>#DIV/0!</v>
      </c>
      <c r="D3" s="9" t="e">
        <f>'Step 2 - Seasonality'!D11</f>
        <v>#DIV/0!</v>
      </c>
      <c r="E3" s="9" t="e">
        <f>'Step 2 - Seasonality'!D15</f>
        <v>#DIV/0!</v>
      </c>
      <c r="F3" s="9" t="e">
        <f>'Step 2 - Seasonality'!D19</f>
        <v>#DIV/0!</v>
      </c>
      <c r="G3" s="21" t="e">
        <f>MIN(B3:F3)</f>
        <v>#DIV/0!</v>
      </c>
      <c r="H3" s="21" t="e">
        <f>MAX(B3:F3)</f>
        <v>#DIV/0!</v>
      </c>
      <c r="I3" s="9" t="e">
        <f>(SUM(B3:F3)-G3-H3)/2</f>
        <v>#DIV/0!</v>
      </c>
      <c r="J3" s="9" t="e">
        <f>(I3/I$7)*(4)</f>
        <v>#DIV/0!</v>
      </c>
      <c r="K3" s="10"/>
      <c r="L3" s="10"/>
      <c r="M3" s="10"/>
      <c r="N3" s="10"/>
      <c r="O3" s="10"/>
      <c r="P3" s="10"/>
      <c r="Q3" s="10"/>
    </row>
    <row r="4" spans="1:17" x14ac:dyDescent="0.2">
      <c r="A4" s="5" t="s">
        <v>25</v>
      </c>
      <c r="B4" s="9"/>
      <c r="C4" s="9" t="e">
        <f>'Step 2 - Seasonality'!D8</f>
        <v>#DIV/0!</v>
      </c>
      <c r="D4" s="9" t="e">
        <f>'Step 2 - Seasonality'!D12</f>
        <v>#DIV/0!</v>
      </c>
      <c r="E4" s="9" t="e">
        <f>'Step 2 - Seasonality'!D16</f>
        <v>#DIV/0!</v>
      </c>
      <c r="F4" s="9" t="e">
        <f>'Step 2 - Seasonality'!D20</f>
        <v>#DIV/0!</v>
      </c>
      <c r="G4" s="21" t="e">
        <f t="shared" ref="G4:G6" si="0">MIN(B4:F4)</f>
        <v>#DIV/0!</v>
      </c>
      <c r="H4" s="21" t="e">
        <f>MAX(B4:F4)</f>
        <v>#DIV/0!</v>
      </c>
      <c r="I4" s="9" t="e">
        <f t="shared" ref="I4:I6" si="1">(SUM(B4:F4)-G4-H4)/2</f>
        <v>#DIV/0!</v>
      </c>
      <c r="J4" s="9" t="e">
        <f t="shared" ref="J4:J6" si="2">(I4/I$7)*(4)</f>
        <v>#DIV/0!</v>
      </c>
      <c r="K4" s="10"/>
      <c r="L4" s="10"/>
      <c r="M4" s="10"/>
      <c r="N4" s="10"/>
      <c r="O4" s="10"/>
      <c r="P4" s="10"/>
      <c r="Q4" s="10"/>
    </row>
    <row r="5" spans="1:17" x14ac:dyDescent="0.2">
      <c r="A5" s="5" t="s">
        <v>10</v>
      </c>
      <c r="B5" s="9" t="e">
        <f>'Step 2 - Seasonality'!D5</f>
        <v>#DIV/0!</v>
      </c>
      <c r="C5" s="9" t="e">
        <f>'Step 2 - Seasonality'!D9</f>
        <v>#DIV/0!</v>
      </c>
      <c r="D5" s="9" t="e">
        <f>'Step 2 - Seasonality'!D13</f>
        <v>#DIV/0!</v>
      </c>
      <c r="E5" s="9" t="e">
        <f>'Step 2 - Seasonality'!D17</f>
        <v>#DIV/0!</v>
      </c>
      <c r="F5" s="9"/>
      <c r="G5" s="21" t="e">
        <f t="shared" si="0"/>
        <v>#DIV/0!</v>
      </c>
      <c r="H5" s="21" t="e">
        <f>MAX(B5:F5)</f>
        <v>#DIV/0!</v>
      </c>
      <c r="I5" s="9" t="e">
        <f t="shared" si="1"/>
        <v>#DIV/0!</v>
      </c>
      <c r="J5" s="9" t="e">
        <f t="shared" si="2"/>
        <v>#DIV/0!</v>
      </c>
      <c r="K5" s="10"/>
      <c r="L5" s="10"/>
      <c r="M5" s="10"/>
      <c r="N5" s="10"/>
      <c r="O5" s="10"/>
      <c r="P5" s="10"/>
      <c r="Q5" s="10"/>
    </row>
    <row r="6" spans="1:17" x14ac:dyDescent="0.2">
      <c r="A6" s="5" t="s">
        <v>26</v>
      </c>
      <c r="B6" s="9" t="e">
        <f>'Step 2 - Seasonality'!D6</f>
        <v>#DIV/0!</v>
      </c>
      <c r="C6" s="9" t="e">
        <f>'Step 2 - Seasonality'!D10</f>
        <v>#DIV/0!</v>
      </c>
      <c r="D6" s="9" t="e">
        <f>'Step 2 - Seasonality'!D14</f>
        <v>#DIV/0!</v>
      </c>
      <c r="E6" s="9" t="e">
        <f>'Step 2 - Seasonality'!D18</f>
        <v>#DIV/0!</v>
      </c>
      <c r="F6" s="9"/>
      <c r="G6" s="21" t="e">
        <f t="shared" si="0"/>
        <v>#DIV/0!</v>
      </c>
      <c r="H6" s="21" t="e">
        <f>MAX(B6:F6)</f>
        <v>#DIV/0!</v>
      </c>
      <c r="I6" s="9" t="e">
        <f t="shared" si="1"/>
        <v>#DIV/0!</v>
      </c>
      <c r="J6" s="9" t="e">
        <f t="shared" si="2"/>
        <v>#DIV/0!</v>
      </c>
      <c r="K6" s="10"/>
      <c r="L6" s="10"/>
      <c r="M6" s="10"/>
      <c r="N6" s="10"/>
      <c r="O6" s="10"/>
      <c r="P6" s="10"/>
      <c r="Q6" s="10"/>
    </row>
    <row r="7" spans="1:17" x14ac:dyDescent="0.2">
      <c r="A7" s="35" t="s">
        <v>18</v>
      </c>
      <c r="B7" s="35"/>
      <c r="C7" s="35"/>
      <c r="D7" s="35"/>
      <c r="E7" s="35"/>
      <c r="F7" s="35"/>
      <c r="G7" s="35"/>
      <c r="H7" s="35"/>
      <c r="I7" s="20" t="e">
        <f>SUM(I3:I6)</f>
        <v>#DIV/0!</v>
      </c>
      <c r="J7" s="18" t="e">
        <f>SUM(J3:J6)</f>
        <v>#DIV/0!</v>
      </c>
      <c r="K7" s="17"/>
      <c r="L7" s="17"/>
    </row>
    <row r="8" spans="1:17" x14ac:dyDescent="0.2">
      <c r="A8" s="19"/>
    </row>
    <row r="9" spans="1:17" x14ac:dyDescent="0.2">
      <c r="A9" s="19"/>
    </row>
    <row r="10" spans="1:17" x14ac:dyDescent="0.2">
      <c r="A10"/>
    </row>
    <row r="24" spans="1:1" x14ac:dyDescent="0.2">
      <c r="A24" s="19"/>
    </row>
    <row r="25" spans="1:1" x14ac:dyDescent="0.2">
      <c r="A25" s="19"/>
    </row>
    <row r="26" spans="1:1" x14ac:dyDescent="0.2">
      <c r="A26" s="19"/>
    </row>
    <row r="27" spans="1:1" x14ac:dyDescent="0.2">
      <c r="A27" s="19"/>
    </row>
    <row r="28" spans="1:1" x14ac:dyDescent="0.2">
      <c r="A28" s="19"/>
    </row>
    <row r="29" spans="1:1" x14ac:dyDescent="0.2">
      <c r="A29" s="19"/>
    </row>
    <row r="30" spans="1:1" x14ac:dyDescent="0.2">
      <c r="A30" s="19"/>
    </row>
    <row r="31" spans="1:1" x14ac:dyDescent="0.2">
      <c r="A31" s="19"/>
    </row>
    <row r="32" spans="1:1" x14ac:dyDescent="0.2">
      <c r="A32" s="19"/>
    </row>
    <row r="33" spans="1:1" x14ac:dyDescent="0.2">
      <c r="A33" s="19"/>
    </row>
    <row r="34" spans="1:1" x14ac:dyDescent="0.2">
      <c r="A34" s="19"/>
    </row>
    <row r="35" spans="1:1" x14ac:dyDescent="0.2">
      <c r="A35" s="19"/>
    </row>
    <row r="36" spans="1:1" x14ac:dyDescent="0.2">
      <c r="A36" s="19"/>
    </row>
    <row r="37" spans="1:1" x14ac:dyDescent="0.2">
      <c r="A37" s="19"/>
    </row>
    <row r="38" spans="1:1" x14ac:dyDescent="0.2">
      <c r="A38" s="19"/>
    </row>
    <row r="39" spans="1:1" x14ac:dyDescent="0.2">
      <c r="A39" s="19"/>
    </row>
    <row r="40" spans="1:1" x14ac:dyDescent="0.2">
      <c r="A40" s="19"/>
    </row>
    <row r="41" spans="1:1" x14ac:dyDescent="0.2">
      <c r="A41" s="19"/>
    </row>
    <row r="42" spans="1:1" x14ac:dyDescent="0.2">
      <c r="A42" s="19"/>
    </row>
    <row r="43" spans="1:1" x14ac:dyDescent="0.2">
      <c r="A43" s="19"/>
    </row>
    <row r="44" spans="1:1" x14ac:dyDescent="0.2">
      <c r="A44" s="19"/>
    </row>
    <row r="45" spans="1:1" x14ac:dyDescent="0.2">
      <c r="A45" s="19"/>
    </row>
    <row r="46" spans="1:1" x14ac:dyDescent="0.2">
      <c r="A46" s="19"/>
    </row>
    <row r="47" spans="1:1" x14ac:dyDescent="0.2">
      <c r="A47" s="19"/>
    </row>
    <row r="48" spans="1:1" x14ac:dyDescent="0.2">
      <c r="A48" s="19"/>
    </row>
    <row r="49" spans="1:1" x14ac:dyDescent="0.2">
      <c r="A49" s="19"/>
    </row>
    <row r="50" spans="1:1" x14ac:dyDescent="0.2">
      <c r="A50" s="19"/>
    </row>
    <row r="51" spans="1:1" x14ac:dyDescent="0.2">
      <c r="A51" s="19"/>
    </row>
    <row r="52" spans="1:1" x14ac:dyDescent="0.2">
      <c r="A52" s="19"/>
    </row>
    <row r="53" spans="1:1" x14ac:dyDescent="0.2">
      <c r="A53" s="19"/>
    </row>
    <row r="54" spans="1:1" x14ac:dyDescent="0.2">
      <c r="A54" s="19"/>
    </row>
  </sheetData>
  <sheetProtection password="C4C0" sheet="1" objects="1" scenarios="1"/>
  <mergeCells count="2">
    <mergeCell ref="B1:J1"/>
    <mergeCell ref="A7:H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2"/>
  <sheetViews>
    <sheetView workbookViewId="0">
      <selection activeCell="F2" sqref="F2"/>
    </sheetView>
  </sheetViews>
  <sheetFormatPr defaultRowHeight="12.75" x14ac:dyDescent="0.2"/>
  <cols>
    <col min="1" max="1" width="11.7109375" customWidth="1"/>
    <col min="2" max="4" width="14.140625" customWidth="1"/>
  </cols>
  <sheetData>
    <row r="2" spans="1:4" x14ac:dyDescent="0.2">
      <c r="B2" s="4" t="s">
        <v>1</v>
      </c>
      <c r="C2" s="4" t="s">
        <v>0</v>
      </c>
      <c r="D2" s="4" t="s">
        <v>4</v>
      </c>
    </row>
    <row r="3" spans="1:4" x14ac:dyDescent="0.2">
      <c r="A3" s="26" t="str">
        <f>'Initial Timeserie'!I3</f>
        <v>A - 2014</v>
      </c>
      <c r="B3" s="11">
        <f>'Initial Timeserie'!J3</f>
        <v>0</v>
      </c>
      <c r="C3" s="21" t="e">
        <f>'Step 3 - Remove Seas.Rand'!J3</f>
        <v>#DIV/0!</v>
      </c>
      <c r="D3" s="11" t="e">
        <f>B3/C3</f>
        <v>#DIV/0!</v>
      </c>
    </row>
    <row r="4" spans="1:4" x14ac:dyDescent="0.2">
      <c r="A4" s="26" t="str">
        <f>'Initial Timeserie'!I4</f>
        <v>B - 2014</v>
      </c>
      <c r="B4" s="11">
        <f>'Initial Timeserie'!J4</f>
        <v>0</v>
      </c>
      <c r="C4" s="21" t="e">
        <f>'Step 3 - Remove Seas.Rand'!J4</f>
        <v>#DIV/0!</v>
      </c>
      <c r="D4" s="11" t="e">
        <f>B4/C4</f>
        <v>#DIV/0!</v>
      </c>
    </row>
    <row r="5" spans="1:4" x14ac:dyDescent="0.2">
      <c r="A5" s="26" t="str">
        <f>'Initial Timeserie'!I5</f>
        <v>C - 2014</v>
      </c>
      <c r="B5" s="11">
        <f>'Initial Timeserie'!J5</f>
        <v>0</v>
      </c>
      <c r="C5" s="21" t="e">
        <f>'Step 3 - Remove Seas.Rand'!J5</f>
        <v>#DIV/0!</v>
      </c>
      <c r="D5" s="11" t="e">
        <f t="shared" ref="D5:D22" si="0">B5/C5</f>
        <v>#DIV/0!</v>
      </c>
    </row>
    <row r="6" spans="1:4" x14ac:dyDescent="0.2">
      <c r="A6" s="26" t="str">
        <f>'Initial Timeserie'!I6</f>
        <v>D - 2014</v>
      </c>
      <c r="B6" s="11">
        <f>'Initial Timeserie'!J6</f>
        <v>0</v>
      </c>
      <c r="C6" s="21" t="e">
        <f>'Step 3 - Remove Seas.Rand'!J6</f>
        <v>#DIV/0!</v>
      </c>
      <c r="D6" s="11" t="e">
        <f t="shared" si="0"/>
        <v>#DIV/0!</v>
      </c>
    </row>
    <row r="7" spans="1:4" x14ac:dyDescent="0.2">
      <c r="A7" s="26" t="str">
        <f>'Initial Timeserie'!I7</f>
        <v>A - 2015</v>
      </c>
      <c r="B7" s="11">
        <f>'Initial Timeserie'!J7</f>
        <v>0</v>
      </c>
      <c r="C7" s="21" t="e">
        <f>C3</f>
        <v>#DIV/0!</v>
      </c>
      <c r="D7" s="11" t="e">
        <f t="shared" si="0"/>
        <v>#DIV/0!</v>
      </c>
    </row>
    <row r="8" spans="1:4" x14ac:dyDescent="0.2">
      <c r="A8" s="26" t="str">
        <f>'Initial Timeserie'!I8</f>
        <v>B - 2015</v>
      </c>
      <c r="B8" s="11">
        <f>'Initial Timeserie'!J8</f>
        <v>0</v>
      </c>
      <c r="C8" s="21" t="e">
        <f t="shared" ref="C8:C22" si="1">C4</f>
        <v>#DIV/0!</v>
      </c>
      <c r="D8" s="11" t="e">
        <f t="shared" si="0"/>
        <v>#DIV/0!</v>
      </c>
    </row>
    <row r="9" spans="1:4" x14ac:dyDescent="0.2">
      <c r="A9" s="26" t="str">
        <f>'Initial Timeserie'!I9</f>
        <v>C - 2015</v>
      </c>
      <c r="B9" s="11">
        <f>'Initial Timeserie'!J9</f>
        <v>0</v>
      </c>
      <c r="C9" s="21" t="e">
        <f t="shared" si="1"/>
        <v>#DIV/0!</v>
      </c>
      <c r="D9" s="11" t="e">
        <f t="shared" si="0"/>
        <v>#DIV/0!</v>
      </c>
    </row>
    <row r="10" spans="1:4" x14ac:dyDescent="0.2">
      <c r="A10" s="26" t="str">
        <f>'Initial Timeserie'!I10</f>
        <v>D - 2015</v>
      </c>
      <c r="B10" s="11">
        <f>'Initial Timeserie'!J10</f>
        <v>0</v>
      </c>
      <c r="C10" s="21" t="e">
        <f t="shared" si="1"/>
        <v>#DIV/0!</v>
      </c>
      <c r="D10" s="11" t="e">
        <f t="shared" si="0"/>
        <v>#DIV/0!</v>
      </c>
    </row>
    <row r="11" spans="1:4" x14ac:dyDescent="0.2">
      <c r="A11" s="26" t="str">
        <f>'Initial Timeserie'!I11</f>
        <v>A - 2016</v>
      </c>
      <c r="B11" s="11">
        <f>'Initial Timeserie'!J11</f>
        <v>0</v>
      </c>
      <c r="C11" s="21" t="e">
        <f t="shared" si="1"/>
        <v>#DIV/0!</v>
      </c>
      <c r="D11" s="11" t="e">
        <f t="shared" si="0"/>
        <v>#DIV/0!</v>
      </c>
    </row>
    <row r="12" spans="1:4" x14ac:dyDescent="0.2">
      <c r="A12" s="26" t="str">
        <f>'Initial Timeserie'!I12</f>
        <v>B - 2016</v>
      </c>
      <c r="B12" s="11">
        <f>'Initial Timeserie'!J12</f>
        <v>0</v>
      </c>
      <c r="C12" s="21" t="e">
        <f t="shared" si="1"/>
        <v>#DIV/0!</v>
      </c>
      <c r="D12" s="11" t="e">
        <f t="shared" si="0"/>
        <v>#DIV/0!</v>
      </c>
    </row>
    <row r="13" spans="1:4" x14ac:dyDescent="0.2">
      <c r="A13" s="26" t="str">
        <f>'Initial Timeserie'!I13</f>
        <v>C - 2016</v>
      </c>
      <c r="B13" s="11">
        <f>'Initial Timeserie'!J13</f>
        <v>0</v>
      </c>
      <c r="C13" s="21" t="e">
        <f t="shared" si="1"/>
        <v>#DIV/0!</v>
      </c>
      <c r="D13" s="11" t="e">
        <f t="shared" si="0"/>
        <v>#DIV/0!</v>
      </c>
    </row>
    <row r="14" spans="1:4" x14ac:dyDescent="0.2">
      <c r="A14" s="26" t="str">
        <f>'Initial Timeserie'!I14</f>
        <v>D - 2016</v>
      </c>
      <c r="B14" s="11">
        <f>'Initial Timeserie'!J14</f>
        <v>0</v>
      </c>
      <c r="C14" s="21" t="e">
        <f t="shared" si="1"/>
        <v>#DIV/0!</v>
      </c>
      <c r="D14" s="11" t="e">
        <f t="shared" si="0"/>
        <v>#DIV/0!</v>
      </c>
    </row>
    <row r="15" spans="1:4" x14ac:dyDescent="0.2">
      <c r="A15" s="26" t="str">
        <f>'Initial Timeserie'!I15</f>
        <v>A - 2017</v>
      </c>
      <c r="B15" s="11">
        <f>'Initial Timeserie'!J15</f>
        <v>0</v>
      </c>
      <c r="C15" s="21" t="e">
        <f t="shared" si="1"/>
        <v>#DIV/0!</v>
      </c>
      <c r="D15" s="11" t="e">
        <f t="shared" si="0"/>
        <v>#DIV/0!</v>
      </c>
    </row>
    <row r="16" spans="1:4" x14ac:dyDescent="0.2">
      <c r="A16" s="26" t="str">
        <f>'Initial Timeserie'!I16</f>
        <v>B - 2017</v>
      </c>
      <c r="B16" s="11">
        <f>'Initial Timeserie'!J16</f>
        <v>0</v>
      </c>
      <c r="C16" s="21" t="e">
        <f t="shared" si="1"/>
        <v>#DIV/0!</v>
      </c>
      <c r="D16" s="11" t="e">
        <f t="shared" si="0"/>
        <v>#DIV/0!</v>
      </c>
    </row>
    <row r="17" spans="1:4" x14ac:dyDescent="0.2">
      <c r="A17" s="26" t="str">
        <f>'Initial Timeserie'!I17</f>
        <v>C - 2017</v>
      </c>
      <c r="B17" s="11">
        <f>'Initial Timeserie'!J17</f>
        <v>0</v>
      </c>
      <c r="C17" s="21" t="e">
        <f t="shared" si="1"/>
        <v>#DIV/0!</v>
      </c>
      <c r="D17" s="11" t="e">
        <f t="shared" si="0"/>
        <v>#DIV/0!</v>
      </c>
    </row>
    <row r="18" spans="1:4" x14ac:dyDescent="0.2">
      <c r="A18" s="26" t="str">
        <f>'Initial Timeserie'!I18</f>
        <v>D - 2017</v>
      </c>
      <c r="B18" s="11">
        <f>'Initial Timeserie'!J18</f>
        <v>0</v>
      </c>
      <c r="C18" s="21" t="e">
        <f t="shared" si="1"/>
        <v>#DIV/0!</v>
      </c>
      <c r="D18" s="11" t="e">
        <f t="shared" si="0"/>
        <v>#DIV/0!</v>
      </c>
    </row>
    <row r="19" spans="1:4" x14ac:dyDescent="0.2">
      <c r="A19" s="26" t="str">
        <f>'Initial Timeserie'!I19</f>
        <v>A - 2018</v>
      </c>
      <c r="B19" s="11">
        <f>'Initial Timeserie'!J19</f>
        <v>0</v>
      </c>
      <c r="C19" s="21" t="e">
        <f t="shared" si="1"/>
        <v>#DIV/0!</v>
      </c>
      <c r="D19" s="11" t="e">
        <f t="shared" si="0"/>
        <v>#DIV/0!</v>
      </c>
    </row>
    <row r="20" spans="1:4" x14ac:dyDescent="0.2">
      <c r="A20" s="26" t="str">
        <f>'Initial Timeserie'!I20</f>
        <v>B - 2018</v>
      </c>
      <c r="B20" s="11">
        <f>'Initial Timeserie'!J20</f>
        <v>0</v>
      </c>
      <c r="C20" s="21" t="e">
        <f t="shared" si="1"/>
        <v>#DIV/0!</v>
      </c>
      <c r="D20" s="11" t="e">
        <f t="shared" si="0"/>
        <v>#DIV/0!</v>
      </c>
    </row>
    <row r="21" spans="1:4" x14ac:dyDescent="0.2">
      <c r="A21" s="26" t="str">
        <f>'Initial Timeserie'!I21</f>
        <v>C - 2018</v>
      </c>
      <c r="B21" s="11">
        <f>'Initial Timeserie'!J21</f>
        <v>0</v>
      </c>
      <c r="C21" s="21" t="e">
        <f t="shared" si="1"/>
        <v>#DIV/0!</v>
      </c>
      <c r="D21" s="11" t="e">
        <f t="shared" si="0"/>
        <v>#DIV/0!</v>
      </c>
    </row>
    <row r="22" spans="1:4" x14ac:dyDescent="0.2">
      <c r="A22" s="26" t="str">
        <f>'Initial Timeserie'!I22</f>
        <v>D - 2018</v>
      </c>
      <c r="B22" s="11">
        <f>'Initial Timeserie'!J22</f>
        <v>0</v>
      </c>
      <c r="C22" s="21" t="e">
        <f t="shared" si="1"/>
        <v>#DIV/0!</v>
      </c>
      <c r="D22" s="11" t="e">
        <f t="shared" si="0"/>
        <v>#DIV/0!</v>
      </c>
    </row>
  </sheetData>
  <sheetProtection password="C4C0" sheet="1" objects="1" scenarios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workbookViewId="0">
      <selection activeCell="F2" sqref="F2"/>
    </sheetView>
  </sheetViews>
  <sheetFormatPr defaultRowHeight="12.75" x14ac:dyDescent="0.2"/>
  <cols>
    <col min="1" max="1" width="11.7109375" customWidth="1"/>
    <col min="2" max="6" width="14.140625" customWidth="1"/>
  </cols>
  <sheetData>
    <row r="2" spans="1:6" x14ac:dyDescent="0.2">
      <c r="B2" s="4" t="s">
        <v>1</v>
      </c>
      <c r="C2" s="4" t="s">
        <v>0</v>
      </c>
      <c r="D2" s="4" t="s">
        <v>4</v>
      </c>
      <c r="E2" s="4" t="s">
        <v>5</v>
      </c>
      <c r="F2" s="4" t="s">
        <v>6</v>
      </c>
    </row>
    <row r="3" spans="1:6" x14ac:dyDescent="0.2">
      <c r="A3" s="26" t="str">
        <f>'Initial Timeserie'!I3</f>
        <v>A - 2014</v>
      </c>
      <c r="B3" s="11">
        <f>'Initial Timeserie'!J3</f>
        <v>0</v>
      </c>
      <c r="C3" s="21" t="e">
        <f>'Step 3 - Remove Seas.Rand'!J3</f>
        <v>#DIV/0!</v>
      </c>
      <c r="D3" s="11" t="e">
        <f>B3/C3</f>
        <v>#DIV/0!</v>
      </c>
      <c r="E3" s="11"/>
      <c r="F3" s="12" t="e">
        <f>AVERAGE(D3:D4)+(E4-E5)/2</f>
        <v>#DIV/0!</v>
      </c>
    </row>
    <row r="4" spans="1:6" x14ac:dyDescent="0.2">
      <c r="A4" s="26" t="str">
        <f>'Initial Timeserie'!I4</f>
        <v>B - 2014</v>
      </c>
      <c r="B4" s="11">
        <f>'Initial Timeserie'!J4</f>
        <v>0</v>
      </c>
      <c r="C4" s="21" t="e">
        <f>'Step 3 - Remove Seas.Rand'!J4</f>
        <v>#DIV/0!</v>
      </c>
      <c r="D4" s="11" t="e">
        <f>B4/C4</f>
        <v>#DIV/0!</v>
      </c>
      <c r="E4" s="11" t="e">
        <f>SUM(D3:D5)/3</f>
        <v>#DIV/0!</v>
      </c>
      <c r="F4" s="12" t="e">
        <f>E4</f>
        <v>#DIV/0!</v>
      </c>
    </row>
    <row r="5" spans="1:6" x14ac:dyDescent="0.2">
      <c r="A5" s="26" t="str">
        <f>'Initial Timeserie'!I5</f>
        <v>C - 2014</v>
      </c>
      <c r="B5" s="11">
        <f>'Initial Timeserie'!J5</f>
        <v>0</v>
      </c>
      <c r="C5" s="21" t="e">
        <f>'Step 3 - Remove Seas.Rand'!J5</f>
        <v>#DIV/0!</v>
      </c>
      <c r="D5" s="11" t="e">
        <f t="shared" ref="D5:D22" si="0">B5/C5</f>
        <v>#DIV/0!</v>
      </c>
      <c r="E5" s="11" t="e">
        <f t="shared" ref="E5:F21" si="1">SUM(D4:D6)/3</f>
        <v>#DIV/0!</v>
      </c>
      <c r="F5" s="11" t="e">
        <f t="shared" si="1"/>
        <v>#DIV/0!</v>
      </c>
    </row>
    <row r="6" spans="1:6" x14ac:dyDescent="0.2">
      <c r="A6" s="26" t="str">
        <f>'Initial Timeserie'!I6</f>
        <v>D - 2014</v>
      </c>
      <c r="B6" s="11">
        <f>'Initial Timeserie'!J6</f>
        <v>0</v>
      </c>
      <c r="C6" s="21" t="e">
        <f>'Step 3 - Remove Seas.Rand'!J6</f>
        <v>#DIV/0!</v>
      </c>
      <c r="D6" s="11" t="e">
        <f t="shared" si="0"/>
        <v>#DIV/0!</v>
      </c>
      <c r="E6" s="11" t="e">
        <f t="shared" si="1"/>
        <v>#DIV/0!</v>
      </c>
      <c r="F6" s="11" t="e">
        <f t="shared" si="1"/>
        <v>#DIV/0!</v>
      </c>
    </row>
    <row r="7" spans="1:6" x14ac:dyDescent="0.2">
      <c r="A7" s="26" t="str">
        <f>'Initial Timeserie'!I7</f>
        <v>A - 2015</v>
      </c>
      <c r="B7" s="11">
        <f>'Initial Timeserie'!J7</f>
        <v>0</v>
      </c>
      <c r="C7" s="21" t="e">
        <f>C3</f>
        <v>#DIV/0!</v>
      </c>
      <c r="D7" s="11" t="e">
        <f t="shared" si="0"/>
        <v>#DIV/0!</v>
      </c>
      <c r="E7" s="11" t="e">
        <f t="shared" si="1"/>
        <v>#DIV/0!</v>
      </c>
      <c r="F7" s="11" t="e">
        <f t="shared" si="1"/>
        <v>#DIV/0!</v>
      </c>
    </row>
    <row r="8" spans="1:6" x14ac:dyDescent="0.2">
      <c r="A8" s="26" t="str">
        <f>'Initial Timeserie'!I8</f>
        <v>B - 2015</v>
      </c>
      <c r="B8" s="11">
        <f>'Initial Timeserie'!J8</f>
        <v>0</v>
      </c>
      <c r="C8" s="21" t="e">
        <f t="shared" ref="C8:C22" si="2">C4</f>
        <v>#DIV/0!</v>
      </c>
      <c r="D8" s="11" t="e">
        <f t="shared" si="0"/>
        <v>#DIV/0!</v>
      </c>
      <c r="E8" s="11" t="e">
        <f t="shared" si="1"/>
        <v>#DIV/0!</v>
      </c>
      <c r="F8" s="11" t="e">
        <f t="shared" si="1"/>
        <v>#DIV/0!</v>
      </c>
    </row>
    <row r="9" spans="1:6" x14ac:dyDescent="0.2">
      <c r="A9" s="26" t="str">
        <f>'Initial Timeserie'!I9</f>
        <v>C - 2015</v>
      </c>
      <c r="B9" s="11">
        <f>'Initial Timeserie'!J9</f>
        <v>0</v>
      </c>
      <c r="C9" s="21" t="e">
        <f t="shared" si="2"/>
        <v>#DIV/0!</v>
      </c>
      <c r="D9" s="11" t="e">
        <f t="shared" si="0"/>
        <v>#DIV/0!</v>
      </c>
      <c r="E9" s="11" t="e">
        <f t="shared" si="1"/>
        <v>#DIV/0!</v>
      </c>
      <c r="F9" s="11" t="e">
        <f t="shared" si="1"/>
        <v>#DIV/0!</v>
      </c>
    </row>
    <row r="10" spans="1:6" x14ac:dyDescent="0.2">
      <c r="A10" s="26" t="str">
        <f>'Initial Timeserie'!I10</f>
        <v>D - 2015</v>
      </c>
      <c r="B10" s="11">
        <f>'Initial Timeserie'!J10</f>
        <v>0</v>
      </c>
      <c r="C10" s="21" t="e">
        <f t="shared" si="2"/>
        <v>#DIV/0!</v>
      </c>
      <c r="D10" s="11" t="e">
        <f t="shared" si="0"/>
        <v>#DIV/0!</v>
      </c>
      <c r="E10" s="11" t="e">
        <f t="shared" si="1"/>
        <v>#DIV/0!</v>
      </c>
      <c r="F10" s="11" t="e">
        <f t="shared" si="1"/>
        <v>#DIV/0!</v>
      </c>
    </row>
    <row r="11" spans="1:6" x14ac:dyDescent="0.2">
      <c r="A11" s="26" t="str">
        <f>'Initial Timeserie'!I11</f>
        <v>A - 2016</v>
      </c>
      <c r="B11" s="11">
        <f>'Initial Timeserie'!J11</f>
        <v>0</v>
      </c>
      <c r="C11" s="21" t="e">
        <f t="shared" si="2"/>
        <v>#DIV/0!</v>
      </c>
      <c r="D11" s="11" t="e">
        <f t="shared" si="0"/>
        <v>#DIV/0!</v>
      </c>
      <c r="E11" s="11" t="e">
        <f t="shared" si="1"/>
        <v>#DIV/0!</v>
      </c>
      <c r="F11" s="11" t="e">
        <f t="shared" si="1"/>
        <v>#DIV/0!</v>
      </c>
    </row>
    <row r="12" spans="1:6" x14ac:dyDescent="0.2">
      <c r="A12" s="26" t="str">
        <f>'Initial Timeserie'!I12</f>
        <v>B - 2016</v>
      </c>
      <c r="B12" s="11">
        <f>'Initial Timeserie'!J12</f>
        <v>0</v>
      </c>
      <c r="C12" s="21" t="e">
        <f t="shared" si="2"/>
        <v>#DIV/0!</v>
      </c>
      <c r="D12" s="11" t="e">
        <f t="shared" si="0"/>
        <v>#DIV/0!</v>
      </c>
      <c r="E12" s="11" t="e">
        <f t="shared" si="1"/>
        <v>#DIV/0!</v>
      </c>
      <c r="F12" s="11" t="e">
        <f t="shared" si="1"/>
        <v>#DIV/0!</v>
      </c>
    </row>
    <row r="13" spans="1:6" x14ac:dyDescent="0.2">
      <c r="A13" s="26" t="str">
        <f>'Initial Timeserie'!I13</f>
        <v>C - 2016</v>
      </c>
      <c r="B13" s="11">
        <f>'Initial Timeserie'!J13</f>
        <v>0</v>
      </c>
      <c r="C13" s="21" t="e">
        <f t="shared" si="2"/>
        <v>#DIV/0!</v>
      </c>
      <c r="D13" s="11" t="e">
        <f t="shared" si="0"/>
        <v>#DIV/0!</v>
      </c>
      <c r="E13" s="11" t="e">
        <f t="shared" si="1"/>
        <v>#DIV/0!</v>
      </c>
      <c r="F13" s="11" t="e">
        <f t="shared" si="1"/>
        <v>#DIV/0!</v>
      </c>
    </row>
    <row r="14" spans="1:6" x14ac:dyDescent="0.2">
      <c r="A14" s="26" t="str">
        <f>'Initial Timeserie'!I14</f>
        <v>D - 2016</v>
      </c>
      <c r="B14" s="11">
        <f>'Initial Timeserie'!J14</f>
        <v>0</v>
      </c>
      <c r="C14" s="21" t="e">
        <f t="shared" si="2"/>
        <v>#DIV/0!</v>
      </c>
      <c r="D14" s="11" t="e">
        <f t="shared" si="0"/>
        <v>#DIV/0!</v>
      </c>
      <c r="E14" s="11" t="e">
        <f t="shared" si="1"/>
        <v>#DIV/0!</v>
      </c>
      <c r="F14" s="11" t="e">
        <f t="shared" si="1"/>
        <v>#DIV/0!</v>
      </c>
    </row>
    <row r="15" spans="1:6" x14ac:dyDescent="0.2">
      <c r="A15" s="26" t="str">
        <f>'Initial Timeserie'!I15</f>
        <v>A - 2017</v>
      </c>
      <c r="B15" s="11">
        <f>'Initial Timeserie'!J15</f>
        <v>0</v>
      </c>
      <c r="C15" s="21" t="e">
        <f t="shared" si="2"/>
        <v>#DIV/0!</v>
      </c>
      <c r="D15" s="11" t="e">
        <f t="shared" si="0"/>
        <v>#DIV/0!</v>
      </c>
      <c r="E15" s="11" t="e">
        <f t="shared" si="1"/>
        <v>#DIV/0!</v>
      </c>
      <c r="F15" s="11" t="e">
        <f t="shared" si="1"/>
        <v>#DIV/0!</v>
      </c>
    </row>
    <row r="16" spans="1:6" x14ac:dyDescent="0.2">
      <c r="A16" s="26" t="str">
        <f>'Initial Timeserie'!I16</f>
        <v>B - 2017</v>
      </c>
      <c r="B16" s="11">
        <f>'Initial Timeserie'!J16</f>
        <v>0</v>
      </c>
      <c r="C16" s="21" t="e">
        <f t="shared" si="2"/>
        <v>#DIV/0!</v>
      </c>
      <c r="D16" s="11" t="e">
        <f t="shared" si="0"/>
        <v>#DIV/0!</v>
      </c>
      <c r="E16" s="11" t="e">
        <f t="shared" si="1"/>
        <v>#DIV/0!</v>
      </c>
      <c r="F16" s="11" t="e">
        <f t="shared" si="1"/>
        <v>#DIV/0!</v>
      </c>
    </row>
    <row r="17" spans="1:6" x14ac:dyDescent="0.2">
      <c r="A17" s="26" t="str">
        <f>'Initial Timeserie'!I17</f>
        <v>C - 2017</v>
      </c>
      <c r="B17" s="11">
        <f>'Initial Timeserie'!J17</f>
        <v>0</v>
      </c>
      <c r="C17" s="21" t="e">
        <f t="shared" si="2"/>
        <v>#DIV/0!</v>
      </c>
      <c r="D17" s="11" t="e">
        <f t="shared" si="0"/>
        <v>#DIV/0!</v>
      </c>
      <c r="E17" s="11" t="e">
        <f t="shared" si="1"/>
        <v>#DIV/0!</v>
      </c>
      <c r="F17" s="11" t="e">
        <f t="shared" si="1"/>
        <v>#DIV/0!</v>
      </c>
    </row>
    <row r="18" spans="1:6" x14ac:dyDescent="0.2">
      <c r="A18" s="26" t="str">
        <f>'Initial Timeserie'!I18</f>
        <v>D - 2017</v>
      </c>
      <c r="B18" s="11">
        <f>'Initial Timeserie'!J18</f>
        <v>0</v>
      </c>
      <c r="C18" s="21" t="e">
        <f t="shared" si="2"/>
        <v>#DIV/0!</v>
      </c>
      <c r="D18" s="11" t="e">
        <f t="shared" si="0"/>
        <v>#DIV/0!</v>
      </c>
      <c r="E18" s="11" t="e">
        <f t="shared" si="1"/>
        <v>#DIV/0!</v>
      </c>
      <c r="F18" s="11" t="e">
        <f t="shared" si="1"/>
        <v>#DIV/0!</v>
      </c>
    </row>
    <row r="19" spans="1:6" x14ac:dyDescent="0.2">
      <c r="A19" s="26" t="str">
        <f>'Initial Timeserie'!I19</f>
        <v>A - 2018</v>
      </c>
      <c r="B19" s="11">
        <f>'Initial Timeserie'!J19</f>
        <v>0</v>
      </c>
      <c r="C19" s="21" t="e">
        <f t="shared" si="2"/>
        <v>#DIV/0!</v>
      </c>
      <c r="D19" s="11" t="e">
        <f t="shared" si="0"/>
        <v>#DIV/0!</v>
      </c>
      <c r="E19" s="11" t="e">
        <f t="shared" si="1"/>
        <v>#DIV/0!</v>
      </c>
      <c r="F19" s="11" t="e">
        <f t="shared" si="1"/>
        <v>#DIV/0!</v>
      </c>
    </row>
    <row r="20" spans="1:6" x14ac:dyDescent="0.2">
      <c r="A20" s="26" t="str">
        <f>'Initial Timeserie'!I20</f>
        <v>B - 2018</v>
      </c>
      <c r="B20" s="11">
        <f>'Initial Timeserie'!J20</f>
        <v>0</v>
      </c>
      <c r="C20" s="21" t="e">
        <f t="shared" si="2"/>
        <v>#DIV/0!</v>
      </c>
      <c r="D20" s="11" t="e">
        <f t="shared" si="0"/>
        <v>#DIV/0!</v>
      </c>
      <c r="E20" s="11" t="e">
        <f t="shared" si="1"/>
        <v>#DIV/0!</v>
      </c>
      <c r="F20" s="11" t="e">
        <f t="shared" si="1"/>
        <v>#DIV/0!</v>
      </c>
    </row>
    <row r="21" spans="1:6" x14ac:dyDescent="0.2">
      <c r="A21" s="26" t="str">
        <f>'Initial Timeserie'!I21</f>
        <v>C - 2018</v>
      </c>
      <c r="B21" s="11">
        <f>'Initial Timeserie'!J21</f>
        <v>0</v>
      </c>
      <c r="C21" s="21" t="e">
        <f t="shared" si="2"/>
        <v>#DIV/0!</v>
      </c>
      <c r="D21" s="11" t="e">
        <f t="shared" si="0"/>
        <v>#DIV/0!</v>
      </c>
      <c r="E21" s="11" t="e">
        <f t="shared" si="1"/>
        <v>#DIV/0!</v>
      </c>
      <c r="F21" s="12" t="e">
        <f>E21</f>
        <v>#DIV/0!</v>
      </c>
    </row>
    <row r="22" spans="1:6" x14ac:dyDescent="0.2">
      <c r="A22" s="26" t="str">
        <f>'Initial Timeserie'!I22</f>
        <v>D - 2018</v>
      </c>
      <c r="B22" s="11">
        <f>'Initial Timeserie'!J22</f>
        <v>0</v>
      </c>
      <c r="C22" s="21" t="e">
        <f t="shared" si="2"/>
        <v>#DIV/0!</v>
      </c>
      <c r="D22" s="11" t="e">
        <f t="shared" si="0"/>
        <v>#DIV/0!</v>
      </c>
      <c r="E22" s="11"/>
      <c r="F22" s="12" t="e">
        <f>AVERAGE(D21:D22)+(E21-E20)/2</f>
        <v>#DIV/0!</v>
      </c>
    </row>
  </sheetData>
  <sheetProtection password="C4C0" sheet="1" objects="1" scenarios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workbookViewId="0">
      <selection activeCell="F2" sqref="F2"/>
    </sheetView>
  </sheetViews>
  <sheetFormatPr defaultRowHeight="12.75" x14ac:dyDescent="0.2"/>
  <cols>
    <col min="1" max="1" width="3" bestFit="1" customWidth="1"/>
    <col min="3" max="3" width="10.7109375" bestFit="1" customWidth="1"/>
    <col min="4" max="4" width="9.7109375" bestFit="1" customWidth="1"/>
    <col min="5" max="5" width="11.28515625" bestFit="1" customWidth="1"/>
    <col min="6" max="6" width="11.7109375" customWidth="1"/>
    <col min="7" max="7" width="14.140625" customWidth="1"/>
    <col min="8" max="8" width="14.5703125" customWidth="1"/>
    <col min="9" max="9" width="14.5703125" style="2" customWidth="1"/>
    <col min="12" max="12" width="11.28515625" bestFit="1" customWidth="1"/>
    <col min="13" max="13" width="14.28515625" bestFit="1" customWidth="1"/>
  </cols>
  <sheetData>
    <row r="2" spans="1:13" x14ac:dyDescent="0.2">
      <c r="A2" s="4" t="s">
        <v>7</v>
      </c>
      <c r="B2" s="4" t="s">
        <v>20</v>
      </c>
      <c r="C2" s="4" t="s">
        <v>22</v>
      </c>
      <c r="D2" s="4" t="s">
        <v>21</v>
      </c>
      <c r="E2" s="4" t="s">
        <v>23</v>
      </c>
      <c r="G2" s="4" t="s">
        <v>8</v>
      </c>
      <c r="H2" s="4" t="s">
        <v>9</v>
      </c>
      <c r="I2" s="4" t="s">
        <v>10</v>
      </c>
      <c r="J2" s="4" t="s">
        <v>11</v>
      </c>
      <c r="L2" s="4" t="s">
        <v>12</v>
      </c>
      <c r="M2" s="11">
        <f>AVERAGE(A3:A22)</f>
        <v>10.5</v>
      </c>
    </row>
    <row r="3" spans="1:13" x14ac:dyDescent="0.2">
      <c r="A3" s="28">
        <v>1</v>
      </c>
      <c r="B3" s="1">
        <f>A3-M$2</f>
        <v>-9.5</v>
      </c>
      <c r="C3" s="1">
        <f>B3*B3</f>
        <v>90.25</v>
      </c>
      <c r="D3" s="22" t="e">
        <f>G3-M$3</f>
        <v>#DIV/0!</v>
      </c>
      <c r="E3" s="22" t="e">
        <f>B3*D3</f>
        <v>#DIV/0!</v>
      </c>
      <c r="F3" s="26" t="str">
        <f>'Initial Timeserie'!I3</f>
        <v>A - 2014</v>
      </c>
      <c r="G3" s="11" t="e">
        <f>'Step 5 - Remove Randomness'!F3</f>
        <v>#DIV/0!</v>
      </c>
      <c r="H3" s="11" t="e">
        <f>$M$10+$M$9*A3</f>
        <v>#DIV/0!</v>
      </c>
      <c r="I3" s="13" t="e">
        <f>G3/H3</f>
        <v>#DIV/0!</v>
      </c>
      <c r="J3" s="14" t="e">
        <f>I3-1</f>
        <v>#DIV/0!</v>
      </c>
      <c r="L3" s="4" t="s">
        <v>15</v>
      </c>
      <c r="M3" s="11" t="e">
        <f>AVERAGE(G3:G22)</f>
        <v>#DIV/0!</v>
      </c>
    </row>
    <row r="4" spans="1:13" x14ac:dyDescent="0.2">
      <c r="A4" s="28">
        <v>2</v>
      </c>
      <c r="B4" s="1">
        <f t="shared" ref="B4:B22" si="0">A4-M$2</f>
        <v>-8.5</v>
      </c>
      <c r="C4" s="1">
        <f t="shared" ref="C4:C22" si="1">B4*B4</f>
        <v>72.25</v>
      </c>
      <c r="D4" s="22" t="e">
        <f t="shared" ref="D4:D22" si="2">G4-M$3</f>
        <v>#DIV/0!</v>
      </c>
      <c r="E4" s="22" t="e">
        <f t="shared" ref="E4:E22" si="3">B4*D4</f>
        <v>#DIV/0!</v>
      </c>
      <c r="F4" s="26" t="str">
        <f>'Initial Timeserie'!I4</f>
        <v>B - 2014</v>
      </c>
      <c r="G4" s="11" t="e">
        <f>'Step 5 - Remove Randomness'!F4</f>
        <v>#DIV/0!</v>
      </c>
      <c r="H4" s="11" t="e">
        <f t="shared" ref="H4:H22" si="4">$M$10+$M$9*A4</f>
        <v>#DIV/0!</v>
      </c>
      <c r="I4" s="13" t="e">
        <f>G4/H4</f>
        <v>#DIV/0!</v>
      </c>
      <c r="J4" s="14" t="e">
        <f t="shared" ref="J4:J22" si="5">I4-1</f>
        <v>#DIV/0!</v>
      </c>
      <c r="M4" s="15"/>
    </row>
    <row r="5" spans="1:13" x14ac:dyDescent="0.2">
      <c r="A5" s="28">
        <v>3</v>
      </c>
      <c r="B5" s="1">
        <f t="shared" si="0"/>
        <v>-7.5</v>
      </c>
      <c r="C5" s="1">
        <f t="shared" si="1"/>
        <v>56.25</v>
      </c>
      <c r="D5" s="22" t="e">
        <f t="shared" si="2"/>
        <v>#DIV/0!</v>
      </c>
      <c r="E5" s="22" t="e">
        <f t="shared" si="3"/>
        <v>#DIV/0!</v>
      </c>
      <c r="F5" s="26" t="str">
        <f>'Initial Timeserie'!I5</f>
        <v>C - 2014</v>
      </c>
      <c r="G5" s="11" t="e">
        <f>'Step 5 - Remove Randomness'!F5</f>
        <v>#DIV/0!</v>
      </c>
      <c r="H5" s="11" t="e">
        <f t="shared" si="4"/>
        <v>#DIV/0!</v>
      </c>
      <c r="I5" s="13" t="e">
        <f>G5/H5</f>
        <v>#DIV/0!</v>
      </c>
      <c r="J5" s="14" t="e">
        <f t="shared" si="5"/>
        <v>#DIV/0!</v>
      </c>
      <c r="M5" s="15"/>
    </row>
    <row r="6" spans="1:13" x14ac:dyDescent="0.2">
      <c r="A6" s="28">
        <v>4</v>
      </c>
      <c r="B6" s="1">
        <f t="shared" si="0"/>
        <v>-6.5</v>
      </c>
      <c r="C6" s="1">
        <f t="shared" si="1"/>
        <v>42.25</v>
      </c>
      <c r="D6" s="22" t="e">
        <f t="shared" si="2"/>
        <v>#DIV/0!</v>
      </c>
      <c r="E6" s="22" t="e">
        <f t="shared" si="3"/>
        <v>#DIV/0!</v>
      </c>
      <c r="F6" s="26" t="str">
        <f>'Initial Timeserie'!I6</f>
        <v>D - 2014</v>
      </c>
      <c r="G6" s="11" t="e">
        <f>'Step 5 - Remove Randomness'!F6</f>
        <v>#DIV/0!</v>
      </c>
      <c r="H6" s="11" t="e">
        <f t="shared" si="4"/>
        <v>#DIV/0!</v>
      </c>
      <c r="I6" s="13" t="e">
        <f>G6/H6</f>
        <v>#DIV/0!</v>
      </c>
      <c r="J6" s="14" t="e">
        <f t="shared" si="5"/>
        <v>#DIV/0!</v>
      </c>
    </row>
    <row r="7" spans="1:13" x14ac:dyDescent="0.2">
      <c r="A7" s="28">
        <v>5</v>
      </c>
      <c r="B7" s="1">
        <f t="shared" si="0"/>
        <v>-5.5</v>
      </c>
      <c r="C7" s="1">
        <f t="shared" si="1"/>
        <v>30.25</v>
      </c>
      <c r="D7" s="22" t="e">
        <f t="shared" si="2"/>
        <v>#DIV/0!</v>
      </c>
      <c r="E7" s="22" t="e">
        <f t="shared" si="3"/>
        <v>#DIV/0!</v>
      </c>
      <c r="F7" s="26" t="str">
        <f>'Initial Timeserie'!I7</f>
        <v>A - 2015</v>
      </c>
      <c r="G7" s="11" t="e">
        <f>'Step 5 - Remove Randomness'!F7</f>
        <v>#DIV/0!</v>
      </c>
      <c r="H7" s="11" t="e">
        <f t="shared" si="4"/>
        <v>#DIV/0!</v>
      </c>
      <c r="I7" s="13" t="e">
        <f>G7/H7</f>
        <v>#DIV/0!</v>
      </c>
      <c r="J7" s="14" t="e">
        <f t="shared" si="5"/>
        <v>#DIV/0!</v>
      </c>
    </row>
    <row r="8" spans="1:13" x14ac:dyDescent="0.2">
      <c r="A8" s="28">
        <v>6</v>
      </c>
      <c r="B8" s="1">
        <f t="shared" si="0"/>
        <v>-4.5</v>
      </c>
      <c r="C8" s="1">
        <f t="shared" si="1"/>
        <v>20.25</v>
      </c>
      <c r="D8" s="22" t="e">
        <f t="shared" si="2"/>
        <v>#DIV/0!</v>
      </c>
      <c r="E8" s="22" t="e">
        <f t="shared" si="3"/>
        <v>#DIV/0!</v>
      </c>
      <c r="F8" s="26" t="str">
        <f>'Initial Timeserie'!I8</f>
        <v>B - 2015</v>
      </c>
      <c r="G8" s="11" t="e">
        <f>'Step 5 - Remove Randomness'!F8</f>
        <v>#DIV/0!</v>
      </c>
      <c r="H8" s="11" t="e">
        <f t="shared" si="4"/>
        <v>#DIV/0!</v>
      </c>
      <c r="I8" s="13" t="e">
        <f t="shared" ref="I8:I22" si="6">G8/H8</f>
        <v>#DIV/0!</v>
      </c>
      <c r="J8" s="14" t="e">
        <f t="shared" si="5"/>
        <v>#DIV/0!</v>
      </c>
    </row>
    <row r="9" spans="1:13" x14ac:dyDescent="0.2">
      <c r="A9" s="28">
        <v>7</v>
      </c>
      <c r="B9" s="1">
        <f t="shared" si="0"/>
        <v>-3.5</v>
      </c>
      <c r="C9" s="1">
        <f t="shared" si="1"/>
        <v>12.25</v>
      </c>
      <c r="D9" s="22" t="e">
        <f t="shared" si="2"/>
        <v>#DIV/0!</v>
      </c>
      <c r="E9" s="22" t="e">
        <f t="shared" si="3"/>
        <v>#DIV/0!</v>
      </c>
      <c r="F9" s="26" t="str">
        <f>'Initial Timeserie'!I9</f>
        <v>C - 2015</v>
      </c>
      <c r="G9" s="11" t="e">
        <f>'Step 5 - Remove Randomness'!F9</f>
        <v>#DIV/0!</v>
      </c>
      <c r="H9" s="11" t="e">
        <f t="shared" si="4"/>
        <v>#DIV/0!</v>
      </c>
      <c r="I9" s="13" t="e">
        <f t="shared" si="6"/>
        <v>#DIV/0!</v>
      </c>
      <c r="J9" s="14" t="e">
        <f t="shared" si="5"/>
        <v>#DIV/0!</v>
      </c>
      <c r="L9" s="4" t="s">
        <v>16</v>
      </c>
      <c r="M9" s="27" t="e">
        <f>SUM(E3:E22)/SUM(C3:C22)</f>
        <v>#DIV/0!</v>
      </c>
    </row>
    <row r="10" spans="1:13" x14ac:dyDescent="0.2">
      <c r="A10" s="28">
        <v>8</v>
      </c>
      <c r="B10" s="1">
        <f t="shared" si="0"/>
        <v>-2.5</v>
      </c>
      <c r="C10" s="1">
        <f t="shared" si="1"/>
        <v>6.25</v>
      </c>
      <c r="D10" s="22" t="e">
        <f t="shared" si="2"/>
        <v>#DIV/0!</v>
      </c>
      <c r="E10" s="22" t="e">
        <f t="shared" si="3"/>
        <v>#DIV/0!</v>
      </c>
      <c r="F10" s="26" t="str">
        <f>'Initial Timeserie'!I10</f>
        <v>D - 2015</v>
      </c>
      <c r="G10" s="11" t="e">
        <f>'Step 5 - Remove Randomness'!F10</f>
        <v>#DIV/0!</v>
      </c>
      <c r="H10" s="11" t="e">
        <f t="shared" si="4"/>
        <v>#DIV/0!</v>
      </c>
      <c r="I10" s="13" t="e">
        <f t="shared" si="6"/>
        <v>#DIV/0!</v>
      </c>
      <c r="J10" s="14" t="e">
        <f t="shared" si="5"/>
        <v>#DIV/0!</v>
      </c>
      <c r="L10" s="4" t="s">
        <v>17</v>
      </c>
      <c r="M10" s="16" t="e">
        <f>M3-(M9*M2)</f>
        <v>#DIV/0!</v>
      </c>
    </row>
    <row r="11" spans="1:13" x14ac:dyDescent="0.2">
      <c r="A11" s="28">
        <v>9</v>
      </c>
      <c r="B11" s="1">
        <f t="shared" si="0"/>
        <v>-1.5</v>
      </c>
      <c r="C11" s="1">
        <f t="shared" si="1"/>
        <v>2.25</v>
      </c>
      <c r="D11" s="22" t="e">
        <f t="shared" si="2"/>
        <v>#DIV/0!</v>
      </c>
      <c r="E11" s="22" t="e">
        <f t="shared" si="3"/>
        <v>#DIV/0!</v>
      </c>
      <c r="F11" s="26" t="str">
        <f>'Initial Timeserie'!I11</f>
        <v>A - 2016</v>
      </c>
      <c r="G11" s="11" t="e">
        <f>'Step 5 - Remove Randomness'!F11</f>
        <v>#DIV/0!</v>
      </c>
      <c r="H11" s="11" t="e">
        <f t="shared" si="4"/>
        <v>#DIV/0!</v>
      </c>
      <c r="I11" s="13" t="e">
        <f t="shared" si="6"/>
        <v>#DIV/0!</v>
      </c>
      <c r="J11" s="14" t="e">
        <f t="shared" si="5"/>
        <v>#DIV/0!</v>
      </c>
    </row>
    <row r="12" spans="1:13" x14ac:dyDescent="0.2">
      <c r="A12" s="28">
        <v>10</v>
      </c>
      <c r="B12" s="1">
        <f t="shared" si="0"/>
        <v>-0.5</v>
      </c>
      <c r="C12" s="1">
        <f t="shared" si="1"/>
        <v>0.25</v>
      </c>
      <c r="D12" s="22" t="e">
        <f t="shared" si="2"/>
        <v>#DIV/0!</v>
      </c>
      <c r="E12" s="22" t="e">
        <f t="shared" si="3"/>
        <v>#DIV/0!</v>
      </c>
      <c r="F12" s="26" t="str">
        <f>'Initial Timeserie'!I12</f>
        <v>B - 2016</v>
      </c>
      <c r="G12" s="11" t="e">
        <f>'Step 5 - Remove Randomness'!F12</f>
        <v>#DIV/0!</v>
      </c>
      <c r="H12" s="11" t="e">
        <f t="shared" si="4"/>
        <v>#DIV/0!</v>
      </c>
      <c r="I12" s="13" t="e">
        <f t="shared" si="6"/>
        <v>#DIV/0!</v>
      </c>
      <c r="J12" s="14" t="e">
        <f t="shared" si="5"/>
        <v>#DIV/0!</v>
      </c>
    </row>
    <row r="13" spans="1:13" x14ac:dyDescent="0.2">
      <c r="A13" s="28">
        <v>11</v>
      </c>
      <c r="B13" s="1">
        <f t="shared" si="0"/>
        <v>0.5</v>
      </c>
      <c r="C13" s="1">
        <f t="shared" si="1"/>
        <v>0.25</v>
      </c>
      <c r="D13" s="22" t="e">
        <f t="shared" si="2"/>
        <v>#DIV/0!</v>
      </c>
      <c r="E13" s="22" t="e">
        <f t="shared" si="3"/>
        <v>#DIV/0!</v>
      </c>
      <c r="F13" s="26" t="str">
        <f>'Initial Timeserie'!I13</f>
        <v>C - 2016</v>
      </c>
      <c r="G13" s="11" t="e">
        <f>'Step 5 - Remove Randomness'!F13</f>
        <v>#DIV/0!</v>
      </c>
      <c r="H13" s="11" t="e">
        <f t="shared" si="4"/>
        <v>#DIV/0!</v>
      </c>
      <c r="I13" s="13" t="e">
        <f t="shared" si="6"/>
        <v>#DIV/0!</v>
      </c>
      <c r="J13" s="14" t="e">
        <f t="shared" si="5"/>
        <v>#DIV/0!</v>
      </c>
    </row>
    <row r="14" spans="1:13" x14ac:dyDescent="0.2">
      <c r="A14" s="28">
        <v>12</v>
      </c>
      <c r="B14" s="1">
        <f t="shared" si="0"/>
        <v>1.5</v>
      </c>
      <c r="C14" s="1">
        <f t="shared" si="1"/>
        <v>2.25</v>
      </c>
      <c r="D14" s="22" t="e">
        <f t="shared" si="2"/>
        <v>#DIV/0!</v>
      </c>
      <c r="E14" s="22" t="e">
        <f t="shared" si="3"/>
        <v>#DIV/0!</v>
      </c>
      <c r="F14" s="26" t="str">
        <f>'Initial Timeserie'!I14</f>
        <v>D - 2016</v>
      </c>
      <c r="G14" s="11" t="e">
        <f>'Step 5 - Remove Randomness'!F14</f>
        <v>#DIV/0!</v>
      </c>
      <c r="H14" s="11" t="e">
        <f t="shared" si="4"/>
        <v>#DIV/0!</v>
      </c>
      <c r="I14" s="13" t="e">
        <f t="shared" si="6"/>
        <v>#DIV/0!</v>
      </c>
      <c r="J14" s="14" t="e">
        <f t="shared" si="5"/>
        <v>#DIV/0!</v>
      </c>
    </row>
    <row r="15" spans="1:13" x14ac:dyDescent="0.2">
      <c r="A15" s="28">
        <v>13</v>
      </c>
      <c r="B15" s="1">
        <f t="shared" si="0"/>
        <v>2.5</v>
      </c>
      <c r="C15" s="1">
        <f t="shared" si="1"/>
        <v>6.25</v>
      </c>
      <c r="D15" s="22" t="e">
        <f t="shared" si="2"/>
        <v>#DIV/0!</v>
      </c>
      <c r="E15" s="22" t="e">
        <f t="shared" si="3"/>
        <v>#DIV/0!</v>
      </c>
      <c r="F15" s="26" t="str">
        <f>'Initial Timeserie'!I15</f>
        <v>A - 2017</v>
      </c>
      <c r="G15" s="11" t="e">
        <f>'Step 5 - Remove Randomness'!F15</f>
        <v>#DIV/0!</v>
      </c>
      <c r="H15" s="11" t="e">
        <f t="shared" si="4"/>
        <v>#DIV/0!</v>
      </c>
      <c r="I15" s="13" t="e">
        <f t="shared" si="6"/>
        <v>#DIV/0!</v>
      </c>
      <c r="J15" s="14" t="e">
        <f t="shared" si="5"/>
        <v>#DIV/0!</v>
      </c>
    </row>
    <row r="16" spans="1:13" x14ac:dyDescent="0.2">
      <c r="A16" s="28">
        <v>14</v>
      </c>
      <c r="B16" s="1">
        <f t="shared" si="0"/>
        <v>3.5</v>
      </c>
      <c r="C16" s="1">
        <f t="shared" si="1"/>
        <v>12.25</v>
      </c>
      <c r="D16" s="22" t="e">
        <f t="shared" si="2"/>
        <v>#DIV/0!</v>
      </c>
      <c r="E16" s="22" t="e">
        <f t="shared" si="3"/>
        <v>#DIV/0!</v>
      </c>
      <c r="F16" s="26" t="str">
        <f>'Initial Timeserie'!I16</f>
        <v>B - 2017</v>
      </c>
      <c r="G16" s="11" t="e">
        <f>'Step 5 - Remove Randomness'!F16</f>
        <v>#DIV/0!</v>
      </c>
      <c r="H16" s="11" t="e">
        <f t="shared" si="4"/>
        <v>#DIV/0!</v>
      </c>
      <c r="I16" s="13" t="e">
        <f t="shared" si="6"/>
        <v>#DIV/0!</v>
      </c>
      <c r="J16" s="14" t="e">
        <f t="shared" si="5"/>
        <v>#DIV/0!</v>
      </c>
    </row>
    <row r="17" spans="1:10" x14ac:dyDescent="0.2">
      <c r="A17" s="28">
        <v>15</v>
      </c>
      <c r="B17" s="1">
        <f t="shared" si="0"/>
        <v>4.5</v>
      </c>
      <c r="C17" s="1">
        <f t="shared" si="1"/>
        <v>20.25</v>
      </c>
      <c r="D17" s="22" t="e">
        <f t="shared" si="2"/>
        <v>#DIV/0!</v>
      </c>
      <c r="E17" s="22" t="e">
        <f t="shared" si="3"/>
        <v>#DIV/0!</v>
      </c>
      <c r="F17" s="26" t="str">
        <f>'Initial Timeserie'!I17</f>
        <v>C - 2017</v>
      </c>
      <c r="G17" s="11" t="e">
        <f>'Step 5 - Remove Randomness'!F17</f>
        <v>#DIV/0!</v>
      </c>
      <c r="H17" s="11" t="e">
        <f t="shared" si="4"/>
        <v>#DIV/0!</v>
      </c>
      <c r="I17" s="13" t="e">
        <f t="shared" si="6"/>
        <v>#DIV/0!</v>
      </c>
      <c r="J17" s="14" t="e">
        <f t="shared" si="5"/>
        <v>#DIV/0!</v>
      </c>
    </row>
    <row r="18" spans="1:10" x14ac:dyDescent="0.2">
      <c r="A18" s="28">
        <v>16</v>
      </c>
      <c r="B18" s="1">
        <f t="shared" si="0"/>
        <v>5.5</v>
      </c>
      <c r="C18" s="1">
        <f t="shared" si="1"/>
        <v>30.25</v>
      </c>
      <c r="D18" s="22" t="e">
        <f t="shared" si="2"/>
        <v>#DIV/0!</v>
      </c>
      <c r="E18" s="22" t="e">
        <f t="shared" si="3"/>
        <v>#DIV/0!</v>
      </c>
      <c r="F18" s="26" t="str">
        <f>'Initial Timeserie'!I18</f>
        <v>D - 2017</v>
      </c>
      <c r="G18" s="11" t="e">
        <f>'Step 5 - Remove Randomness'!F18</f>
        <v>#DIV/0!</v>
      </c>
      <c r="H18" s="11" t="e">
        <f t="shared" si="4"/>
        <v>#DIV/0!</v>
      </c>
      <c r="I18" s="13" t="e">
        <f t="shared" si="6"/>
        <v>#DIV/0!</v>
      </c>
      <c r="J18" s="14" t="e">
        <f t="shared" si="5"/>
        <v>#DIV/0!</v>
      </c>
    </row>
    <row r="19" spans="1:10" x14ac:dyDescent="0.2">
      <c r="A19" s="28">
        <v>17</v>
      </c>
      <c r="B19" s="1">
        <f t="shared" si="0"/>
        <v>6.5</v>
      </c>
      <c r="C19" s="1">
        <f t="shared" si="1"/>
        <v>42.25</v>
      </c>
      <c r="D19" s="22" t="e">
        <f t="shared" si="2"/>
        <v>#DIV/0!</v>
      </c>
      <c r="E19" s="22" t="e">
        <f t="shared" si="3"/>
        <v>#DIV/0!</v>
      </c>
      <c r="F19" s="26" t="str">
        <f>'Initial Timeserie'!I19</f>
        <v>A - 2018</v>
      </c>
      <c r="G19" s="11" t="e">
        <f>'Step 5 - Remove Randomness'!F19</f>
        <v>#DIV/0!</v>
      </c>
      <c r="H19" s="11" t="e">
        <f t="shared" si="4"/>
        <v>#DIV/0!</v>
      </c>
      <c r="I19" s="13" t="e">
        <f t="shared" si="6"/>
        <v>#DIV/0!</v>
      </c>
      <c r="J19" s="14" t="e">
        <f t="shared" si="5"/>
        <v>#DIV/0!</v>
      </c>
    </row>
    <row r="20" spans="1:10" x14ac:dyDescent="0.2">
      <c r="A20" s="28">
        <v>18</v>
      </c>
      <c r="B20" s="1">
        <f t="shared" si="0"/>
        <v>7.5</v>
      </c>
      <c r="C20" s="1">
        <f t="shared" si="1"/>
        <v>56.25</v>
      </c>
      <c r="D20" s="22" t="e">
        <f t="shared" si="2"/>
        <v>#DIV/0!</v>
      </c>
      <c r="E20" s="22" t="e">
        <f t="shared" si="3"/>
        <v>#DIV/0!</v>
      </c>
      <c r="F20" s="26" t="str">
        <f>'Initial Timeserie'!I20</f>
        <v>B - 2018</v>
      </c>
      <c r="G20" s="11" t="e">
        <f>'Step 5 - Remove Randomness'!F20</f>
        <v>#DIV/0!</v>
      </c>
      <c r="H20" s="11" t="e">
        <f t="shared" si="4"/>
        <v>#DIV/0!</v>
      </c>
      <c r="I20" s="13" t="e">
        <f t="shared" si="6"/>
        <v>#DIV/0!</v>
      </c>
      <c r="J20" s="14" t="e">
        <f t="shared" si="5"/>
        <v>#DIV/0!</v>
      </c>
    </row>
    <row r="21" spans="1:10" x14ac:dyDescent="0.2">
      <c r="A21" s="28">
        <v>19</v>
      </c>
      <c r="B21" s="1">
        <f t="shared" si="0"/>
        <v>8.5</v>
      </c>
      <c r="C21" s="1">
        <f t="shared" si="1"/>
        <v>72.25</v>
      </c>
      <c r="D21" s="22" t="e">
        <f t="shared" si="2"/>
        <v>#DIV/0!</v>
      </c>
      <c r="E21" s="22" t="e">
        <f t="shared" si="3"/>
        <v>#DIV/0!</v>
      </c>
      <c r="F21" s="26" t="str">
        <f>'Initial Timeserie'!I21</f>
        <v>C - 2018</v>
      </c>
      <c r="G21" s="11" t="e">
        <f>'Step 5 - Remove Randomness'!F21</f>
        <v>#DIV/0!</v>
      </c>
      <c r="H21" s="11" t="e">
        <f t="shared" si="4"/>
        <v>#DIV/0!</v>
      </c>
      <c r="I21" s="13" t="e">
        <f t="shared" si="6"/>
        <v>#DIV/0!</v>
      </c>
      <c r="J21" s="14" t="e">
        <f t="shared" si="5"/>
        <v>#DIV/0!</v>
      </c>
    </row>
    <row r="22" spans="1:10" x14ac:dyDescent="0.2">
      <c r="A22" s="28">
        <v>20</v>
      </c>
      <c r="B22" s="1">
        <f t="shared" si="0"/>
        <v>9.5</v>
      </c>
      <c r="C22" s="1">
        <f t="shared" si="1"/>
        <v>90.25</v>
      </c>
      <c r="D22" s="22" t="e">
        <f t="shared" si="2"/>
        <v>#DIV/0!</v>
      </c>
      <c r="E22" s="22" t="e">
        <f t="shared" si="3"/>
        <v>#DIV/0!</v>
      </c>
      <c r="F22" s="26" t="str">
        <f>'Initial Timeserie'!I22</f>
        <v>D - 2018</v>
      </c>
      <c r="G22" s="11" t="e">
        <f>'Step 5 - Remove Randomness'!F22</f>
        <v>#DIV/0!</v>
      </c>
      <c r="H22" s="11" t="e">
        <f t="shared" si="4"/>
        <v>#DIV/0!</v>
      </c>
      <c r="I22" s="13" t="e">
        <f t="shared" si="6"/>
        <v>#DIV/0!</v>
      </c>
      <c r="J22" s="14" t="e">
        <f t="shared" si="5"/>
        <v>#DIV/0!</v>
      </c>
    </row>
  </sheetData>
  <sheetProtection password="C4C0" sheet="1" objects="1" scenarios="1"/>
  <pageMargins left="0.7" right="0.7" top="0.75" bottom="0.75" header="0.3" footer="0.3"/>
  <pageSetup paperSize="9" orientation="portrait" r:id="rId1"/>
  <ignoredErrors>
    <ignoredError sqref="M2" formulaRange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F2" sqref="F2"/>
    </sheetView>
  </sheetViews>
  <sheetFormatPr defaultRowHeight="12.75" x14ac:dyDescent="0.2"/>
  <cols>
    <col min="1" max="1" width="3" bestFit="1" customWidth="1"/>
    <col min="2" max="2" width="11.7109375" customWidth="1"/>
    <col min="3" max="3" width="14.140625" customWidth="1"/>
    <col min="4" max="4" width="14.5703125" customWidth="1"/>
    <col min="6" max="6" width="15.42578125" bestFit="1" customWidth="1"/>
    <col min="10" max="10" width="11.28515625" bestFit="1" customWidth="1"/>
    <col min="11" max="11" width="14.28515625" bestFit="1" customWidth="1"/>
    <col min="17" max="17" width="11.7109375" customWidth="1"/>
    <col min="18" max="18" width="14.140625" customWidth="1"/>
  </cols>
  <sheetData>
    <row r="1" spans="1:8" x14ac:dyDescent="0.2">
      <c r="H1" s="14"/>
    </row>
    <row r="2" spans="1:8" x14ac:dyDescent="0.2">
      <c r="A2" s="4" t="s">
        <v>7</v>
      </c>
      <c r="C2" s="4" t="s">
        <v>1</v>
      </c>
      <c r="D2" s="4" t="s">
        <v>13</v>
      </c>
      <c r="E2" s="4" t="s">
        <v>14</v>
      </c>
      <c r="F2" s="4" t="s">
        <v>56</v>
      </c>
      <c r="H2" s="14"/>
    </row>
    <row r="3" spans="1:8" x14ac:dyDescent="0.2">
      <c r="A3" s="26">
        <v>1</v>
      </c>
      <c r="B3" s="26" t="str">
        <f>'Initial Timeserie'!I3</f>
        <v>A - 2014</v>
      </c>
      <c r="C3" s="11">
        <f>'Step1 - MA'!B3</f>
        <v>0</v>
      </c>
      <c r="D3" s="11" t="e">
        <f>'Step 6 - Trend'!M$10+('Step 6 - Trend'!M$9*'Step 7 - Forecasting'!A3)</f>
        <v>#DIV/0!</v>
      </c>
      <c r="E3" s="9" t="e">
        <f>'Step 4 - Deaseasonalize'!C3</f>
        <v>#DIV/0!</v>
      </c>
      <c r="F3" s="11" t="e">
        <f t="shared" ref="F3" si="0">D3*E3</f>
        <v>#DIV/0!</v>
      </c>
      <c r="H3" s="14"/>
    </row>
    <row r="4" spans="1:8" x14ac:dyDescent="0.2">
      <c r="A4" s="26">
        <v>2</v>
      </c>
      <c r="B4" s="26" t="str">
        <f>'Initial Timeserie'!I4</f>
        <v>B - 2014</v>
      </c>
      <c r="C4" s="11">
        <f>'Step1 - MA'!B4</f>
        <v>0</v>
      </c>
      <c r="D4" s="11" t="e">
        <f>'Step 6 - Trend'!M$10+('Step 6 - Trend'!M$9*'Step 7 - Forecasting'!A4)</f>
        <v>#DIV/0!</v>
      </c>
      <c r="E4" s="9" t="e">
        <f>'Step 4 - Deaseasonalize'!C4</f>
        <v>#DIV/0!</v>
      </c>
      <c r="F4" s="11" t="e">
        <f>D4*E4</f>
        <v>#DIV/0!</v>
      </c>
      <c r="H4" s="14"/>
    </row>
    <row r="5" spans="1:8" x14ac:dyDescent="0.2">
      <c r="A5" s="26">
        <v>3</v>
      </c>
      <c r="B5" s="26" t="str">
        <f>'Initial Timeserie'!I5</f>
        <v>C - 2014</v>
      </c>
      <c r="C5" s="11">
        <f>'Step1 - MA'!B5</f>
        <v>0</v>
      </c>
      <c r="D5" s="11" t="e">
        <f>'Step 6 - Trend'!M$10+('Step 6 - Trend'!M$9*'Step 7 - Forecasting'!A5)</f>
        <v>#DIV/0!</v>
      </c>
      <c r="E5" s="9" t="e">
        <f>'Step 4 - Deaseasonalize'!C5</f>
        <v>#DIV/0!</v>
      </c>
      <c r="F5" s="11" t="e">
        <f t="shared" ref="F5:F26" si="1">D5*E5</f>
        <v>#DIV/0!</v>
      </c>
      <c r="H5" s="14"/>
    </row>
    <row r="6" spans="1:8" x14ac:dyDescent="0.2">
      <c r="A6" s="26">
        <v>4</v>
      </c>
      <c r="B6" s="26" t="str">
        <f>'Initial Timeserie'!I6</f>
        <v>D - 2014</v>
      </c>
      <c r="C6" s="11">
        <f>'Step1 - MA'!B6</f>
        <v>0</v>
      </c>
      <c r="D6" s="11" t="e">
        <f>'Step 6 - Trend'!M$10+('Step 6 - Trend'!M$9*'Step 7 - Forecasting'!A6)</f>
        <v>#DIV/0!</v>
      </c>
      <c r="E6" s="9" t="e">
        <f>'Step 4 - Deaseasonalize'!C6</f>
        <v>#DIV/0!</v>
      </c>
      <c r="F6" s="11" t="e">
        <f t="shared" si="1"/>
        <v>#DIV/0!</v>
      </c>
      <c r="H6" s="14"/>
    </row>
    <row r="7" spans="1:8" x14ac:dyDescent="0.2">
      <c r="A7" s="26">
        <v>5</v>
      </c>
      <c r="B7" s="26" t="str">
        <f>'Initial Timeserie'!I7</f>
        <v>A - 2015</v>
      </c>
      <c r="C7" s="11">
        <f>'Step1 - MA'!B7</f>
        <v>0</v>
      </c>
      <c r="D7" s="11" t="e">
        <f>'Step 6 - Trend'!M$10+('Step 6 - Trend'!M$9*'Step 7 - Forecasting'!A7)</f>
        <v>#DIV/0!</v>
      </c>
      <c r="E7" s="9" t="e">
        <f>'Step 4 - Deaseasonalize'!C7</f>
        <v>#DIV/0!</v>
      </c>
      <c r="F7" s="11" t="e">
        <f t="shared" si="1"/>
        <v>#DIV/0!</v>
      </c>
      <c r="H7" s="14"/>
    </row>
    <row r="8" spans="1:8" x14ac:dyDescent="0.2">
      <c r="A8" s="26">
        <v>6</v>
      </c>
      <c r="B8" s="26" t="str">
        <f>'Initial Timeserie'!I8</f>
        <v>B - 2015</v>
      </c>
      <c r="C8" s="11">
        <f>'Step1 - MA'!B8</f>
        <v>0</v>
      </c>
      <c r="D8" s="11" t="e">
        <f>'Step 6 - Trend'!M$10+('Step 6 - Trend'!M$9*'Step 7 - Forecasting'!A8)</f>
        <v>#DIV/0!</v>
      </c>
      <c r="E8" s="9" t="e">
        <f>'Step 4 - Deaseasonalize'!C8</f>
        <v>#DIV/0!</v>
      </c>
      <c r="F8" s="11" t="e">
        <f t="shared" si="1"/>
        <v>#DIV/0!</v>
      </c>
      <c r="H8" s="14"/>
    </row>
    <row r="9" spans="1:8" x14ac:dyDescent="0.2">
      <c r="A9" s="26">
        <v>7</v>
      </c>
      <c r="B9" s="26" t="str">
        <f>'Initial Timeserie'!I9</f>
        <v>C - 2015</v>
      </c>
      <c r="C9" s="11">
        <f>'Step1 - MA'!B9</f>
        <v>0</v>
      </c>
      <c r="D9" s="11" t="e">
        <f>'Step 6 - Trend'!M$10+('Step 6 - Trend'!M$9*'Step 7 - Forecasting'!A9)</f>
        <v>#DIV/0!</v>
      </c>
      <c r="E9" s="9" t="e">
        <f>'Step 4 - Deaseasonalize'!C9</f>
        <v>#DIV/0!</v>
      </c>
      <c r="F9" s="11" t="e">
        <f t="shared" si="1"/>
        <v>#DIV/0!</v>
      </c>
      <c r="H9" s="14"/>
    </row>
    <row r="10" spans="1:8" x14ac:dyDescent="0.2">
      <c r="A10" s="26">
        <v>8</v>
      </c>
      <c r="B10" s="26" t="str">
        <f>'Initial Timeserie'!I10</f>
        <v>D - 2015</v>
      </c>
      <c r="C10" s="11">
        <f>'Step1 - MA'!B10</f>
        <v>0</v>
      </c>
      <c r="D10" s="11" t="e">
        <f>'Step 6 - Trend'!M$10+('Step 6 - Trend'!M$9*'Step 7 - Forecasting'!A10)</f>
        <v>#DIV/0!</v>
      </c>
      <c r="E10" s="9" t="e">
        <f>'Step 4 - Deaseasonalize'!C10</f>
        <v>#DIV/0!</v>
      </c>
      <c r="F10" s="11" t="e">
        <f t="shared" si="1"/>
        <v>#DIV/0!</v>
      </c>
      <c r="H10" s="14"/>
    </row>
    <row r="11" spans="1:8" x14ac:dyDescent="0.2">
      <c r="A11" s="26">
        <v>9</v>
      </c>
      <c r="B11" s="26" t="str">
        <f>'Initial Timeserie'!I11</f>
        <v>A - 2016</v>
      </c>
      <c r="C11" s="11">
        <f>'Step1 - MA'!B11</f>
        <v>0</v>
      </c>
      <c r="D11" s="11" t="e">
        <f>'Step 6 - Trend'!M$10+('Step 6 - Trend'!M$9*'Step 7 - Forecasting'!A11)</f>
        <v>#DIV/0!</v>
      </c>
      <c r="E11" s="9" t="e">
        <f>'Step 4 - Deaseasonalize'!C11</f>
        <v>#DIV/0!</v>
      </c>
      <c r="F11" s="11" t="e">
        <f t="shared" si="1"/>
        <v>#DIV/0!</v>
      </c>
      <c r="H11" s="14"/>
    </row>
    <row r="12" spans="1:8" x14ac:dyDescent="0.2">
      <c r="A12" s="26">
        <v>10</v>
      </c>
      <c r="B12" s="26" t="str">
        <f>'Initial Timeserie'!I12</f>
        <v>B - 2016</v>
      </c>
      <c r="C12" s="11">
        <f>'Step1 - MA'!B12</f>
        <v>0</v>
      </c>
      <c r="D12" s="11" t="e">
        <f>'Step 6 - Trend'!M$10+('Step 6 - Trend'!M$9*'Step 7 - Forecasting'!A12)</f>
        <v>#DIV/0!</v>
      </c>
      <c r="E12" s="9" t="e">
        <f>'Step 4 - Deaseasonalize'!C12</f>
        <v>#DIV/0!</v>
      </c>
      <c r="F12" s="11" t="e">
        <f t="shared" si="1"/>
        <v>#DIV/0!</v>
      </c>
      <c r="H12" s="14"/>
    </row>
    <row r="13" spans="1:8" x14ac:dyDescent="0.2">
      <c r="A13" s="26">
        <v>11</v>
      </c>
      <c r="B13" s="26" t="str">
        <f>'Initial Timeserie'!I13</f>
        <v>C - 2016</v>
      </c>
      <c r="C13" s="11">
        <f>'Step1 - MA'!B13</f>
        <v>0</v>
      </c>
      <c r="D13" s="11" t="e">
        <f>'Step 6 - Trend'!M$10+('Step 6 - Trend'!M$9*'Step 7 - Forecasting'!A13)</f>
        <v>#DIV/0!</v>
      </c>
      <c r="E13" s="9" t="e">
        <f>'Step 4 - Deaseasonalize'!C13</f>
        <v>#DIV/0!</v>
      </c>
      <c r="F13" s="11" t="e">
        <f t="shared" si="1"/>
        <v>#DIV/0!</v>
      </c>
      <c r="H13" s="14"/>
    </row>
    <row r="14" spans="1:8" x14ac:dyDescent="0.2">
      <c r="A14" s="26">
        <v>12</v>
      </c>
      <c r="B14" s="26" t="str">
        <f>'Initial Timeserie'!I14</f>
        <v>D - 2016</v>
      </c>
      <c r="C14" s="11">
        <f>'Step1 - MA'!B14</f>
        <v>0</v>
      </c>
      <c r="D14" s="11" t="e">
        <f>'Step 6 - Trend'!M$10+('Step 6 - Trend'!M$9*'Step 7 - Forecasting'!A14)</f>
        <v>#DIV/0!</v>
      </c>
      <c r="E14" s="9" t="e">
        <f>'Step 4 - Deaseasonalize'!C14</f>
        <v>#DIV/0!</v>
      </c>
      <c r="F14" s="11" t="e">
        <f t="shared" si="1"/>
        <v>#DIV/0!</v>
      </c>
      <c r="H14" s="14"/>
    </row>
    <row r="15" spans="1:8" x14ac:dyDescent="0.2">
      <c r="A15" s="26">
        <v>13</v>
      </c>
      <c r="B15" s="26" t="str">
        <f>'Initial Timeserie'!I15</f>
        <v>A - 2017</v>
      </c>
      <c r="C15" s="11">
        <f>'Step1 - MA'!B15</f>
        <v>0</v>
      </c>
      <c r="D15" s="11" t="e">
        <f>'Step 6 - Trend'!M$10+('Step 6 - Trend'!M$9*'Step 7 - Forecasting'!A15)</f>
        <v>#DIV/0!</v>
      </c>
      <c r="E15" s="9" t="e">
        <f>'Step 4 - Deaseasonalize'!C15</f>
        <v>#DIV/0!</v>
      </c>
      <c r="F15" s="11" t="e">
        <f t="shared" si="1"/>
        <v>#DIV/0!</v>
      </c>
      <c r="H15" s="14"/>
    </row>
    <row r="16" spans="1:8" x14ac:dyDescent="0.2">
      <c r="A16" s="26">
        <v>14</v>
      </c>
      <c r="B16" s="26" t="str">
        <f>'Initial Timeserie'!I16</f>
        <v>B - 2017</v>
      </c>
      <c r="C16" s="11">
        <f>'Step1 - MA'!B16</f>
        <v>0</v>
      </c>
      <c r="D16" s="11" t="e">
        <f>'Step 6 - Trend'!M$10+('Step 6 - Trend'!M$9*'Step 7 - Forecasting'!A16)</f>
        <v>#DIV/0!</v>
      </c>
      <c r="E16" s="9" t="e">
        <f>'Step 4 - Deaseasonalize'!C16</f>
        <v>#DIV/0!</v>
      </c>
      <c r="F16" s="11" t="e">
        <f t="shared" si="1"/>
        <v>#DIV/0!</v>
      </c>
      <c r="H16" s="14"/>
    </row>
    <row r="17" spans="1:8" x14ac:dyDescent="0.2">
      <c r="A17" s="26">
        <v>15</v>
      </c>
      <c r="B17" s="26" t="str">
        <f>'Initial Timeserie'!I17</f>
        <v>C - 2017</v>
      </c>
      <c r="C17" s="11">
        <f>'Step1 - MA'!B17</f>
        <v>0</v>
      </c>
      <c r="D17" s="11" t="e">
        <f>'Step 6 - Trend'!M$10+('Step 6 - Trend'!M$9*'Step 7 - Forecasting'!A17)</f>
        <v>#DIV/0!</v>
      </c>
      <c r="E17" s="9" t="e">
        <f>'Step 4 - Deaseasonalize'!C17</f>
        <v>#DIV/0!</v>
      </c>
      <c r="F17" s="11" t="e">
        <f t="shared" si="1"/>
        <v>#DIV/0!</v>
      </c>
      <c r="H17" s="14"/>
    </row>
    <row r="18" spans="1:8" x14ac:dyDescent="0.2">
      <c r="A18" s="26">
        <v>16</v>
      </c>
      <c r="B18" s="26" t="str">
        <f>'Initial Timeserie'!I18</f>
        <v>D - 2017</v>
      </c>
      <c r="C18" s="11">
        <f>'Step1 - MA'!B18</f>
        <v>0</v>
      </c>
      <c r="D18" s="11" t="e">
        <f>'Step 6 - Trend'!M$10+('Step 6 - Trend'!M$9*'Step 7 - Forecasting'!A18)</f>
        <v>#DIV/0!</v>
      </c>
      <c r="E18" s="9" t="e">
        <f>'Step 4 - Deaseasonalize'!C18</f>
        <v>#DIV/0!</v>
      </c>
      <c r="F18" s="11" t="e">
        <f t="shared" si="1"/>
        <v>#DIV/0!</v>
      </c>
      <c r="H18" s="14"/>
    </row>
    <row r="19" spans="1:8" x14ac:dyDescent="0.2">
      <c r="A19" s="26">
        <v>17</v>
      </c>
      <c r="B19" s="26" t="str">
        <f>'Initial Timeserie'!I19</f>
        <v>A - 2018</v>
      </c>
      <c r="C19" s="11">
        <f>'Step1 - MA'!B19</f>
        <v>0</v>
      </c>
      <c r="D19" s="11" t="e">
        <f>'Step 6 - Trend'!M$10+('Step 6 - Trend'!M$9*'Step 7 - Forecasting'!A19)</f>
        <v>#DIV/0!</v>
      </c>
      <c r="E19" s="9" t="e">
        <f>'Step 4 - Deaseasonalize'!C19</f>
        <v>#DIV/0!</v>
      </c>
      <c r="F19" s="11" t="e">
        <f t="shared" si="1"/>
        <v>#DIV/0!</v>
      </c>
      <c r="H19" s="14"/>
    </row>
    <row r="20" spans="1:8" x14ac:dyDescent="0.2">
      <c r="A20" s="26">
        <v>18</v>
      </c>
      <c r="B20" s="26" t="str">
        <f>'Initial Timeserie'!I20</f>
        <v>B - 2018</v>
      </c>
      <c r="C20" s="11">
        <f>'Step1 - MA'!B20</f>
        <v>0</v>
      </c>
      <c r="D20" s="11" t="e">
        <f>'Step 6 - Trend'!M$10+('Step 6 - Trend'!M$9*'Step 7 - Forecasting'!A20)</f>
        <v>#DIV/0!</v>
      </c>
      <c r="E20" s="9" t="e">
        <f>'Step 4 - Deaseasonalize'!C20</f>
        <v>#DIV/0!</v>
      </c>
      <c r="F20" s="11" t="e">
        <f t="shared" si="1"/>
        <v>#DIV/0!</v>
      </c>
      <c r="H20" s="14"/>
    </row>
    <row r="21" spans="1:8" x14ac:dyDescent="0.2">
      <c r="A21" s="26">
        <v>19</v>
      </c>
      <c r="B21" s="26" t="str">
        <f>'Initial Timeserie'!I21</f>
        <v>C - 2018</v>
      </c>
      <c r="C21" s="11">
        <f>'Step1 - MA'!B21</f>
        <v>0</v>
      </c>
      <c r="D21" s="11" t="e">
        <f>'Step 6 - Trend'!M$10+('Step 6 - Trend'!M$9*'Step 7 - Forecasting'!A21)</f>
        <v>#DIV/0!</v>
      </c>
      <c r="E21" s="9" t="e">
        <f>'Step 4 - Deaseasonalize'!C21</f>
        <v>#DIV/0!</v>
      </c>
      <c r="F21" s="11" t="e">
        <f t="shared" si="1"/>
        <v>#DIV/0!</v>
      </c>
      <c r="H21" s="14"/>
    </row>
    <row r="22" spans="1:8" x14ac:dyDescent="0.2">
      <c r="A22" s="26">
        <v>20</v>
      </c>
      <c r="B22" s="26" t="str">
        <f>'Initial Timeserie'!I22</f>
        <v>D - 2018</v>
      </c>
      <c r="C22" s="11">
        <f>'Step1 - MA'!B22</f>
        <v>0</v>
      </c>
      <c r="D22" s="11" t="e">
        <f>'Step 6 - Trend'!M$10+('Step 6 - Trend'!M$9*'Step 7 - Forecasting'!A22)</f>
        <v>#DIV/0!</v>
      </c>
      <c r="E22" s="9" t="e">
        <f>'Step 4 - Deaseasonalize'!C22</f>
        <v>#DIV/0!</v>
      </c>
      <c r="F22" s="11" t="e">
        <f t="shared" si="1"/>
        <v>#DIV/0!</v>
      </c>
      <c r="H22" s="14"/>
    </row>
    <row r="23" spans="1:8" x14ac:dyDescent="0.2">
      <c r="A23" s="26">
        <v>21</v>
      </c>
      <c r="B23" s="29" t="str">
        <f>'Initial Timeserie'!I23</f>
        <v>A - 2019</v>
      </c>
      <c r="C23" s="6"/>
      <c r="D23" s="11" t="e">
        <f>'Step 6 - Trend'!M$10+('Step 6 - Trend'!M$9*'Step 7 - Forecasting'!A23)</f>
        <v>#DIV/0!</v>
      </c>
      <c r="E23" s="9" t="e">
        <f>E19</f>
        <v>#DIV/0!</v>
      </c>
      <c r="F23" s="11" t="e">
        <f t="shared" si="1"/>
        <v>#DIV/0!</v>
      </c>
      <c r="H23" s="14"/>
    </row>
    <row r="24" spans="1:8" x14ac:dyDescent="0.2">
      <c r="A24" s="26">
        <v>22</v>
      </c>
      <c r="B24" s="29" t="str">
        <f>'Initial Timeserie'!I24</f>
        <v>B - 2019</v>
      </c>
      <c r="C24" s="6"/>
      <c r="D24" s="11" t="e">
        <f>'Step 6 - Trend'!M$10+('Step 6 - Trend'!M$9*'Step 7 - Forecasting'!A24)</f>
        <v>#DIV/0!</v>
      </c>
      <c r="E24" s="9" t="e">
        <f t="shared" ref="E24:E26" si="2">E20</f>
        <v>#DIV/0!</v>
      </c>
      <c r="F24" s="11" t="e">
        <f t="shared" si="1"/>
        <v>#DIV/0!</v>
      </c>
      <c r="H24" s="14"/>
    </row>
    <row r="25" spans="1:8" x14ac:dyDescent="0.2">
      <c r="A25" s="26">
        <v>23</v>
      </c>
      <c r="B25" s="29" t="str">
        <f>'Initial Timeserie'!I25</f>
        <v>C - 2019</v>
      </c>
      <c r="C25" s="6"/>
      <c r="D25" s="11" t="e">
        <f>'Step 6 - Trend'!M$10+('Step 6 - Trend'!M$9*'Step 7 - Forecasting'!A25)</f>
        <v>#DIV/0!</v>
      </c>
      <c r="E25" s="9" t="e">
        <f t="shared" si="2"/>
        <v>#DIV/0!</v>
      </c>
      <c r="F25" s="11" t="e">
        <f t="shared" si="1"/>
        <v>#DIV/0!</v>
      </c>
      <c r="H25" s="14"/>
    </row>
    <row r="26" spans="1:8" x14ac:dyDescent="0.2">
      <c r="A26" s="26">
        <v>24</v>
      </c>
      <c r="B26" s="29" t="str">
        <f>'Initial Timeserie'!I26</f>
        <v>D - 2019</v>
      </c>
      <c r="C26" s="6"/>
      <c r="D26" s="11" t="e">
        <f>'Step 6 - Trend'!M$10+('Step 6 - Trend'!M$9*'Step 7 - Forecasting'!A26)</f>
        <v>#DIV/0!</v>
      </c>
      <c r="E26" s="9" t="e">
        <f t="shared" si="2"/>
        <v>#DIV/0!</v>
      </c>
      <c r="F26" s="11" t="e">
        <f t="shared" si="1"/>
        <v>#DIV/0!</v>
      </c>
      <c r="H26" s="14"/>
    </row>
  </sheetData>
  <sheetProtection password="C4C0" sheet="1" objects="1" scenarios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selection activeCell="F2" sqref="F2"/>
    </sheetView>
  </sheetViews>
  <sheetFormatPr defaultRowHeight="12.75" x14ac:dyDescent="0.2"/>
  <cols>
    <col min="2" max="2" width="9.140625" customWidth="1"/>
    <col min="4" max="4" width="13.5703125" bestFit="1" customWidth="1"/>
    <col min="15" max="15" width="13.5703125" bestFit="1" customWidth="1"/>
    <col min="18" max="18" width="9.140625" customWidth="1"/>
    <col min="19" max="19" width="13.5703125" bestFit="1" customWidth="1"/>
    <col min="20" max="20" width="13.42578125" bestFit="1" customWidth="1"/>
  </cols>
  <sheetData>
    <row r="1" spans="1:20" x14ac:dyDescent="0.2">
      <c r="A1" s="30" t="s">
        <v>27</v>
      </c>
      <c r="B1" s="31"/>
      <c r="Q1" s="30" t="s">
        <v>27</v>
      </c>
      <c r="R1" s="31"/>
    </row>
    <row r="2" spans="1:20" x14ac:dyDescent="0.2">
      <c r="A2" s="24" t="s">
        <v>28</v>
      </c>
      <c r="B2" s="24" t="s">
        <v>29</v>
      </c>
      <c r="C2" s="24" t="s">
        <v>54</v>
      </c>
      <c r="D2" s="24" t="s">
        <v>57</v>
      </c>
      <c r="G2" s="24">
        <v>2014</v>
      </c>
      <c r="H2" s="24">
        <v>2015</v>
      </c>
      <c r="I2" s="24">
        <v>2016</v>
      </c>
      <c r="J2" s="24">
        <v>2017</v>
      </c>
      <c r="K2" s="24">
        <v>2018</v>
      </c>
      <c r="L2" s="24" t="s">
        <v>2</v>
      </c>
      <c r="M2" s="24" t="s">
        <v>3</v>
      </c>
      <c r="N2" s="24" t="s">
        <v>55</v>
      </c>
      <c r="O2" s="24" t="s">
        <v>57</v>
      </c>
      <c r="Q2" s="24" t="s">
        <v>28</v>
      </c>
      <c r="R2" s="24" t="s">
        <v>29</v>
      </c>
      <c r="S2" s="24" t="s">
        <v>57</v>
      </c>
      <c r="T2" s="24" t="s">
        <v>58</v>
      </c>
    </row>
    <row r="3" spans="1:20" x14ac:dyDescent="0.2">
      <c r="A3" s="1" t="str">
        <f>'Initial Timeserie'!I3</f>
        <v>A - 2014</v>
      </c>
      <c r="B3" s="23">
        <f>'Initial Timeserie'!J3</f>
        <v>0</v>
      </c>
      <c r="C3" s="23"/>
      <c r="D3" s="9"/>
      <c r="F3" s="24" t="s">
        <v>24</v>
      </c>
      <c r="G3" s="9"/>
      <c r="H3" s="9" t="e">
        <f>D7</f>
        <v>#DIV/0!</v>
      </c>
      <c r="I3" s="9" t="e">
        <f>D11</f>
        <v>#DIV/0!</v>
      </c>
      <c r="J3" s="9" t="e">
        <f>D15</f>
        <v>#DIV/0!</v>
      </c>
      <c r="K3" s="9" t="e">
        <f>D19</f>
        <v>#DIV/0!</v>
      </c>
      <c r="L3" s="9" t="e">
        <f>MIN(G3:K3)</f>
        <v>#DIV/0!</v>
      </c>
      <c r="M3" s="9" t="e">
        <f>MAX(G3:K3)</f>
        <v>#DIV/0!</v>
      </c>
      <c r="N3" s="9" t="e">
        <f>(SUM(G3:K3)-L3-M3)/2</f>
        <v>#DIV/0!</v>
      </c>
      <c r="O3" s="9" t="e">
        <f>N3*(4/N$7)</f>
        <v>#DIV/0!</v>
      </c>
      <c r="Q3" s="1" t="str">
        <f>A3</f>
        <v>A - 2014</v>
      </c>
      <c r="R3" s="23">
        <f>B3</f>
        <v>0</v>
      </c>
      <c r="S3" s="9" t="e">
        <f>O3</f>
        <v>#DIV/0!</v>
      </c>
      <c r="T3" s="23" t="e">
        <f>R3/S3</f>
        <v>#DIV/0!</v>
      </c>
    </row>
    <row r="4" spans="1:20" x14ac:dyDescent="0.2">
      <c r="A4" s="1" t="str">
        <f>'Initial Timeserie'!I4</f>
        <v>B - 2014</v>
      </c>
      <c r="B4" s="23">
        <f>'Initial Timeserie'!J4</f>
        <v>0</v>
      </c>
      <c r="C4" s="23"/>
      <c r="D4" s="9"/>
      <c r="F4" s="24" t="s">
        <v>25</v>
      </c>
      <c r="G4" s="9"/>
      <c r="H4" s="9" t="e">
        <f t="shared" ref="H4:H6" si="0">D8</f>
        <v>#DIV/0!</v>
      </c>
      <c r="I4" s="9" t="e">
        <f t="shared" ref="I4:I6" si="1">D12</f>
        <v>#DIV/0!</v>
      </c>
      <c r="J4" s="9" t="e">
        <f t="shared" ref="J4:J6" si="2">D16</f>
        <v>#DIV/0!</v>
      </c>
      <c r="K4" s="9" t="e">
        <f t="shared" ref="K4" si="3">D20</f>
        <v>#DIV/0!</v>
      </c>
      <c r="L4" s="9" t="e">
        <f t="shared" ref="L4:L6" si="4">MIN(G4:K4)</f>
        <v>#DIV/0!</v>
      </c>
      <c r="M4" s="9" t="e">
        <f t="shared" ref="M4:M6" si="5">MAX(G4:K4)</f>
        <v>#DIV/0!</v>
      </c>
      <c r="N4" s="9" t="e">
        <f t="shared" ref="N4:N6" si="6">(SUM(G4:K4)-L4-M4)/2</f>
        <v>#DIV/0!</v>
      </c>
      <c r="O4" s="9" t="e">
        <f>N4*(4/N$7)</f>
        <v>#DIV/0!</v>
      </c>
      <c r="Q4" s="1" t="str">
        <f t="shared" ref="Q4:R22" si="7">A4</f>
        <v>B - 2014</v>
      </c>
      <c r="R4" s="23">
        <f t="shared" si="7"/>
        <v>0</v>
      </c>
      <c r="S4" s="9" t="e">
        <f t="shared" ref="S4:S6" si="8">O4</f>
        <v>#DIV/0!</v>
      </c>
      <c r="T4" s="23" t="e">
        <f t="shared" ref="T4:T22" si="9">R4/S4</f>
        <v>#DIV/0!</v>
      </c>
    </row>
    <row r="5" spans="1:20" x14ac:dyDescent="0.2">
      <c r="A5" s="1" t="str">
        <f>'Initial Timeserie'!I5</f>
        <v>C - 2014</v>
      </c>
      <c r="B5" s="23">
        <f>'Initial Timeserie'!J5</f>
        <v>0</v>
      </c>
      <c r="C5" s="23">
        <f>(SUM(B3:B6)+SUM(B4:B7))/8</f>
        <v>0</v>
      </c>
      <c r="D5" s="9" t="e">
        <f>B5/C5</f>
        <v>#DIV/0!</v>
      </c>
      <c r="F5" s="24" t="s">
        <v>10</v>
      </c>
      <c r="G5" s="9" t="e">
        <f>D5</f>
        <v>#DIV/0!</v>
      </c>
      <c r="H5" s="9" t="e">
        <f t="shared" si="0"/>
        <v>#DIV/0!</v>
      </c>
      <c r="I5" s="9" t="e">
        <f t="shared" si="1"/>
        <v>#DIV/0!</v>
      </c>
      <c r="J5" s="9" t="e">
        <f t="shared" si="2"/>
        <v>#DIV/0!</v>
      </c>
      <c r="K5" s="9"/>
      <c r="L5" s="9" t="e">
        <f t="shared" si="4"/>
        <v>#DIV/0!</v>
      </c>
      <c r="M5" s="9" t="e">
        <f t="shared" si="5"/>
        <v>#DIV/0!</v>
      </c>
      <c r="N5" s="9" t="e">
        <f t="shared" si="6"/>
        <v>#DIV/0!</v>
      </c>
      <c r="O5" s="9" t="e">
        <f>N5*(4/N$7)</f>
        <v>#DIV/0!</v>
      </c>
      <c r="Q5" s="1" t="str">
        <f t="shared" si="7"/>
        <v>C - 2014</v>
      </c>
      <c r="R5" s="23">
        <f t="shared" si="7"/>
        <v>0</v>
      </c>
      <c r="S5" s="9" t="e">
        <f t="shared" si="8"/>
        <v>#DIV/0!</v>
      </c>
      <c r="T5" s="23" t="e">
        <f t="shared" si="9"/>
        <v>#DIV/0!</v>
      </c>
    </row>
    <row r="6" spans="1:20" x14ac:dyDescent="0.2">
      <c r="A6" s="1" t="str">
        <f>'Initial Timeserie'!I6</f>
        <v>D - 2014</v>
      </c>
      <c r="B6" s="23">
        <f>'Initial Timeserie'!J6</f>
        <v>0</v>
      </c>
      <c r="C6" s="23">
        <f t="shared" ref="C6:C20" si="10">(SUM(B4:B7)+SUM(B5:B8))/8</f>
        <v>0</v>
      </c>
      <c r="D6" s="9" t="e">
        <f t="shared" ref="D6:D20" si="11">B6/C6</f>
        <v>#DIV/0!</v>
      </c>
      <c r="F6" s="24" t="s">
        <v>26</v>
      </c>
      <c r="G6" s="9" t="e">
        <f>D6</f>
        <v>#DIV/0!</v>
      </c>
      <c r="H6" s="9" t="e">
        <f t="shared" si="0"/>
        <v>#DIV/0!</v>
      </c>
      <c r="I6" s="9" t="e">
        <f t="shared" si="1"/>
        <v>#DIV/0!</v>
      </c>
      <c r="J6" s="9" t="e">
        <f t="shared" si="2"/>
        <v>#DIV/0!</v>
      </c>
      <c r="K6" s="9"/>
      <c r="L6" s="9" t="e">
        <f t="shared" si="4"/>
        <v>#DIV/0!</v>
      </c>
      <c r="M6" s="9" t="e">
        <f t="shared" si="5"/>
        <v>#DIV/0!</v>
      </c>
      <c r="N6" s="9" t="e">
        <f t="shared" si="6"/>
        <v>#DIV/0!</v>
      </c>
      <c r="O6" s="9" t="e">
        <f>N6*(4/N$7)</f>
        <v>#DIV/0!</v>
      </c>
      <c r="Q6" s="1" t="str">
        <f t="shared" si="7"/>
        <v>D - 2014</v>
      </c>
      <c r="R6" s="23">
        <f t="shared" si="7"/>
        <v>0</v>
      </c>
      <c r="S6" s="9" t="e">
        <f t="shared" si="8"/>
        <v>#DIV/0!</v>
      </c>
      <c r="T6" s="23" t="e">
        <f t="shared" si="9"/>
        <v>#DIV/0!</v>
      </c>
    </row>
    <row r="7" spans="1:20" x14ac:dyDescent="0.2">
      <c r="A7" s="1" t="str">
        <f>'Initial Timeserie'!I7</f>
        <v>A - 2015</v>
      </c>
      <c r="B7" s="23">
        <f>'Initial Timeserie'!J7</f>
        <v>0</v>
      </c>
      <c r="C7" s="23">
        <f t="shared" si="10"/>
        <v>0</v>
      </c>
      <c r="D7" s="9" t="e">
        <f t="shared" si="11"/>
        <v>#DIV/0!</v>
      </c>
      <c r="M7" s="24" t="s">
        <v>18</v>
      </c>
      <c r="N7" s="18" t="e">
        <f>SUM(N3:N6)</f>
        <v>#DIV/0!</v>
      </c>
      <c r="O7" s="18" t="e">
        <f>SUM(O3:O6)</f>
        <v>#DIV/0!</v>
      </c>
      <c r="Q7" s="1" t="str">
        <f t="shared" si="7"/>
        <v>A - 2015</v>
      </c>
      <c r="R7" s="23">
        <f t="shared" si="7"/>
        <v>0</v>
      </c>
      <c r="S7" s="9" t="e">
        <f>S3</f>
        <v>#DIV/0!</v>
      </c>
      <c r="T7" s="23" t="e">
        <f t="shared" si="9"/>
        <v>#DIV/0!</v>
      </c>
    </row>
    <row r="8" spans="1:20" x14ac:dyDescent="0.2">
      <c r="A8" s="1" t="str">
        <f>'Initial Timeserie'!I8</f>
        <v>B - 2015</v>
      </c>
      <c r="B8" s="23">
        <f>'Initial Timeserie'!J8</f>
        <v>0</v>
      </c>
      <c r="C8" s="23">
        <f t="shared" si="10"/>
        <v>0</v>
      </c>
      <c r="D8" s="9" t="e">
        <f t="shared" si="11"/>
        <v>#DIV/0!</v>
      </c>
      <c r="Q8" s="1" t="str">
        <f t="shared" si="7"/>
        <v>B - 2015</v>
      </c>
      <c r="R8" s="23">
        <f t="shared" si="7"/>
        <v>0</v>
      </c>
      <c r="S8" s="9" t="e">
        <f t="shared" ref="S8:S22" si="12">S4</f>
        <v>#DIV/0!</v>
      </c>
      <c r="T8" s="23" t="e">
        <f t="shared" si="9"/>
        <v>#DIV/0!</v>
      </c>
    </row>
    <row r="9" spans="1:20" x14ac:dyDescent="0.2">
      <c r="A9" s="1" t="str">
        <f>'Initial Timeserie'!I9</f>
        <v>C - 2015</v>
      </c>
      <c r="B9" s="23">
        <f>'Initial Timeserie'!J9</f>
        <v>0</v>
      </c>
      <c r="C9" s="23">
        <f t="shared" si="10"/>
        <v>0</v>
      </c>
      <c r="D9" s="9" t="e">
        <f t="shared" si="11"/>
        <v>#DIV/0!</v>
      </c>
      <c r="Q9" s="1" t="str">
        <f t="shared" si="7"/>
        <v>C - 2015</v>
      </c>
      <c r="R9" s="23">
        <f t="shared" si="7"/>
        <v>0</v>
      </c>
      <c r="S9" s="9" t="e">
        <f t="shared" si="12"/>
        <v>#DIV/0!</v>
      </c>
      <c r="T9" s="23" t="e">
        <f t="shared" si="9"/>
        <v>#DIV/0!</v>
      </c>
    </row>
    <row r="10" spans="1:20" x14ac:dyDescent="0.2">
      <c r="A10" s="1" t="str">
        <f>'Initial Timeserie'!I10</f>
        <v>D - 2015</v>
      </c>
      <c r="B10" s="23">
        <f>'Initial Timeserie'!J10</f>
        <v>0</v>
      </c>
      <c r="C10" s="23">
        <f t="shared" si="10"/>
        <v>0</v>
      </c>
      <c r="D10" s="9" t="e">
        <f t="shared" si="11"/>
        <v>#DIV/0!</v>
      </c>
      <c r="Q10" s="1" t="str">
        <f t="shared" si="7"/>
        <v>D - 2015</v>
      </c>
      <c r="R10" s="23">
        <f t="shared" si="7"/>
        <v>0</v>
      </c>
      <c r="S10" s="9" t="e">
        <f t="shared" si="12"/>
        <v>#DIV/0!</v>
      </c>
      <c r="T10" s="23" t="e">
        <f t="shared" si="9"/>
        <v>#DIV/0!</v>
      </c>
    </row>
    <row r="11" spans="1:20" x14ac:dyDescent="0.2">
      <c r="A11" s="1" t="str">
        <f>'Initial Timeserie'!I11</f>
        <v>A - 2016</v>
      </c>
      <c r="B11" s="23">
        <f>'Initial Timeserie'!J11</f>
        <v>0</v>
      </c>
      <c r="C11" s="23">
        <f t="shared" si="10"/>
        <v>0</v>
      </c>
      <c r="D11" s="9" t="e">
        <f t="shared" si="11"/>
        <v>#DIV/0!</v>
      </c>
      <c r="Q11" s="1" t="str">
        <f t="shared" si="7"/>
        <v>A - 2016</v>
      </c>
      <c r="R11" s="23">
        <f t="shared" si="7"/>
        <v>0</v>
      </c>
      <c r="S11" s="9" t="e">
        <f t="shared" si="12"/>
        <v>#DIV/0!</v>
      </c>
      <c r="T11" s="23" t="e">
        <f t="shared" si="9"/>
        <v>#DIV/0!</v>
      </c>
    </row>
    <row r="12" spans="1:20" x14ac:dyDescent="0.2">
      <c r="A12" s="1" t="str">
        <f>'Initial Timeserie'!I12</f>
        <v>B - 2016</v>
      </c>
      <c r="B12" s="23">
        <f>'Initial Timeserie'!J12</f>
        <v>0</v>
      </c>
      <c r="C12" s="23">
        <f t="shared" si="10"/>
        <v>0</v>
      </c>
      <c r="D12" s="9" t="e">
        <f t="shared" si="11"/>
        <v>#DIV/0!</v>
      </c>
      <c r="Q12" s="1" t="str">
        <f t="shared" si="7"/>
        <v>B - 2016</v>
      </c>
      <c r="R12" s="23">
        <f t="shared" si="7"/>
        <v>0</v>
      </c>
      <c r="S12" s="9" t="e">
        <f t="shared" si="12"/>
        <v>#DIV/0!</v>
      </c>
      <c r="T12" s="23" t="e">
        <f t="shared" si="9"/>
        <v>#DIV/0!</v>
      </c>
    </row>
    <row r="13" spans="1:20" x14ac:dyDescent="0.2">
      <c r="A13" s="1" t="str">
        <f>'Initial Timeserie'!I13</f>
        <v>C - 2016</v>
      </c>
      <c r="B13" s="23">
        <f>'Initial Timeserie'!J13</f>
        <v>0</v>
      </c>
      <c r="C13" s="23">
        <f t="shared" si="10"/>
        <v>0</v>
      </c>
      <c r="D13" s="9" t="e">
        <f t="shared" si="11"/>
        <v>#DIV/0!</v>
      </c>
      <c r="Q13" s="1" t="str">
        <f t="shared" si="7"/>
        <v>C - 2016</v>
      </c>
      <c r="R13" s="23">
        <f t="shared" si="7"/>
        <v>0</v>
      </c>
      <c r="S13" s="9" t="e">
        <f t="shared" si="12"/>
        <v>#DIV/0!</v>
      </c>
      <c r="T13" s="23" t="e">
        <f t="shared" si="9"/>
        <v>#DIV/0!</v>
      </c>
    </row>
    <row r="14" spans="1:20" x14ac:dyDescent="0.2">
      <c r="A14" s="1" t="str">
        <f>'Initial Timeserie'!I14</f>
        <v>D - 2016</v>
      </c>
      <c r="B14" s="23">
        <f>'Initial Timeserie'!J14</f>
        <v>0</v>
      </c>
      <c r="C14" s="23">
        <f t="shared" si="10"/>
        <v>0</v>
      </c>
      <c r="D14" s="9" t="e">
        <f t="shared" si="11"/>
        <v>#DIV/0!</v>
      </c>
      <c r="Q14" s="1" t="str">
        <f t="shared" si="7"/>
        <v>D - 2016</v>
      </c>
      <c r="R14" s="23">
        <f t="shared" si="7"/>
        <v>0</v>
      </c>
      <c r="S14" s="9" t="e">
        <f t="shared" si="12"/>
        <v>#DIV/0!</v>
      </c>
      <c r="T14" s="23" t="e">
        <f t="shared" si="9"/>
        <v>#DIV/0!</v>
      </c>
    </row>
    <row r="15" spans="1:20" x14ac:dyDescent="0.2">
      <c r="A15" s="1" t="str">
        <f>'Initial Timeserie'!I15</f>
        <v>A - 2017</v>
      </c>
      <c r="B15" s="23">
        <f>'Initial Timeserie'!J15</f>
        <v>0</v>
      </c>
      <c r="C15" s="23">
        <f t="shared" si="10"/>
        <v>0</v>
      </c>
      <c r="D15" s="9" t="e">
        <f t="shared" si="11"/>
        <v>#DIV/0!</v>
      </c>
      <c r="Q15" s="1" t="str">
        <f t="shared" si="7"/>
        <v>A - 2017</v>
      </c>
      <c r="R15" s="23">
        <f t="shared" si="7"/>
        <v>0</v>
      </c>
      <c r="S15" s="9" t="e">
        <f t="shared" si="12"/>
        <v>#DIV/0!</v>
      </c>
      <c r="T15" s="23" t="e">
        <f t="shared" si="9"/>
        <v>#DIV/0!</v>
      </c>
    </row>
    <row r="16" spans="1:20" x14ac:dyDescent="0.2">
      <c r="A16" s="1" t="str">
        <f>'Initial Timeserie'!I16</f>
        <v>B - 2017</v>
      </c>
      <c r="B16" s="23">
        <f>'Initial Timeserie'!J16</f>
        <v>0</v>
      </c>
      <c r="C16" s="23">
        <f t="shared" si="10"/>
        <v>0</v>
      </c>
      <c r="D16" s="9" t="e">
        <f t="shared" si="11"/>
        <v>#DIV/0!</v>
      </c>
      <c r="Q16" s="1" t="str">
        <f t="shared" si="7"/>
        <v>B - 2017</v>
      </c>
      <c r="R16" s="23">
        <f t="shared" si="7"/>
        <v>0</v>
      </c>
      <c r="S16" s="9" t="e">
        <f t="shared" si="12"/>
        <v>#DIV/0!</v>
      </c>
      <c r="T16" s="23" t="e">
        <f t="shared" si="9"/>
        <v>#DIV/0!</v>
      </c>
    </row>
    <row r="17" spans="1:20" x14ac:dyDescent="0.2">
      <c r="A17" s="1" t="str">
        <f>'Initial Timeserie'!I17</f>
        <v>C - 2017</v>
      </c>
      <c r="B17" s="23">
        <f>'Initial Timeserie'!J17</f>
        <v>0</v>
      </c>
      <c r="C17" s="23">
        <f t="shared" si="10"/>
        <v>0</v>
      </c>
      <c r="D17" s="9" t="e">
        <f t="shared" si="11"/>
        <v>#DIV/0!</v>
      </c>
      <c r="Q17" s="1" t="str">
        <f t="shared" si="7"/>
        <v>C - 2017</v>
      </c>
      <c r="R17" s="23">
        <f t="shared" si="7"/>
        <v>0</v>
      </c>
      <c r="S17" s="9" t="e">
        <f t="shared" si="12"/>
        <v>#DIV/0!</v>
      </c>
      <c r="T17" s="23" t="e">
        <f t="shared" si="9"/>
        <v>#DIV/0!</v>
      </c>
    </row>
    <row r="18" spans="1:20" x14ac:dyDescent="0.2">
      <c r="A18" s="1" t="str">
        <f>'Initial Timeserie'!I18</f>
        <v>D - 2017</v>
      </c>
      <c r="B18" s="23">
        <f>'Initial Timeserie'!J18</f>
        <v>0</v>
      </c>
      <c r="C18" s="23">
        <f t="shared" si="10"/>
        <v>0</v>
      </c>
      <c r="D18" s="9" t="e">
        <f t="shared" si="11"/>
        <v>#DIV/0!</v>
      </c>
      <c r="Q18" s="1" t="str">
        <f t="shared" si="7"/>
        <v>D - 2017</v>
      </c>
      <c r="R18" s="23">
        <f t="shared" si="7"/>
        <v>0</v>
      </c>
      <c r="S18" s="9" t="e">
        <f t="shared" si="12"/>
        <v>#DIV/0!</v>
      </c>
      <c r="T18" s="23" t="e">
        <f t="shared" si="9"/>
        <v>#DIV/0!</v>
      </c>
    </row>
    <row r="19" spans="1:20" x14ac:dyDescent="0.2">
      <c r="A19" s="1" t="str">
        <f>'Initial Timeserie'!I19</f>
        <v>A - 2018</v>
      </c>
      <c r="B19" s="23">
        <f>'Initial Timeserie'!J19</f>
        <v>0</v>
      </c>
      <c r="C19" s="23">
        <f t="shared" si="10"/>
        <v>0</v>
      </c>
      <c r="D19" s="9" t="e">
        <f t="shared" si="11"/>
        <v>#DIV/0!</v>
      </c>
      <c r="Q19" s="1" t="str">
        <f t="shared" si="7"/>
        <v>A - 2018</v>
      </c>
      <c r="R19" s="23">
        <f t="shared" si="7"/>
        <v>0</v>
      </c>
      <c r="S19" s="9" t="e">
        <f t="shared" si="12"/>
        <v>#DIV/0!</v>
      </c>
      <c r="T19" s="23" t="e">
        <f t="shared" si="9"/>
        <v>#DIV/0!</v>
      </c>
    </row>
    <row r="20" spans="1:20" x14ac:dyDescent="0.2">
      <c r="A20" s="1" t="str">
        <f>'Initial Timeserie'!I20</f>
        <v>B - 2018</v>
      </c>
      <c r="B20" s="23">
        <f>'Initial Timeserie'!J20</f>
        <v>0</v>
      </c>
      <c r="C20" s="23">
        <f t="shared" si="10"/>
        <v>0</v>
      </c>
      <c r="D20" s="9" t="e">
        <f t="shared" si="11"/>
        <v>#DIV/0!</v>
      </c>
      <c r="Q20" s="1" t="str">
        <f t="shared" si="7"/>
        <v>B - 2018</v>
      </c>
      <c r="R20" s="23">
        <f t="shared" si="7"/>
        <v>0</v>
      </c>
      <c r="S20" s="9" t="e">
        <f t="shared" si="12"/>
        <v>#DIV/0!</v>
      </c>
      <c r="T20" s="23" t="e">
        <f t="shared" si="9"/>
        <v>#DIV/0!</v>
      </c>
    </row>
    <row r="21" spans="1:20" x14ac:dyDescent="0.2">
      <c r="A21" s="1" t="str">
        <f>'Initial Timeserie'!I21</f>
        <v>C - 2018</v>
      </c>
      <c r="B21" s="23">
        <f>'Initial Timeserie'!J21</f>
        <v>0</v>
      </c>
      <c r="C21" s="23"/>
      <c r="D21" s="9"/>
      <c r="Q21" s="1" t="str">
        <f t="shared" si="7"/>
        <v>C - 2018</v>
      </c>
      <c r="R21" s="23">
        <f t="shared" si="7"/>
        <v>0</v>
      </c>
      <c r="S21" s="9" t="e">
        <f t="shared" si="12"/>
        <v>#DIV/0!</v>
      </c>
      <c r="T21" s="23" t="e">
        <f t="shared" si="9"/>
        <v>#DIV/0!</v>
      </c>
    </row>
    <row r="22" spans="1:20" x14ac:dyDescent="0.2">
      <c r="A22" s="1" t="str">
        <f>'Initial Timeserie'!I22</f>
        <v>D - 2018</v>
      </c>
      <c r="B22" s="23">
        <f>'Initial Timeserie'!J22</f>
        <v>0</v>
      </c>
      <c r="C22" s="23"/>
      <c r="D22" s="9"/>
      <c r="Q22" s="1" t="str">
        <f t="shared" si="7"/>
        <v>D - 2018</v>
      </c>
      <c r="R22" s="23">
        <f t="shared" si="7"/>
        <v>0</v>
      </c>
      <c r="S22" s="9" t="e">
        <f t="shared" si="12"/>
        <v>#DIV/0!</v>
      </c>
      <c r="T22" s="23" t="e">
        <f t="shared" si="9"/>
        <v>#DIV/0!</v>
      </c>
    </row>
    <row r="23" spans="1:20" x14ac:dyDescent="0.2">
      <c r="A23" s="1" t="str">
        <f>'Initial Timeserie'!I23</f>
        <v>A - 2019</v>
      </c>
      <c r="B23" s="6"/>
      <c r="C23" s="23"/>
      <c r="D23" s="9"/>
      <c r="Q23" s="1">
        <v>0</v>
      </c>
      <c r="R23" s="6"/>
    </row>
    <row r="24" spans="1:20" x14ac:dyDescent="0.2">
      <c r="A24" s="1" t="str">
        <f>'Initial Timeserie'!I24</f>
        <v>B - 2019</v>
      </c>
      <c r="B24" s="6"/>
      <c r="C24" s="23"/>
      <c r="D24" s="9"/>
      <c r="Q24" s="1">
        <v>0</v>
      </c>
      <c r="R24" s="6"/>
    </row>
    <row r="25" spans="1:20" x14ac:dyDescent="0.2">
      <c r="A25" s="1" t="str">
        <f>'Initial Timeserie'!I25</f>
        <v>C - 2019</v>
      </c>
      <c r="B25" s="6"/>
      <c r="C25" s="23"/>
      <c r="D25" s="9"/>
      <c r="Q25" s="1">
        <v>0</v>
      </c>
      <c r="R25" s="6"/>
    </row>
    <row r="26" spans="1:20" x14ac:dyDescent="0.2">
      <c r="A26" s="1" t="str">
        <f>'Initial Timeserie'!I26</f>
        <v>D - 2019</v>
      </c>
      <c r="B26" s="6"/>
      <c r="C26" s="23"/>
      <c r="D26" s="9"/>
      <c r="Q26" s="1">
        <v>0</v>
      </c>
      <c r="R26" s="6"/>
    </row>
    <row r="28" spans="1:20" x14ac:dyDescent="0.2">
      <c r="B28" s="25"/>
      <c r="R28" s="25"/>
    </row>
    <row r="31" spans="1:20" x14ac:dyDescent="0.2">
      <c r="B31" s="17"/>
      <c r="R31" s="17"/>
    </row>
    <row r="32" spans="1:20" x14ac:dyDescent="0.2">
      <c r="B32" s="17"/>
      <c r="R32" s="17"/>
    </row>
    <row r="33" spans="2:18" x14ac:dyDescent="0.2">
      <c r="B33" s="17"/>
      <c r="R33" s="17"/>
    </row>
    <row r="34" spans="2:18" x14ac:dyDescent="0.2">
      <c r="B34" s="17"/>
      <c r="R34" s="17"/>
    </row>
  </sheetData>
  <sheetProtection password="C4C0" sheet="1" objects="1" scenarios="1"/>
  <mergeCells count="2">
    <mergeCell ref="A1:B1"/>
    <mergeCell ref="Q1:R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Initial Timeserie</vt:lpstr>
      <vt:lpstr>Step1 - MA</vt:lpstr>
      <vt:lpstr>Step 2 - Seasonality</vt:lpstr>
      <vt:lpstr>Step 3 - Remove Seas.Rand</vt:lpstr>
      <vt:lpstr>Step 4 - Deaseasonalize</vt:lpstr>
      <vt:lpstr>Step 5 - Remove Randomness</vt:lpstr>
      <vt:lpstr>Step 6 - Trend</vt:lpstr>
      <vt:lpstr>Step 7 - Forecasting</vt:lpstr>
      <vt:lpstr>ALL steps</vt:lpstr>
    </vt:vector>
  </TitlesOfParts>
  <Company>BOSCH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Patelis Alexandros (CR/AEY3)</dc:creator>
  <cp:lastModifiedBy>Patelis Alexandros (CR/AEY3)</cp:lastModifiedBy>
  <dcterms:created xsi:type="dcterms:W3CDTF">2019-03-15T08:09:04Z</dcterms:created>
  <dcterms:modified xsi:type="dcterms:W3CDTF">2019-09-16T12:29:17Z</dcterms:modified>
</cp:coreProperties>
</file>