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analysis_sample/郡v2/距离/"/>
    </mc:Choice>
  </mc:AlternateContent>
  <xr:revisionPtr revIDLastSave="0" documentId="13_ncr:1_{E65DD902-C59F-8243-9018-75071ACD5652}" xr6:coauthVersionLast="31" xr6:coauthVersionMax="31" xr10:uidLastSave="{00000000-0000-0000-0000-000000000000}"/>
  <bookViews>
    <workbookView xWindow="260" yWindow="460" windowWidth="25600" windowHeight="14580" activeTab="1" xr2:uid="{00000000-000D-0000-FFFF-FFFF00000000}"/>
  </bookViews>
  <sheets>
    <sheet name="相隔距离" sheetId="1" r:id="rId1"/>
    <sheet name="迁移距离" sheetId="2" r:id="rId2"/>
    <sheet name="汉代相隔距离" sheetId="3" r:id="rId3"/>
  </sheets>
  <definedNames>
    <definedName name="_xlnm._FilterDatabase" localSheetId="2" hidden="1">汉代相隔距离!$A$1:$G$105</definedName>
    <definedName name="_xlnm._FilterDatabase" localSheetId="1" hidden="1">迁移距离!$A$1:$F$123</definedName>
    <definedName name="_xlnm._FilterDatabase" localSheetId="0" hidden="1">相隔距离!$A$1:$G$123</definedName>
  </definedNames>
  <calcPr calcId="179017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2" i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2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B47" i="2"/>
  <c r="D6" i="2" s="1"/>
  <c r="F5" i="1"/>
  <c r="F4" i="1"/>
  <c r="F79" i="1"/>
  <c r="F2" i="1"/>
  <c r="F3" i="1"/>
  <c r="F53" i="1"/>
  <c r="F7" i="1"/>
  <c r="F6" i="1"/>
  <c r="F25" i="1"/>
  <c r="F73" i="1"/>
  <c r="F24" i="1"/>
  <c r="F68" i="1"/>
  <c r="F71" i="1"/>
  <c r="C25" i="2" s="1"/>
  <c r="F40" i="1"/>
  <c r="F87" i="1"/>
  <c r="F62" i="1"/>
  <c r="F61" i="1"/>
  <c r="C20" i="2" s="1"/>
  <c r="F29" i="1"/>
  <c r="F28" i="1"/>
  <c r="F59" i="1"/>
  <c r="C19" i="2" s="1"/>
  <c r="F30" i="1"/>
  <c r="F42" i="1"/>
  <c r="F27" i="1"/>
  <c r="F46" i="1"/>
  <c r="C13" i="2" s="1"/>
  <c r="F49" i="1"/>
  <c r="F19" i="1"/>
  <c r="F20" i="1"/>
  <c r="C5" i="2" s="1"/>
  <c r="F26" i="1"/>
  <c r="F47" i="1"/>
  <c r="F48" i="1"/>
  <c r="C14" i="2" s="1"/>
  <c r="F60" i="1"/>
  <c r="F39" i="1"/>
  <c r="F16" i="1"/>
  <c r="F82" i="1"/>
  <c r="F45" i="1"/>
  <c r="C12" i="2" s="1"/>
  <c r="F58" i="1"/>
  <c r="F55" i="1"/>
  <c r="F41" i="1"/>
  <c r="C10" i="2" s="1"/>
  <c r="F15" i="1"/>
  <c r="F38" i="1"/>
  <c r="F52" i="1"/>
  <c r="C16" i="2" s="1"/>
  <c r="F14" i="1"/>
  <c r="C2" i="2" s="1"/>
  <c r="F13" i="1"/>
  <c r="F21" i="1"/>
  <c r="C6" i="2" s="1"/>
  <c r="F63" i="1"/>
  <c r="C21" i="2" s="1"/>
  <c r="F37" i="1"/>
  <c r="F9" i="1"/>
  <c r="F116" i="1"/>
  <c r="F23" i="1"/>
  <c r="C7" i="2" s="1"/>
  <c r="F10" i="1"/>
  <c r="F22" i="1"/>
  <c r="C8" i="2" s="1"/>
  <c r="F35" i="1"/>
  <c r="F36" i="1"/>
  <c r="F44" i="1"/>
  <c r="F98" i="1"/>
  <c r="F92" i="1"/>
  <c r="F91" i="1"/>
  <c r="C34" i="2" s="1"/>
  <c r="F54" i="1"/>
  <c r="C17" i="2" s="1"/>
  <c r="F67" i="1"/>
  <c r="F32" i="1"/>
  <c r="F31" i="1"/>
  <c r="C9" i="2" s="1"/>
  <c r="F89" i="1"/>
  <c r="F83" i="1"/>
  <c r="C29" i="2" s="1"/>
  <c r="F85" i="1"/>
  <c r="C30" i="2" s="1"/>
  <c r="F80" i="1"/>
  <c r="C28" i="2" s="1"/>
  <c r="F81" i="1"/>
  <c r="F84" i="1"/>
  <c r="F110" i="1"/>
  <c r="C40" i="2" s="1"/>
  <c r="F72" i="1"/>
  <c r="C24" i="2" s="1"/>
  <c r="F43" i="1"/>
  <c r="C11" i="2" s="1"/>
  <c r="F104" i="1"/>
  <c r="C39" i="2" s="1"/>
  <c r="F109" i="1"/>
  <c r="C41" i="2" s="1"/>
  <c r="F18" i="1"/>
  <c r="C3" i="2" s="1"/>
  <c r="F113" i="1"/>
  <c r="C42" i="2" s="1"/>
  <c r="F17" i="1"/>
  <c r="C4" i="2" s="1"/>
  <c r="F111" i="1"/>
  <c r="F103" i="1"/>
  <c r="F97" i="1"/>
  <c r="F12" i="1"/>
  <c r="F11" i="1"/>
  <c r="F106" i="1"/>
  <c r="F120" i="1"/>
  <c r="F119" i="1"/>
  <c r="C44" i="2" s="1"/>
  <c r="F112" i="1"/>
  <c r="F78" i="1"/>
  <c r="C27" i="2" s="1"/>
  <c r="F70" i="1"/>
  <c r="F69" i="1"/>
  <c r="F65" i="1"/>
  <c r="C23" i="2" s="1"/>
  <c r="F66" i="1"/>
  <c r="F102" i="1"/>
  <c r="C38" i="2" s="1"/>
  <c r="F118" i="1"/>
  <c r="F114" i="1"/>
  <c r="C43" i="2" s="1"/>
  <c r="F115" i="1"/>
  <c r="F77" i="1"/>
  <c r="F33" i="1"/>
  <c r="F34" i="1"/>
  <c r="F50" i="1"/>
  <c r="C15" i="2" s="1"/>
  <c r="F90" i="1"/>
  <c r="C33" i="2" s="1"/>
  <c r="F101" i="1"/>
  <c r="F117" i="1"/>
  <c r="F107" i="1"/>
  <c r="F51" i="1"/>
  <c r="F75" i="1"/>
  <c r="F88" i="1"/>
  <c r="C32" i="2" s="1"/>
  <c r="F76" i="1"/>
  <c r="F74" i="1"/>
  <c r="C26" i="2" s="1"/>
  <c r="F64" i="1"/>
  <c r="C22" i="2" s="1"/>
  <c r="F56" i="1"/>
  <c r="C18" i="2" s="1"/>
  <c r="F86" i="1"/>
  <c r="C31" i="2" s="1"/>
  <c r="F108" i="1"/>
  <c r="F105" i="1"/>
  <c r="F99" i="1"/>
  <c r="C37" i="2" s="1"/>
  <c r="F100" i="1"/>
  <c r="C36" i="2" s="1"/>
  <c r="F57" i="1"/>
  <c r="F123" i="1"/>
  <c r="C46" i="2" s="1"/>
  <c r="F96" i="1"/>
  <c r="F95" i="1"/>
  <c r="F94" i="1"/>
  <c r="F121" i="1"/>
  <c r="F93" i="1"/>
  <c r="C35" i="2" s="1"/>
  <c r="F122" i="1"/>
  <c r="C45" i="2" s="1"/>
  <c r="F8" i="1"/>
  <c r="D25" i="2" l="1"/>
  <c r="D21" i="2"/>
  <c r="D17" i="2"/>
  <c r="D13" i="2"/>
  <c r="D9" i="2"/>
  <c r="D5" i="2"/>
  <c r="C47" i="2"/>
  <c r="E2" i="2" s="1"/>
  <c r="D44" i="2"/>
  <c r="D40" i="2"/>
  <c r="D36" i="2"/>
  <c r="D32" i="2"/>
  <c r="D28" i="2"/>
  <c r="D24" i="2"/>
  <c r="D20" i="2"/>
  <c r="D16" i="2"/>
  <c r="D12" i="2"/>
  <c r="D8" i="2"/>
  <c r="D4" i="2"/>
  <c r="D45" i="2"/>
  <c r="D41" i="2"/>
  <c r="D37" i="2"/>
  <c r="D33" i="2"/>
  <c r="D29" i="2"/>
  <c r="D2" i="2"/>
  <c r="D43" i="2"/>
  <c r="D39" i="2"/>
  <c r="D35" i="2"/>
  <c r="D31" i="2"/>
  <c r="D27" i="2"/>
  <c r="D23" i="2"/>
  <c r="D19" i="2"/>
  <c r="D15" i="2"/>
  <c r="D11" i="2"/>
  <c r="D7" i="2"/>
  <c r="D3" i="2"/>
  <c r="D46" i="2"/>
  <c r="D42" i="2"/>
  <c r="D38" i="2"/>
  <c r="D34" i="2"/>
  <c r="D30" i="2"/>
  <c r="D26" i="2"/>
  <c r="D22" i="2"/>
  <c r="D18" i="2"/>
  <c r="D14" i="2"/>
  <c r="D10" i="2"/>
  <c r="E29" i="2" l="1"/>
  <c r="E41" i="2"/>
  <c r="E43" i="2"/>
  <c r="E46" i="2"/>
  <c r="E25" i="2"/>
  <c r="E26" i="2"/>
  <c r="E38" i="2"/>
  <c r="E8" i="2"/>
  <c r="E17" i="2"/>
  <c r="E12" i="2"/>
  <c r="E35" i="2"/>
  <c r="E16" i="2"/>
  <c r="E21" i="2"/>
  <c r="E3" i="2"/>
  <c r="E24" i="2"/>
  <c r="E23" i="2"/>
  <c r="E40" i="2"/>
  <c r="E45" i="2"/>
  <c r="E33" i="2"/>
  <c r="E32" i="2"/>
  <c r="E44" i="2"/>
  <c r="E31" i="2"/>
  <c r="E7" i="2"/>
  <c r="E9" i="2"/>
  <c r="E39" i="2"/>
  <c r="E19" i="2"/>
  <c r="E36" i="2"/>
  <c r="E6" i="2"/>
  <c r="E10" i="2"/>
  <c r="E18" i="2"/>
  <c r="E22" i="2"/>
  <c r="E30" i="2"/>
  <c r="E34" i="2"/>
  <c r="E42" i="2"/>
  <c r="E14" i="2"/>
  <c r="E28" i="2"/>
  <c r="E20" i="2"/>
  <c r="E4" i="2"/>
  <c r="E5" i="2"/>
  <c r="E11" i="2"/>
  <c r="E27" i="2"/>
  <c r="E37" i="2"/>
  <c r="E13" i="2"/>
  <c r="E15" i="2"/>
</calcChain>
</file>

<file path=xl/sharedStrings.xml><?xml version="1.0" encoding="utf-8"?>
<sst xmlns="http://schemas.openxmlformats.org/spreadsheetml/2006/main" count="1025" uniqueCount="381">
  <si>
    <t>InputID</t>
  </si>
  <si>
    <t>TargetID</t>
  </si>
  <si>
    <t>Distance</t>
  </si>
  <si>
    <t>input_county_han</t>
  </si>
  <si>
    <t>50501</t>
  </si>
  <si>
    <t>10201</t>
  </si>
  <si>
    <t>10301</t>
  </si>
  <si>
    <t>10401</t>
  </si>
  <si>
    <t>10501</t>
  </si>
  <si>
    <t>0.573861995665</t>
  </si>
  <si>
    <t>10601</t>
  </si>
  <si>
    <t>10701</t>
  </si>
  <si>
    <t>0.775606086933</t>
  </si>
  <si>
    <t>20101</t>
  </si>
  <si>
    <t>20301</t>
  </si>
  <si>
    <t>20501</t>
  </si>
  <si>
    <t>21601</t>
  </si>
  <si>
    <t>20701</t>
  </si>
  <si>
    <t>21201</t>
  </si>
  <si>
    <t>20801</t>
  </si>
  <si>
    <t>0.307089226284</t>
  </si>
  <si>
    <t>20901</t>
  </si>
  <si>
    <t>21401</t>
  </si>
  <si>
    <t>0.539558284141</t>
  </si>
  <si>
    <t>21001</t>
  </si>
  <si>
    <t>22301</t>
  </si>
  <si>
    <t>21701</t>
  </si>
  <si>
    <t>21901</t>
  </si>
  <si>
    <t>22001</t>
  </si>
  <si>
    <t>22801</t>
  </si>
  <si>
    <t>23001</t>
  </si>
  <si>
    <t>0.37132229451</t>
  </si>
  <si>
    <t>23201</t>
  </si>
  <si>
    <t>23301</t>
  </si>
  <si>
    <t>0.360135215995</t>
  </si>
  <si>
    <t>23401</t>
  </si>
  <si>
    <t>23501</t>
  </si>
  <si>
    <t>1.48840175497</t>
  </si>
  <si>
    <t>23601</t>
  </si>
  <si>
    <t>23901</t>
  </si>
  <si>
    <t>0.702636410386</t>
  </si>
  <si>
    <t>30201</t>
  </si>
  <si>
    <t>30301</t>
  </si>
  <si>
    <t>30701</t>
  </si>
  <si>
    <t>40601</t>
  </si>
  <si>
    <t>50101</t>
  </si>
  <si>
    <t>50201</t>
  </si>
  <si>
    <t>50301</t>
  </si>
  <si>
    <t>1.46269601606</t>
  </si>
  <si>
    <t>50401</t>
  </si>
  <si>
    <t>50601</t>
  </si>
  <si>
    <t>50801</t>
  </si>
  <si>
    <t>2.34529270371</t>
  </si>
  <si>
    <t>60201</t>
  </si>
  <si>
    <t>60301</t>
  </si>
  <si>
    <t>0.728293395748</t>
  </si>
  <si>
    <t>60601</t>
  </si>
  <si>
    <t>60801</t>
  </si>
  <si>
    <t>60901</t>
  </si>
  <si>
    <t>70101</t>
  </si>
  <si>
    <t>70201</t>
  </si>
  <si>
    <t>0.35765970941</t>
  </si>
  <si>
    <t>70701</t>
  </si>
  <si>
    <t>70501</t>
  </si>
  <si>
    <t>1.52628329446</t>
  </si>
  <si>
    <t>70602</t>
  </si>
  <si>
    <t>70901</t>
  </si>
  <si>
    <t>71901</t>
  </si>
  <si>
    <t>71501</t>
  </si>
  <si>
    <t>71601</t>
  </si>
  <si>
    <t>1.93341251432</t>
  </si>
  <si>
    <t>80201</t>
  </si>
  <si>
    <t>80301</t>
  </si>
  <si>
    <t>1.40842424853</t>
  </si>
  <si>
    <t>80401</t>
  </si>
  <si>
    <t>80501</t>
  </si>
  <si>
    <t>2.9631459948</t>
  </si>
  <si>
    <t>output_county_han</t>
    <phoneticPr fontId="1" type="noConversion"/>
  </si>
  <si>
    <t>Distance</t>
    <phoneticPr fontId="1" type="noConversion"/>
  </si>
  <si>
    <t>Migrated Seat</t>
    <phoneticPr fontId="1" type="noConversion"/>
  </si>
  <si>
    <t>安风县(安风亭县)</t>
  </si>
  <si>
    <t>般阳县(济南亭县)</t>
  </si>
  <si>
    <t>编县(南顺县)</t>
  </si>
  <si>
    <t>柴桑县(九江亭县)</t>
  </si>
  <si>
    <t>代县(厌狄亭县)</t>
  </si>
  <si>
    <t>当利县(东莱亭县)</t>
  </si>
  <si>
    <t>富平侯国(乐安亭县)</t>
  </si>
  <si>
    <t>鬲县(河平亭县)</t>
  </si>
  <si>
    <t>观津县(朔定亭县)</t>
  </si>
  <si>
    <t>广年县(富昌县)</t>
  </si>
  <si>
    <t>河池县(乐平亭县)</t>
  </si>
  <si>
    <t>建信县(建信县)</t>
  </si>
  <si>
    <t>揭阳县(南海亭县)</t>
  </si>
  <si>
    <t>巨野县(巨野县)</t>
  </si>
  <si>
    <t>埒县(填狄亭县)</t>
  </si>
  <si>
    <t>路县(通路亭县)</t>
  </si>
  <si>
    <t>南皮县(迎河亭县)</t>
  </si>
  <si>
    <t>南平县(南平县)</t>
  </si>
  <si>
    <t>女阴县(汝坟县)</t>
  </si>
  <si>
    <t>浿水县(乐鲜亭县)</t>
  </si>
  <si>
    <t>渠搜县(沟搜县)</t>
  </si>
  <si>
    <t>曲阳侯国(延平亭县)</t>
  </si>
  <si>
    <t>戎邑道(填戎亭县)</t>
  </si>
  <si>
    <t>上曲阳县(常山亭县)</t>
  </si>
  <si>
    <t>上虞县(会稽县)</t>
  </si>
  <si>
    <t>泗阳县(淮平亭县)</t>
  </si>
  <si>
    <t>魏县(魏城亭县)</t>
  </si>
  <si>
    <t>无编县(九真亭县)</t>
  </si>
  <si>
    <t>武垣县(垣翰亭县)</t>
  </si>
  <si>
    <t>武原县(和乐亭县)</t>
  </si>
  <si>
    <t>西盖马县(玄菟亭县)</t>
  </si>
  <si>
    <t>西捲县(日南亭县)</t>
  </si>
  <si>
    <t>襄安县(庐江亭县)</t>
  </si>
  <si>
    <t>襄垣县(上党亭县)</t>
  </si>
  <si>
    <t>新平县(新平县)</t>
  </si>
  <si>
    <t>徐无县(北顺亭县)</t>
  </si>
  <si>
    <t>夜郎县(同亭县)</t>
  </si>
  <si>
    <t>夷舆县(朔调亭县)</t>
  </si>
  <si>
    <t>义陵县(建平县)</t>
  </si>
  <si>
    <t>营道县(九疑亭县)</t>
  </si>
  <si>
    <t>虞县(陈定亭县)</t>
  </si>
  <si>
    <t>玉门县(辅平亭县)</t>
  </si>
  <si>
    <t>郁秩县(郁秩县)</t>
  </si>
  <si>
    <t>张掖县(张掖县)</t>
  </si>
  <si>
    <t>州陵县(江夏县)</t>
  </si>
  <si>
    <t>渭城县(京城县)</t>
  </si>
  <si>
    <t>茂陵县(宣城县)</t>
  </si>
  <si>
    <t>高陵县(千春县)</t>
  </si>
  <si>
    <t>霸陵县(水章县)</t>
  </si>
  <si>
    <t>左邑(兆亭县)</t>
  </si>
  <si>
    <t>安邑县(河东县)</t>
  </si>
  <si>
    <t>新丰县(新丰县)</t>
  </si>
  <si>
    <t>寿光县(翼平亭县)</t>
  </si>
  <si>
    <t>剧县(俞县)</t>
  </si>
  <si>
    <t>广都县(就都亭县)</t>
  </si>
  <si>
    <t>成都县(成都县)</t>
  </si>
  <si>
    <t>湿沃县(延亭县)</t>
  </si>
  <si>
    <t>无盐县(有盐亭县)</t>
  </si>
  <si>
    <t>寿良县(寿良县)</t>
  </si>
  <si>
    <t>邯郸县(邯郸县)</t>
  </si>
  <si>
    <t>荥阳县(荥阳县)</t>
  </si>
  <si>
    <t>怀县(河内县)</t>
  </si>
  <si>
    <t>真定县(思治县)</t>
  </si>
  <si>
    <t>元氏县(井关亭县)</t>
  </si>
  <si>
    <t>汶阳县(汶亭县)</t>
  </si>
  <si>
    <t>鲁县(鲁县)</t>
  </si>
  <si>
    <t>钜鹿县(钜鹿县)</t>
  </si>
  <si>
    <t>凌县(生夌县)</t>
  </si>
  <si>
    <t>云中县(远服县)</t>
  </si>
  <si>
    <t>成乐县(成乐县)</t>
  </si>
  <si>
    <t>高密县(章牟县)</t>
  </si>
  <si>
    <t>东武县(祥善县)</t>
  </si>
  <si>
    <t>营陵县(北海亭县)</t>
  </si>
  <si>
    <t>任城县(延就亭县)</t>
  </si>
  <si>
    <t>临邑县(榖城亭县)</t>
  </si>
  <si>
    <t>宜禄县(赏都亭县)</t>
  </si>
  <si>
    <t>下曲阳县(下曲阳县)</t>
  </si>
  <si>
    <t>郯县(郯县)</t>
  </si>
  <si>
    <t>信都县(新博亭县)</t>
  </si>
  <si>
    <t>清阳县(清阳县)</t>
  </si>
  <si>
    <t>富昌县(富成县)</t>
  </si>
  <si>
    <t>弘农县(弘农县)</t>
  </si>
  <si>
    <t>奉高县(奉高县)</t>
  </si>
  <si>
    <t>蓟县(伐戎县)</t>
  </si>
  <si>
    <t>定陶县(济平县)</t>
  </si>
  <si>
    <t>濮阳县(治亭县)</t>
  </si>
  <si>
    <t>谯县(延成亭县)</t>
  </si>
  <si>
    <t>成纪县(成纪县)</t>
  </si>
  <si>
    <t>莒县(莒陵县)</t>
  </si>
  <si>
    <t>阳翟县(颍川县)</t>
  </si>
  <si>
    <t>允吾县(修远县)</t>
  </si>
  <si>
    <t>狄道(操虏县)</t>
  </si>
  <si>
    <t>洛阳县(宜阳县)</t>
  </si>
  <si>
    <t>增山县(增山县)</t>
  </si>
  <si>
    <t>九原县(成平县)</t>
  </si>
  <si>
    <t>高平县(铺睦县)</t>
  </si>
  <si>
    <t>长陵县(长平县)</t>
  </si>
  <si>
    <t>鄮县(海治县)</t>
  </si>
  <si>
    <t>陈留县(陈留县)</t>
  </si>
  <si>
    <t>宛陵县(无宛县)</t>
  </si>
  <si>
    <t>相县(吾符亭县)</t>
  </si>
  <si>
    <t>广陵县(安定县)</t>
  </si>
  <si>
    <t>晋阳县(晋阳县)</t>
  </si>
  <si>
    <t>羸楼县(羸楼县)</t>
  </si>
  <si>
    <t>广信县(广信亭县)</t>
  </si>
  <si>
    <t>布山县(布山县)</t>
  </si>
  <si>
    <t>梓潼县(子同县)</t>
  </si>
  <si>
    <t>宛县(南阳县)</t>
  </si>
  <si>
    <t>马领县(马领县)</t>
  </si>
  <si>
    <t>西城县(西城县)</t>
  </si>
  <si>
    <t>襄平县(昌平县)</t>
  </si>
  <si>
    <t>僰道(僰治县)</t>
  </si>
  <si>
    <t>独乐县(独乐县)</t>
  </si>
  <si>
    <t>且虑县(鉏虑县)</t>
  </si>
  <si>
    <t>临湘县(抚睦县)</t>
  </si>
  <si>
    <t>江州县(江州县)</t>
  </si>
  <si>
    <t>敦煌县(敦德县)</t>
  </si>
  <si>
    <t>不夜县(夙夜县)</t>
  </si>
  <si>
    <t>灵武县(威成亭县)</t>
  </si>
  <si>
    <t>觻得县(官式县)</t>
  </si>
  <si>
    <t>滇池县(滇池县)</t>
  </si>
  <si>
    <t>徐闻县(徐闻县)</t>
  </si>
  <si>
    <t>迁移距离</t>
    <rPh sb="0" eb="4">
      <t>qian'yi'ju'li</t>
    </rPh>
    <phoneticPr fontId="1" type="noConversion"/>
  </si>
  <si>
    <t>最近邻居</t>
    <rPh sb="0" eb="2">
      <t>zui'jin</t>
    </rPh>
    <phoneticPr fontId="1" type="noConversion"/>
  </si>
  <si>
    <t>迁移多</t>
  </si>
  <si>
    <t>离得近</t>
  </si>
  <si>
    <t>离得远</t>
  </si>
  <si>
    <t>迁移少</t>
  </si>
  <si>
    <t>边郡多</t>
    <rPh sb="0" eb="2">
      <t>bian'jun</t>
    </rPh>
    <phoneticPr fontId="1" type="noConversion"/>
  </si>
  <si>
    <t>边郡多</t>
    <rPh sb="0" eb="1">
      <t>duo</t>
    </rPh>
    <phoneticPr fontId="1" type="noConversion"/>
  </si>
  <si>
    <t>关东多</t>
    <rPh sb="0" eb="1">
      <t>duo</t>
    </rPh>
    <phoneticPr fontId="1" type="noConversion"/>
  </si>
  <si>
    <t>input</t>
    <phoneticPr fontId="1" type="noConversion"/>
  </si>
  <si>
    <t>output</t>
    <phoneticPr fontId="1" type="noConversion"/>
  </si>
  <si>
    <t>0.423675332515</t>
  </si>
  <si>
    <t>0.938089124231</t>
  </si>
  <si>
    <t>平舆县(平舆县)</t>
  </si>
  <si>
    <t>陈县(陈陵县)</t>
  </si>
  <si>
    <t>20201</t>
  </si>
  <si>
    <t>22201</t>
  </si>
  <si>
    <t>0.658764934783</t>
  </si>
  <si>
    <t>砀县(节砀县)</t>
  </si>
  <si>
    <t>20401</t>
  </si>
  <si>
    <t>0.366519348468</t>
  </si>
  <si>
    <t>0.57093592118</t>
  </si>
  <si>
    <t>邺县(邺县)</t>
  </si>
  <si>
    <t>20601</t>
  </si>
  <si>
    <t>0.283889771249</t>
  </si>
  <si>
    <t>广平县(广平县)</t>
  </si>
  <si>
    <t>21101</t>
  </si>
  <si>
    <t>0.144723205119</t>
  </si>
  <si>
    <t>卢奴县(卢奴县)</t>
  </si>
  <si>
    <t>21301</t>
  </si>
  <si>
    <t>0.610589495897</t>
  </si>
  <si>
    <t>乐成县(陆信县)</t>
  </si>
  <si>
    <t>21501</t>
  </si>
  <si>
    <t>0.653287575972</t>
  </si>
  <si>
    <t>0.748415770014</t>
  </si>
  <si>
    <t>1.00509808004</t>
  </si>
  <si>
    <t>昌邑县(昌邑县)</t>
  </si>
  <si>
    <t>21801</t>
  </si>
  <si>
    <t>0.573601729774</t>
  </si>
  <si>
    <t>东平陵县(东平陵县)</t>
  </si>
  <si>
    <t>22601</t>
  </si>
  <si>
    <t>0.521019448485</t>
  </si>
  <si>
    <t>平原县(平原县)</t>
  </si>
  <si>
    <t>22401</t>
  </si>
  <si>
    <t>0.765293128803</t>
  </si>
  <si>
    <t>千乘县(千乘县)</t>
  </si>
  <si>
    <t>临淄县(齐陵县)</t>
  </si>
  <si>
    <t>22501</t>
  </si>
  <si>
    <t>22701</t>
  </si>
  <si>
    <t>0.554200382533</t>
  </si>
  <si>
    <t>0.379777976323</t>
  </si>
  <si>
    <t>掖县(掖通县)</t>
  </si>
  <si>
    <t>即墨县(即善县)</t>
  </si>
  <si>
    <t>22901</t>
  </si>
  <si>
    <t>23101</t>
  </si>
  <si>
    <t>0.566846632256</t>
  </si>
  <si>
    <t>0.967075370385</t>
  </si>
  <si>
    <t>长子县(长子县)</t>
  </si>
  <si>
    <t>23701</t>
  </si>
  <si>
    <t>1.73183545896</t>
  </si>
  <si>
    <t>1.12697659441</t>
  </si>
  <si>
    <t>涿县(涿县)</t>
  </si>
  <si>
    <t>23801</t>
  </si>
  <si>
    <t>0.639577747083</t>
  </si>
  <si>
    <t>徐县(徐调县)</t>
  </si>
  <si>
    <t>30101</t>
  </si>
  <si>
    <t>0.586419567136</t>
  </si>
  <si>
    <t>1.49876565332</t>
  </si>
  <si>
    <t>舒县(昆乡县)</t>
  </si>
  <si>
    <t>六县(六县)</t>
  </si>
  <si>
    <t>30401</t>
  </si>
  <si>
    <t>30901</t>
  </si>
  <si>
    <t>0.910906153407</t>
  </si>
  <si>
    <t>寿春邑(寿春邑)</t>
  </si>
  <si>
    <t>30501</t>
  </si>
  <si>
    <t>0.798845409143</t>
  </si>
  <si>
    <t>吴县(泰德县)</t>
  </si>
  <si>
    <t>30601</t>
  </si>
  <si>
    <t>1.59971257819</t>
  </si>
  <si>
    <t>1.58670033167</t>
  </si>
  <si>
    <t>南昌县(宜善县)</t>
  </si>
  <si>
    <t>西陵县(江阳县)</t>
  </si>
  <si>
    <t>30801</t>
  </si>
  <si>
    <t>40201</t>
  </si>
  <si>
    <t>2.44241350759</t>
  </si>
  <si>
    <t>彭城县(彭城县)</t>
  </si>
  <si>
    <t>31001</t>
  </si>
  <si>
    <t>0.483725443967</t>
  </si>
  <si>
    <t>江陵县(江陆县)</t>
  </si>
  <si>
    <t>索县(索县)</t>
  </si>
  <si>
    <t>40101</t>
  </si>
  <si>
    <t>40401</t>
  </si>
  <si>
    <t>1.26825245475</t>
  </si>
  <si>
    <t>1.99224123975</t>
  </si>
  <si>
    <t>郴县(宣风县)</t>
  </si>
  <si>
    <t>零陵县(零陵县)</t>
  </si>
  <si>
    <t>40301</t>
  </si>
  <si>
    <t>40501</t>
  </si>
  <si>
    <t>2.12220499455</t>
  </si>
  <si>
    <t>1.41977168371</t>
  </si>
  <si>
    <t>1.73762386993</t>
  </si>
  <si>
    <t>2.05181083832</t>
  </si>
  <si>
    <t>邛都县(邛都县)</t>
  </si>
  <si>
    <t>3.20307691563</t>
  </si>
  <si>
    <t>故且兰县(故且兰县)</t>
  </si>
  <si>
    <t>50701</t>
  </si>
  <si>
    <t>3.0260188599</t>
  </si>
  <si>
    <t>武都县(循虏县)</t>
  </si>
  <si>
    <t>平襄县(平相县)</t>
  </si>
  <si>
    <t>60101</t>
  </si>
  <si>
    <t>60401</t>
  </si>
  <si>
    <t>1.30294513006</t>
  </si>
  <si>
    <t>1.27626300557</t>
  </si>
  <si>
    <t>姑臧县(姑臧县)</t>
  </si>
  <si>
    <t>60501</t>
  </si>
  <si>
    <t>1.82551028606</t>
  </si>
  <si>
    <t>禄福县(显德县)</t>
  </si>
  <si>
    <t>60701</t>
  </si>
  <si>
    <t>2.17098991551</t>
  </si>
  <si>
    <t>3.77200817106</t>
  </si>
  <si>
    <t>善无县(阴馆县)</t>
  </si>
  <si>
    <t>70301</t>
  </si>
  <si>
    <t>0.626473633132</t>
  </si>
  <si>
    <t>桑乾县(安德县)</t>
  </si>
  <si>
    <t>沮阳县(沮阴县)</t>
  </si>
  <si>
    <t>70401</t>
  </si>
  <si>
    <t>71201</t>
  </si>
  <si>
    <t>1.25481923868</t>
  </si>
  <si>
    <t>2.28309034571</t>
  </si>
  <si>
    <t>0.868997607587</t>
  </si>
  <si>
    <t>三封县(三封县)</t>
  </si>
  <si>
    <t>70801</t>
  </si>
  <si>
    <t>3.27276249662</t>
  </si>
  <si>
    <t>1.71402739147</t>
  </si>
  <si>
    <t>浮阳县(浮城县)</t>
  </si>
  <si>
    <t>71101</t>
  </si>
  <si>
    <t>0.943229921518</t>
  </si>
  <si>
    <t>0.73459170918</t>
  </si>
  <si>
    <t>渔阳县(得渔县)</t>
  </si>
  <si>
    <t>71301</t>
  </si>
  <si>
    <t>0.560185535167</t>
  </si>
  <si>
    <t>平刚县(平刚县)</t>
  </si>
  <si>
    <t>71401</t>
  </si>
  <si>
    <t>2.13757614883</t>
  </si>
  <si>
    <t>高句骊县(下句骊县)</t>
  </si>
  <si>
    <t>71701</t>
  </si>
  <si>
    <t>1.20826679338</t>
  </si>
  <si>
    <t>朝鲜县(朝鲜县)</t>
  </si>
  <si>
    <t>71801</t>
  </si>
  <si>
    <t>2.87882089902</t>
  </si>
  <si>
    <t>番禺县(番禺县)</t>
  </si>
  <si>
    <t>80101</t>
  </si>
  <si>
    <t>1.97909922594</t>
  </si>
  <si>
    <t>胥浦县(驩成县)</t>
  </si>
  <si>
    <t>80601</t>
  </si>
  <si>
    <t>1.17865824293</t>
  </si>
  <si>
    <t>朱吾县(朱吾县)</t>
  </si>
  <si>
    <t>80701</t>
  </si>
  <si>
    <t>2.83243788127</t>
  </si>
  <si>
    <t>区号</t>
    <rPh sb="0" eb="2">
      <t>qu'hao</t>
    </rPh>
    <phoneticPr fontId="1" type="noConversion"/>
  </si>
  <si>
    <t>South</t>
    <rPh sb="0" eb="2">
      <t>nan'bu</t>
    </rPh>
    <phoneticPr fontId="1" type="noConversion"/>
  </si>
  <si>
    <t>North China</t>
    <rPh sb="0" eb="2">
      <t>nei'j</t>
    </rPh>
    <phoneticPr fontId="1" type="noConversion"/>
  </si>
  <si>
    <t>Far South</t>
    <phoneticPr fontId="1" type="noConversion"/>
  </si>
  <si>
    <t>Southwest</t>
    <rPh sb="0" eb="2">
      <t>xi'nan</t>
    </rPh>
    <phoneticPr fontId="1" type="noConversion"/>
  </si>
  <si>
    <t>Northwest</t>
    <rPh sb="0" eb="2">
      <t>xi'bei</t>
    </rPh>
    <phoneticPr fontId="1" type="noConversion"/>
  </si>
  <si>
    <t>Northern Boundary</t>
    <rPh sb="0" eb="2">
      <t>bei'bain</t>
    </rPh>
    <phoneticPr fontId="1" type="noConversion"/>
  </si>
  <si>
    <t>Northeast</t>
    <rPh sb="0" eb="2">
      <t>dong'bei</t>
    </rPh>
    <phoneticPr fontId="1" type="noConversion"/>
  </si>
  <si>
    <t>Han</t>
    <phoneticPr fontId="1" type="noConversion"/>
  </si>
  <si>
    <t>Xin</t>
    <rPh sb="0" eb="1">
      <t>xin</t>
    </rPh>
    <phoneticPr fontId="1" type="noConversion"/>
  </si>
  <si>
    <t>2</t>
  </si>
  <si>
    <t>4</t>
  </si>
  <si>
    <t>3</t>
  </si>
  <si>
    <t>7</t>
  </si>
  <si>
    <t>6</t>
  </si>
  <si>
    <t>8</t>
  </si>
  <si>
    <t>5</t>
  </si>
  <si>
    <t>South</t>
    <phoneticPr fontId="1" type="noConversion"/>
  </si>
  <si>
    <t>Guandong</t>
    <rPh sb="0" eb="1">
      <t>xin</t>
    </rPh>
    <phoneticPr fontId="1" type="noConversion"/>
  </si>
  <si>
    <t>Southwest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</si>
</sst>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10"/>
      <name val="Arial"/>
      <family val="3"/>
      <charset val="134"/>
    </font>
    <font>
      <sz val="1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zh-Hans"/>
              <a:t> </a:t>
            </a:r>
            <a:r>
              <a:rPr lang="en-US"/>
              <a:t>Nearest</a:t>
            </a:r>
            <a:r>
              <a:rPr lang="zh-Hans"/>
              <a:t> </a:t>
            </a:r>
            <a:r>
              <a:rPr lang="en-US"/>
              <a:t>Distance</a:t>
            </a:r>
            <a:r>
              <a:rPr lang="zh-Hans"/>
              <a:t> </a:t>
            </a:r>
            <a:r>
              <a:rPr lang="en-US"/>
              <a:t>Between</a:t>
            </a:r>
            <a:r>
              <a:rPr lang="zh-Hans"/>
              <a:t> </a:t>
            </a:r>
            <a:r>
              <a:rPr lang="en-US"/>
              <a:t>Prefectural</a:t>
            </a:r>
            <a:r>
              <a:rPr lang="zh-Hans"/>
              <a:t> </a:t>
            </a:r>
            <a:r>
              <a:rPr lang="en-US"/>
              <a:t>Capitals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汉代相隔距离!$K$11</c:f>
              <c:strCache>
                <c:ptCount val="1"/>
                <c:pt idx="0">
                  <c:v>Han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汉代相隔距离!$L$10:$R$10</c:f>
              <c:strCache>
                <c:ptCount val="7"/>
                <c:pt idx="0">
                  <c:v>North China</c:v>
                </c:pt>
                <c:pt idx="1">
                  <c:v>South</c:v>
                </c:pt>
                <c:pt idx="2">
                  <c:v>Far South</c:v>
                </c:pt>
                <c:pt idx="3">
                  <c:v>Southwest</c:v>
                </c:pt>
                <c:pt idx="4">
                  <c:v>Northwest</c:v>
                </c:pt>
                <c:pt idx="5">
                  <c:v>Northern Boundary</c:v>
                </c:pt>
                <c:pt idx="6">
                  <c:v>Northeast</c:v>
                </c:pt>
              </c:strCache>
            </c:strRef>
          </c:cat>
          <c:val>
            <c:numRef>
              <c:f>汉代相隔距离!$L$11:$R$11</c:f>
              <c:numCache>
                <c:formatCode>General</c:formatCode>
                <c:ptCount val="7"/>
                <c:pt idx="0">
                  <c:v>66.599999999999994</c:v>
                </c:pt>
                <c:pt idx="1">
                  <c:v>125.3</c:v>
                </c:pt>
                <c:pt idx="2">
                  <c:v>188.6</c:v>
                </c:pt>
                <c:pt idx="3">
                  <c:v>256.60000000000002</c:v>
                </c:pt>
                <c:pt idx="4">
                  <c:v>188.1</c:v>
                </c:pt>
                <c:pt idx="5">
                  <c:v>150.6</c:v>
                </c:pt>
                <c:pt idx="6">
                  <c:v>205.3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4-D74A-848C-D586D9C3B1A2}"/>
            </c:ext>
          </c:extLst>
        </c:ser>
        <c:ser>
          <c:idx val="1"/>
          <c:order val="1"/>
          <c:tx>
            <c:strRef>
              <c:f>汉代相隔距离!$K$12</c:f>
              <c:strCache>
                <c:ptCount val="1"/>
                <c:pt idx="0">
                  <c:v>Xin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汉代相隔距离!$L$10:$R$10</c:f>
              <c:strCache>
                <c:ptCount val="7"/>
                <c:pt idx="0">
                  <c:v>North China</c:v>
                </c:pt>
                <c:pt idx="1">
                  <c:v>South</c:v>
                </c:pt>
                <c:pt idx="2">
                  <c:v>Far South</c:v>
                </c:pt>
                <c:pt idx="3">
                  <c:v>Southwest</c:v>
                </c:pt>
                <c:pt idx="4">
                  <c:v>Northwest</c:v>
                </c:pt>
                <c:pt idx="5">
                  <c:v>Northern Boundary</c:v>
                </c:pt>
                <c:pt idx="6">
                  <c:v>Northeast</c:v>
                </c:pt>
              </c:strCache>
            </c:strRef>
          </c:cat>
          <c:val>
            <c:numRef>
              <c:f>汉代相隔距离!$L$12:$R$12</c:f>
              <c:numCache>
                <c:formatCode>General</c:formatCode>
                <c:ptCount val="7"/>
                <c:pt idx="0">
                  <c:v>57.4</c:v>
                </c:pt>
                <c:pt idx="1">
                  <c:v>100.2</c:v>
                </c:pt>
                <c:pt idx="2">
                  <c:v>95.9</c:v>
                </c:pt>
                <c:pt idx="3">
                  <c:v>187.7</c:v>
                </c:pt>
                <c:pt idx="4">
                  <c:v>153.30000000000001</c:v>
                </c:pt>
                <c:pt idx="5">
                  <c:v>124.9</c:v>
                </c:pt>
                <c:pt idx="6">
                  <c:v>256.3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4-D74A-848C-D586D9C3B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153648"/>
        <c:axId val="193219952"/>
      </c:barChart>
      <c:catAx>
        <c:axId val="19315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zh-CN"/>
          </a:p>
        </c:txPr>
        <c:crossAx val="193219952"/>
        <c:crosses val="autoZero"/>
        <c:auto val="1"/>
        <c:lblAlgn val="ctr"/>
        <c:lblOffset val="100"/>
        <c:noMultiLvlLbl val="0"/>
      </c:catAx>
      <c:valAx>
        <c:axId val="19321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zh-CN"/>
          </a:p>
        </c:txPr>
        <c:crossAx val="19315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" pitchFamily="2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742950</xdr:colOff>
      <xdr:row>10</xdr:row>
      <xdr:rowOff>139700</xdr:rowOff>
    </xdr:from>
    <xdr:to>
      <xdr:col>12</xdr:col>
      <xdr:colOff>361950</xdr:colOff>
      <xdr:row>27</xdr:row>
      <xdr:rowOff>25400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BE3BF4A-D972-8741-B6B3-5F5BF60315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workbookViewId="0">
      <selection activeCell="H1" sqref="H1:J1048576"/>
    </sheetView>
  </sheetViews>
  <sheetFormatPr baseColWidth="10" defaultRowHeight="13"/>
  <cols>
    <col min="3" max="7" width="15"/>
    <col min="11" max="1023" width="15"/>
  </cols>
  <sheetData>
    <row r="1" spans="1:7">
      <c r="A1" t="s">
        <v>3</v>
      </c>
      <c r="B1" t="s">
        <v>77</v>
      </c>
      <c r="C1" t="s">
        <v>0</v>
      </c>
      <c r="D1" t="s">
        <v>1</v>
      </c>
      <c r="E1" t="s">
        <v>2</v>
      </c>
      <c r="F1" t="s">
        <v>78</v>
      </c>
      <c r="G1" t="s">
        <v>361</v>
      </c>
    </row>
    <row r="2" spans="1:7">
      <c r="A2" t="s">
        <v>125</v>
      </c>
      <c r="B2" t="s">
        <v>126</v>
      </c>
      <c r="C2">
        <v>10301</v>
      </c>
      <c r="D2">
        <v>10319</v>
      </c>
      <c r="E2">
        <v>0.107914401668</v>
      </c>
      <c r="F2">
        <f>E2*111</f>
        <v>11.978498585147999</v>
      </c>
      <c r="G2" t="str">
        <f>LEFT(C2,1)</f>
        <v>1</v>
      </c>
    </row>
    <row r="3" spans="1:7">
      <c r="A3" t="s">
        <v>126</v>
      </c>
      <c r="B3" t="s">
        <v>125</v>
      </c>
      <c r="C3">
        <v>10319</v>
      </c>
      <c r="D3">
        <v>10301</v>
      </c>
      <c r="E3">
        <v>0.107914401668</v>
      </c>
      <c r="F3">
        <f>E3*111</f>
        <v>11.978498585147999</v>
      </c>
      <c r="G3" t="str">
        <f t="shared" ref="G3:G66" si="0">LEFT(C3,1)</f>
        <v>1</v>
      </c>
    </row>
    <row r="4" spans="1:7">
      <c r="A4" t="s">
        <v>127</v>
      </c>
      <c r="B4" t="s">
        <v>128</v>
      </c>
      <c r="C4">
        <v>10201</v>
      </c>
      <c r="D4">
        <v>10111</v>
      </c>
      <c r="E4">
        <v>0.17074147270100001</v>
      </c>
      <c r="F4">
        <f>E4*111</f>
        <v>18.952303469811003</v>
      </c>
      <c r="G4" t="str">
        <f t="shared" si="0"/>
        <v>1</v>
      </c>
    </row>
    <row r="5" spans="1:7">
      <c r="A5" t="s">
        <v>128</v>
      </c>
      <c r="B5" t="s">
        <v>127</v>
      </c>
      <c r="C5">
        <v>10111</v>
      </c>
      <c r="D5">
        <v>10201</v>
      </c>
      <c r="E5">
        <v>0.17074147270100001</v>
      </c>
      <c r="F5">
        <f>E5*111</f>
        <v>18.952303469811003</v>
      </c>
      <c r="G5" t="str">
        <f t="shared" si="0"/>
        <v>1</v>
      </c>
    </row>
    <row r="6" spans="1:7">
      <c r="A6" t="s">
        <v>129</v>
      </c>
      <c r="B6" t="s">
        <v>130</v>
      </c>
      <c r="C6">
        <v>10507</v>
      </c>
      <c r="D6">
        <v>10501</v>
      </c>
      <c r="E6">
        <v>0.18640594138899999</v>
      </c>
      <c r="F6">
        <f>E6*111</f>
        <v>20.691059494178997</v>
      </c>
      <c r="G6" t="str">
        <f t="shared" si="0"/>
        <v>1</v>
      </c>
    </row>
    <row r="7" spans="1:7">
      <c r="A7" t="s">
        <v>130</v>
      </c>
      <c r="B7" t="s">
        <v>129</v>
      </c>
      <c r="C7">
        <v>10501</v>
      </c>
      <c r="D7">
        <v>10507</v>
      </c>
      <c r="E7">
        <v>0.18640594138899999</v>
      </c>
      <c r="F7">
        <f>E7*111</f>
        <v>20.691059494178997</v>
      </c>
      <c r="G7" t="str">
        <f t="shared" si="0"/>
        <v>1</v>
      </c>
    </row>
    <row r="8" spans="1:7">
      <c r="A8" t="s">
        <v>131</v>
      </c>
      <c r="B8" t="s">
        <v>128</v>
      </c>
      <c r="C8">
        <v>10102</v>
      </c>
      <c r="D8">
        <v>10111</v>
      </c>
      <c r="E8">
        <v>0.19208049796900001</v>
      </c>
      <c r="F8">
        <f>E8*111</f>
        <v>21.320935274559002</v>
      </c>
      <c r="G8" t="str">
        <f t="shared" si="0"/>
        <v>1</v>
      </c>
    </row>
    <row r="9" spans="1:7">
      <c r="A9" t="s">
        <v>132</v>
      </c>
      <c r="B9" t="s">
        <v>133</v>
      </c>
      <c r="C9">
        <v>22813</v>
      </c>
      <c r="D9">
        <v>23001</v>
      </c>
      <c r="E9">
        <v>0.21519511262999999</v>
      </c>
      <c r="F9">
        <f>E9*111</f>
        <v>23.886657501929999</v>
      </c>
      <c r="G9" t="str">
        <f t="shared" si="0"/>
        <v>2</v>
      </c>
    </row>
    <row r="10" spans="1:7">
      <c r="A10" t="s">
        <v>133</v>
      </c>
      <c r="B10" t="s">
        <v>132</v>
      </c>
      <c r="C10">
        <v>23001</v>
      </c>
      <c r="D10">
        <v>22813</v>
      </c>
      <c r="E10">
        <v>0.21519511262999999</v>
      </c>
      <c r="F10">
        <f>E10*111</f>
        <v>23.886657501929999</v>
      </c>
      <c r="G10" t="str">
        <f t="shared" si="0"/>
        <v>2</v>
      </c>
    </row>
    <row r="11" spans="1:7">
      <c r="A11" t="s">
        <v>134</v>
      </c>
      <c r="B11" t="s">
        <v>135</v>
      </c>
      <c r="C11">
        <v>50304</v>
      </c>
      <c r="D11">
        <v>50301</v>
      </c>
      <c r="E11">
        <v>0.21597713304899999</v>
      </c>
      <c r="F11">
        <f>E11*111</f>
        <v>23.973461768438998</v>
      </c>
      <c r="G11" t="str">
        <f t="shared" si="0"/>
        <v>5</v>
      </c>
    </row>
    <row r="12" spans="1:7">
      <c r="A12" t="s">
        <v>135</v>
      </c>
      <c r="B12" t="s">
        <v>134</v>
      </c>
      <c r="C12">
        <v>50301</v>
      </c>
      <c r="D12">
        <v>50304</v>
      </c>
      <c r="E12">
        <v>0.21597713304899999</v>
      </c>
      <c r="F12">
        <f>E12*111</f>
        <v>23.973461768438998</v>
      </c>
      <c r="G12" t="str">
        <f t="shared" si="0"/>
        <v>5</v>
      </c>
    </row>
    <row r="13" spans="1:7">
      <c r="A13" t="s">
        <v>136</v>
      </c>
      <c r="B13" t="s">
        <v>86</v>
      </c>
      <c r="C13">
        <v>22503</v>
      </c>
      <c r="D13">
        <v>22414</v>
      </c>
      <c r="E13">
        <v>0.21777724054600001</v>
      </c>
      <c r="F13">
        <f>E13*111</f>
        <v>24.173273700606</v>
      </c>
      <c r="G13" t="str">
        <f t="shared" si="0"/>
        <v>2</v>
      </c>
    </row>
    <row r="14" spans="1:7">
      <c r="A14" t="s">
        <v>86</v>
      </c>
      <c r="B14" t="s">
        <v>136</v>
      </c>
      <c r="C14">
        <v>22414</v>
      </c>
      <c r="D14">
        <v>22503</v>
      </c>
      <c r="E14">
        <v>0.21777724054600001</v>
      </c>
      <c r="F14">
        <f>E14*111</f>
        <v>24.173273700606</v>
      </c>
      <c r="G14" t="str">
        <f t="shared" si="0"/>
        <v>2</v>
      </c>
    </row>
    <row r="15" spans="1:7">
      <c r="A15" t="s">
        <v>137</v>
      </c>
      <c r="B15" t="s">
        <v>138</v>
      </c>
      <c r="C15">
        <v>22301</v>
      </c>
      <c r="D15">
        <v>21617</v>
      </c>
      <c r="E15">
        <v>0.22283676940800001</v>
      </c>
      <c r="F15">
        <f>E15*111</f>
        <v>24.734881404288</v>
      </c>
      <c r="G15" t="str">
        <f t="shared" si="0"/>
        <v>2</v>
      </c>
    </row>
    <row r="16" spans="1:7">
      <c r="A16" t="s">
        <v>138</v>
      </c>
      <c r="B16" t="s">
        <v>137</v>
      </c>
      <c r="C16">
        <v>21617</v>
      </c>
      <c r="D16">
        <v>22301</v>
      </c>
      <c r="E16">
        <v>0.22283676940800001</v>
      </c>
      <c r="F16">
        <f>E16*111</f>
        <v>24.734881404288</v>
      </c>
      <c r="G16" t="str">
        <f t="shared" si="0"/>
        <v>2</v>
      </c>
    </row>
    <row r="17" spans="1:7">
      <c r="A17" t="s">
        <v>119</v>
      </c>
      <c r="B17" t="s">
        <v>97</v>
      </c>
      <c r="C17">
        <v>40502</v>
      </c>
      <c r="D17">
        <v>40304</v>
      </c>
      <c r="E17">
        <v>0.24539973580499999</v>
      </c>
      <c r="F17">
        <f>E17*111</f>
        <v>27.239370674354998</v>
      </c>
      <c r="G17" t="str">
        <f t="shared" si="0"/>
        <v>4</v>
      </c>
    </row>
    <row r="18" spans="1:7">
      <c r="A18" t="s">
        <v>97</v>
      </c>
      <c r="B18" t="s">
        <v>119</v>
      </c>
      <c r="C18">
        <v>40304</v>
      </c>
      <c r="D18">
        <v>40502</v>
      </c>
      <c r="E18">
        <v>0.24539973580499999</v>
      </c>
      <c r="F18">
        <f>E18*111</f>
        <v>27.239370674354998</v>
      </c>
      <c r="G18" t="str">
        <f t="shared" si="0"/>
        <v>4</v>
      </c>
    </row>
    <row r="19" spans="1:7">
      <c r="A19" t="s">
        <v>139</v>
      </c>
      <c r="B19" t="s">
        <v>89</v>
      </c>
      <c r="C19">
        <v>21001</v>
      </c>
      <c r="D19">
        <v>21115</v>
      </c>
      <c r="E19">
        <v>0.26327862085600001</v>
      </c>
      <c r="F19">
        <f>E19*111</f>
        <v>29.223926915016001</v>
      </c>
      <c r="G19" t="str">
        <f t="shared" si="0"/>
        <v>2</v>
      </c>
    </row>
    <row r="20" spans="1:7">
      <c r="A20" t="s">
        <v>89</v>
      </c>
      <c r="B20" t="s">
        <v>139</v>
      </c>
      <c r="C20">
        <v>21115</v>
      </c>
      <c r="D20">
        <v>21001</v>
      </c>
      <c r="E20">
        <v>0.26327862085600001</v>
      </c>
      <c r="F20">
        <f>E20*111</f>
        <v>29.223926915016001</v>
      </c>
      <c r="G20" t="str">
        <f t="shared" si="0"/>
        <v>2</v>
      </c>
    </row>
    <row r="21" spans="1:7">
      <c r="A21" t="s">
        <v>91</v>
      </c>
      <c r="B21" t="s">
        <v>86</v>
      </c>
      <c r="C21">
        <v>22507</v>
      </c>
      <c r="D21">
        <v>22414</v>
      </c>
      <c r="E21">
        <v>0.27012673544100002</v>
      </c>
      <c r="F21">
        <f>E21*111</f>
        <v>29.984067633951003</v>
      </c>
      <c r="G21" t="str">
        <f t="shared" si="0"/>
        <v>2</v>
      </c>
    </row>
    <row r="22" spans="1:7">
      <c r="A22" t="s">
        <v>122</v>
      </c>
      <c r="B22" t="s">
        <v>85</v>
      </c>
      <c r="C22">
        <v>23105</v>
      </c>
      <c r="D22">
        <v>22913</v>
      </c>
      <c r="E22">
        <v>0.288006898008</v>
      </c>
      <c r="F22">
        <f>E22*111</f>
        <v>31.968765678888001</v>
      </c>
      <c r="G22" t="str">
        <f t="shared" si="0"/>
        <v>2</v>
      </c>
    </row>
    <row r="23" spans="1:7">
      <c r="A23" t="s">
        <v>85</v>
      </c>
      <c r="B23" t="s">
        <v>122</v>
      </c>
      <c r="C23">
        <v>22913</v>
      </c>
      <c r="D23">
        <v>23105</v>
      </c>
      <c r="E23">
        <v>0.288006898008</v>
      </c>
      <c r="F23">
        <f>E23*111</f>
        <v>31.968765678888001</v>
      </c>
      <c r="G23" t="str">
        <f t="shared" si="0"/>
        <v>2</v>
      </c>
    </row>
    <row r="24" spans="1:7">
      <c r="A24" t="s">
        <v>140</v>
      </c>
      <c r="B24" t="s">
        <v>141</v>
      </c>
      <c r="C24">
        <v>10702</v>
      </c>
      <c r="D24">
        <v>10601</v>
      </c>
      <c r="E24">
        <v>0.29778964807399999</v>
      </c>
      <c r="F24">
        <f>E24*111</f>
        <v>33.054650936213996</v>
      </c>
      <c r="G24" t="str">
        <f t="shared" si="0"/>
        <v>1</v>
      </c>
    </row>
    <row r="25" spans="1:7">
      <c r="A25" t="s">
        <v>141</v>
      </c>
      <c r="B25" t="s">
        <v>140</v>
      </c>
      <c r="C25">
        <v>10601</v>
      </c>
      <c r="D25">
        <v>10702</v>
      </c>
      <c r="E25">
        <v>0.29778964807399999</v>
      </c>
      <c r="F25">
        <f>E25*111</f>
        <v>33.054650936213996</v>
      </c>
      <c r="G25" t="str">
        <f t="shared" si="0"/>
        <v>1</v>
      </c>
    </row>
    <row r="26" spans="1:7">
      <c r="A26" t="s">
        <v>142</v>
      </c>
      <c r="B26" t="s">
        <v>143</v>
      </c>
      <c r="C26">
        <v>21201</v>
      </c>
      <c r="D26">
        <v>20801</v>
      </c>
      <c r="E26">
        <v>0.30708922628399998</v>
      </c>
      <c r="F26">
        <f>E26*111</f>
        <v>34.086904117524</v>
      </c>
      <c r="G26" t="str">
        <f t="shared" si="0"/>
        <v>2</v>
      </c>
    </row>
    <row r="27" spans="1:7">
      <c r="A27" t="s">
        <v>143</v>
      </c>
      <c r="B27" t="s">
        <v>142</v>
      </c>
      <c r="C27">
        <v>20801</v>
      </c>
      <c r="D27">
        <v>21201</v>
      </c>
      <c r="E27">
        <v>0.30708922628399998</v>
      </c>
      <c r="F27">
        <f>E27*111</f>
        <v>34.086904117524</v>
      </c>
      <c r="G27" t="str">
        <f t="shared" si="0"/>
        <v>2</v>
      </c>
    </row>
    <row r="28" spans="1:7">
      <c r="A28" t="s">
        <v>144</v>
      </c>
      <c r="B28" t="s">
        <v>145</v>
      </c>
      <c r="C28">
        <v>20503</v>
      </c>
      <c r="D28">
        <v>20501</v>
      </c>
      <c r="E28">
        <v>0.30722621648600001</v>
      </c>
      <c r="F28">
        <f>E28*111</f>
        <v>34.102110029946004</v>
      </c>
      <c r="G28" t="str">
        <f t="shared" si="0"/>
        <v>2</v>
      </c>
    </row>
    <row r="29" spans="1:7">
      <c r="A29" t="s">
        <v>145</v>
      </c>
      <c r="B29" t="s">
        <v>144</v>
      </c>
      <c r="C29">
        <v>20501</v>
      </c>
      <c r="D29">
        <v>20503</v>
      </c>
      <c r="E29">
        <v>0.30722621648600001</v>
      </c>
      <c r="F29">
        <f>E29*111</f>
        <v>34.102110029946004</v>
      </c>
      <c r="G29" t="str">
        <f t="shared" si="0"/>
        <v>2</v>
      </c>
    </row>
    <row r="30" spans="1:7">
      <c r="A30" t="s">
        <v>146</v>
      </c>
      <c r="B30" t="s">
        <v>89</v>
      </c>
      <c r="C30">
        <v>20701</v>
      </c>
      <c r="D30">
        <v>21115</v>
      </c>
      <c r="E30">
        <v>0.33180104776800001</v>
      </c>
      <c r="F30">
        <f>E30*111</f>
        <v>36.829916302248002</v>
      </c>
      <c r="G30" t="str">
        <f t="shared" si="0"/>
        <v>2</v>
      </c>
    </row>
    <row r="31" spans="1:7">
      <c r="A31" t="s">
        <v>105</v>
      </c>
      <c r="B31" t="s">
        <v>147</v>
      </c>
      <c r="C31">
        <v>30202</v>
      </c>
      <c r="D31">
        <v>30201</v>
      </c>
      <c r="E31">
        <v>0.35134616683699998</v>
      </c>
      <c r="F31">
        <f>E31*111</f>
        <v>38.999424518906999</v>
      </c>
      <c r="G31" t="str">
        <f t="shared" si="0"/>
        <v>3</v>
      </c>
    </row>
    <row r="32" spans="1:7">
      <c r="A32" t="s">
        <v>147</v>
      </c>
      <c r="B32" t="s">
        <v>105</v>
      </c>
      <c r="C32">
        <v>30201</v>
      </c>
      <c r="D32">
        <v>30202</v>
      </c>
      <c r="E32">
        <v>0.35134616683699998</v>
      </c>
      <c r="F32">
        <f>E32*111</f>
        <v>38.999424518906999</v>
      </c>
      <c r="G32" t="str">
        <f t="shared" si="0"/>
        <v>3</v>
      </c>
    </row>
    <row r="33" spans="1:7">
      <c r="A33" t="s">
        <v>148</v>
      </c>
      <c r="B33" t="s">
        <v>149</v>
      </c>
      <c r="C33">
        <v>70101</v>
      </c>
      <c r="D33">
        <v>70201</v>
      </c>
      <c r="E33">
        <v>0.35765970941000003</v>
      </c>
      <c r="F33">
        <f>E33*111</f>
        <v>39.700227744510002</v>
      </c>
      <c r="G33" t="str">
        <f t="shared" si="0"/>
        <v>7</v>
      </c>
    </row>
    <row r="34" spans="1:7">
      <c r="A34" t="s">
        <v>149</v>
      </c>
      <c r="B34" t="s">
        <v>148</v>
      </c>
      <c r="C34">
        <v>70201</v>
      </c>
      <c r="D34">
        <v>70101</v>
      </c>
      <c r="E34">
        <v>0.35765970941000003</v>
      </c>
      <c r="F34">
        <f>E34*111</f>
        <v>39.700227744510002</v>
      </c>
      <c r="G34" t="str">
        <f t="shared" si="0"/>
        <v>7</v>
      </c>
    </row>
    <row r="35" spans="1:7">
      <c r="A35" t="s">
        <v>150</v>
      </c>
      <c r="B35" t="s">
        <v>151</v>
      </c>
      <c r="C35">
        <v>23201</v>
      </c>
      <c r="D35">
        <v>23301</v>
      </c>
      <c r="E35">
        <v>0.36013521599499998</v>
      </c>
      <c r="F35">
        <f>E35*111</f>
        <v>39.975008975445</v>
      </c>
      <c r="G35" t="str">
        <f t="shared" si="0"/>
        <v>2</v>
      </c>
    </row>
    <row r="36" spans="1:7">
      <c r="A36" t="s">
        <v>151</v>
      </c>
      <c r="B36" t="s">
        <v>150</v>
      </c>
      <c r="C36">
        <v>23301</v>
      </c>
      <c r="D36">
        <v>23201</v>
      </c>
      <c r="E36">
        <v>0.36013521599499998</v>
      </c>
      <c r="F36">
        <f>E36*111</f>
        <v>39.975008975445</v>
      </c>
      <c r="G36" t="str">
        <f t="shared" si="0"/>
        <v>2</v>
      </c>
    </row>
    <row r="37" spans="1:7">
      <c r="A37" t="s">
        <v>152</v>
      </c>
      <c r="B37" t="s">
        <v>133</v>
      </c>
      <c r="C37">
        <v>22801</v>
      </c>
      <c r="D37">
        <v>23001</v>
      </c>
      <c r="E37">
        <v>0.37132229450999998</v>
      </c>
      <c r="F37">
        <f>E37*111</f>
        <v>41.216774690609995</v>
      </c>
      <c r="G37" t="str">
        <f t="shared" si="0"/>
        <v>2</v>
      </c>
    </row>
    <row r="38" spans="1:7">
      <c r="A38" t="s">
        <v>153</v>
      </c>
      <c r="B38" t="s">
        <v>145</v>
      </c>
      <c r="C38">
        <v>22302</v>
      </c>
      <c r="D38">
        <v>20501</v>
      </c>
      <c r="E38">
        <v>0.444197095647</v>
      </c>
      <c r="F38">
        <f>E38*111</f>
        <v>49.305877616817</v>
      </c>
      <c r="G38" t="str">
        <f t="shared" si="0"/>
        <v>2</v>
      </c>
    </row>
    <row r="39" spans="1:7">
      <c r="A39" t="s">
        <v>154</v>
      </c>
      <c r="B39" t="s">
        <v>138</v>
      </c>
      <c r="C39">
        <v>21614</v>
      </c>
      <c r="D39">
        <v>21617</v>
      </c>
      <c r="E39">
        <v>0.44864673909399999</v>
      </c>
      <c r="F39">
        <f>E39*111</f>
        <v>49.799788039433999</v>
      </c>
      <c r="G39" t="str">
        <f t="shared" si="0"/>
        <v>2</v>
      </c>
    </row>
    <row r="40" spans="1:7">
      <c r="A40" t="s">
        <v>155</v>
      </c>
      <c r="B40" t="s">
        <v>114</v>
      </c>
      <c r="C40">
        <v>20228</v>
      </c>
      <c r="D40">
        <v>22208</v>
      </c>
      <c r="E40">
        <v>0.44930596256900002</v>
      </c>
      <c r="F40">
        <f>E40*111</f>
        <v>49.872961845159004</v>
      </c>
      <c r="G40" t="str">
        <f t="shared" si="0"/>
        <v>2</v>
      </c>
    </row>
    <row r="41" spans="1:7">
      <c r="A41" t="s">
        <v>114</v>
      </c>
      <c r="B41" t="s">
        <v>155</v>
      </c>
      <c r="C41">
        <v>22208</v>
      </c>
      <c r="D41">
        <v>20228</v>
      </c>
      <c r="E41">
        <v>0.44930596256900002</v>
      </c>
      <c r="F41">
        <f>E41*111</f>
        <v>49.872961845159004</v>
      </c>
      <c r="G41" t="str">
        <f t="shared" si="0"/>
        <v>2</v>
      </c>
    </row>
    <row r="42" spans="1:7">
      <c r="A42" t="s">
        <v>156</v>
      </c>
      <c r="B42" t="s">
        <v>142</v>
      </c>
      <c r="C42">
        <v>20709</v>
      </c>
      <c r="D42">
        <v>21201</v>
      </c>
      <c r="E42">
        <v>0.44971565022600002</v>
      </c>
      <c r="F42">
        <f>E42*111</f>
        <v>49.918437175086005</v>
      </c>
      <c r="G42" t="str">
        <f t="shared" si="0"/>
        <v>2</v>
      </c>
    </row>
    <row r="43" spans="1:7">
      <c r="A43" t="s">
        <v>109</v>
      </c>
      <c r="B43" t="s">
        <v>157</v>
      </c>
      <c r="C43">
        <v>31006</v>
      </c>
      <c r="D43">
        <v>23401</v>
      </c>
      <c r="E43">
        <v>0.50290005753099998</v>
      </c>
      <c r="F43">
        <f>E43*111</f>
        <v>55.821906385940999</v>
      </c>
      <c r="G43" t="str">
        <f t="shared" si="0"/>
        <v>3</v>
      </c>
    </row>
    <row r="44" spans="1:7">
      <c r="A44" t="s">
        <v>157</v>
      </c>
      <c r="B44" t="s">
        <v>109</v>
      </c>
      <c r="C44">
        <v>23401</v>
      </c>
      <c r="D44">
        <v>31006</v>
      </c>
      <c r="E44">
        <v>0.50290005753099998</v>
      </c>
      <c r="F44">
        <f>E44*111</f>
        <v>55.821906385940999</v>
      </c>
      <c r="G44" t="str">
        <f t="shared" si="0"/>
        <v>2</v>
      </c>
    </row>
    <row r="45" spans="1:7">
      <c r="A45" t="s">
        <v>93</v>
      </c>
      <c r="B45" t="s">
        <v>138</v>
      </c>
      <c r="C45">
        <v>21808</v>
      </c>
      <c r="D45">
        <v>21617</v>
      </c>
      <c r="E45">
        <v>0.51978452535599995</v>
      </c>
      <c r="F45">
        <f>E45*111</f>
        <v>57.696082314515998</v>
      </c>
      <c r="G45" t="str">
        <f t="shared" si="0"/>
        <v>2</v>
      </c>
    </row>
    <row r="46" spans="1:7">
      <c r="A46" t="s">
        <v>103</v>
      </c>
      <c r="B46" t="s">
        <v>142</v>
      </c>
      <c r="C46">
        <v>20806</v>
      </c>
      <c r="D46">
        <v>21201</v>
      </c>
      <c r="E46">
        <v>0.52717713019400003</v>
      </c>
      <c r="F46">
        <f>E46*111</f>
        <v>58.516661451534006</v>
      </c>
      <c r="G46" t="str">
        <f t="shared" si="0"/>
        <v>2</v>
      </c>
    </row>
    <row r="47" spans="1:7">
      <c r="A47" t="s">
        <v>158</v>
      </c>
      <c r="B47" t="s">
        <v>88</v>
      </c>
      <c r="C47">
        <v>21401</v>
      </c>
      <c r="D47">
        <v>21408</v>
      </c>
      <c r="E47">
        <v>0.52782751699800001</v>
      </c>
      <c r="F47">
        <f>E47*111</f>
        <v>58.588854386778003</v>
      </c>
      <c r="G47" t="str">
        <f t="shared" si="0"/>
        <v>2</v>
      </c>
    </row>
    <row r="48" spans="1:7">
      <c r="A48" t="s">
        <v>88</v>
      </c>
      <c r="B48" t="s">
        <v>158</v>
      </c>
      <c r="C48">
        <v>21408</v>
      </c>
      <c r="D48">
        <v>21401</v>
      </c>
      <c r="E48">
        <v>0.52782751699800001</v>
      </c>
      <c r="F48">
        <f>E48*111</f>
        <v>58.588854386778003</v>
      </c>
      <c r="G48" t="str">
        <f t="shared" si="0"/>
        <v>2</v>
      </c>
    </row>
    <row r="49" spans="1:7">
      <c r="A49" t="s">
        <v>159</v>
      </c>
      <c r="B49" t="s">
        <v>158</v>
      </c>
      <c r="C49">
        <v>20901</v>
      </c>
      <c r="D49">
        <v>21401</v>
      </c>
      <c r="E49">
        <v>0.53955828414100004</v>
      </c>
      <c r="F49">
        <f>E49*111</f>
        <v>59.890969539651003</v>
      </c>
      <c r="G49" t="str">
        <f t="shared" si="0"/>
        <v>2</v>
      </c>
    </row>
    <row r="50" spans="1:7">
      <c r="A50" t="s">
        <v>94</v>
      </c>
      <c r="B50" t="s">
        <v>160</v>
      </c>
      <c r="C50">
        <v>70312</v>
      </c>
      <c r="D50">
        <v>70701</v>
      </c>
      <c r="E50">
        <v>0.56828097853799997</v>
      </c>
      <c r="F50">
        <f>E50*111</f>
        <v>63.079188617717996</v>
      </c>
      <c r="G50" t="str">
        <f t="shared" si="0"/>
        <v>7</v>
      </c>
    </row>
    <row r="51" spans="1:7">
      <c r="A51" t="s">
        <v>160</v>
      </c>
      <c r="B51" t="s">
        <v>94</v>
      </c>
      <c r="C51">
        <v>70701</v>
      </c>
      <c r="D51">
        <v>70312</v>
      </c>
      <c r="E51">
        <v>0.56828097853799997</v>
      </c>
      <c r="F51">
        <f>E51*111</f>
        <v>63.079188617717996</v>
      </c>
      <c r="G51" t="str">
        <f t="shared" si="0"/>
        <v>7</v>
      </c>
    </row>
    <row r="52" spans="1:7">
      <c r="A52" t="s">
        <v>87</v>
      </c>
      <c r="B52" t="s">
        <v>88</v>
      </c>
      <c r="C52">
        <v>22402</v>
      </c>
      <c r="D52">
        <v>21408</v>
      </c>
      <c r="E52">
        <v>0.57244516191499994</v>
      </c>
      <c r="F52">
        <f>E52*111</f>
        <v>63.541412972564991</v>
      </c>
      <c r="G52" t="str">
        <f t="shared" si="0"/>
        <v>2</v>
      </c>
    </row>
    <row r="53" spans="1:7">
      <c r="A53" t="s">
        <v>161</v>
      </c>
      <c r="B53" t="s">
        <v>130</v>
      </c>
      <c r="C53">
        <v>10401</v>
      </c>
      <c r="D53">
        <v>10501</v>
      </c>
      <c r="E53">
        <v>0.57386199566499996</v>
      </c>
      <c r="F53">
        <f>E53*111</f>
        <v>63.698681518814993</v>
      </c>
      <c r="G53" t="str">
        <f t="shared" si="0"/>
        <v>1</v>
      </c>
    </row>
    <row r="54" spans="1:7">
      <c r="A54" t="s">
        <v>108</v>
      </c>
      <c r="B54" t="s">
        <v>88</v>
      </c>
      <c r="C54">
        <v>23825</v>
      </c>
      <c r="D54">
        <v>21408</v>
      </c>
      <c r="E54">
        <v>0.57410647270299997</v>
      </c>
      <c r="F54">
        <f>E54*111</f>
        <v>63.725818470032998</v>
      </c>
      <c r="G54" t="str">
        <f t="shared" si="0"/>
        <v>2</v>
      </c>
    </row>
    <row r="55" spans="1:7">
      <c r="A55" t="s">
        <v>162</v>
      </c>
      <c r="B55" t="s">
        <v>144</v>
      </c>
      <c r="C55">
        <v>22001</v>
      </c>
      <c r="D55">
        <v>20503</v>
      </c>
      <c r="E55">
        <v>0.58937362364099999</v>
      </c>
      <c r="F55">
        <f>E55*111</f>
        <v>65.420472224150998</v>
      </c>
      <c r="G55" t="str">
        <f t="shared" si="0"/>
        <v>2</v>
      </c>
    </row>
    <row r="56" spans="1:7">
      <c r="A56" t="s">
        <v>95</v>
      </c>
      <c r="B56" t="s">
        <v>163</v>
      </c>
      <c r="C56">
        <v>71303</v>
      </c>
      <c r="D56">
        <v>71901</v>
      </c>
      <c r="E56">
        <v>0.61259369207699998</v>
      </c>
      <c r="F56">
        <f>E56*111</f>
        <v>67.997899820547005</v>
      </c>
      <c r="G56" t="str">
        <f t="shared" si="0"/>
        <v>7</v>
      </c>
    </row>
    <row r="57" spans="1:7">
      <c r="A57" t="s">
        <v>163</v>
      </c>
      <c r="B57" t="s">
        <v>95</v>
      </c>
      <c r="C57">
        <v>71901</v>
      </c>
      <c r="D57">
        <v>71303</v>
      </c>
      <c r="E57">
        <v>0.61259369207699998</v>
      </c>
      <c r="F57">
        <f>E57*111</f>
        <v>67.997899820547005</v>
      </c>
      <c r="G57" t="str">
        <f t="shared" si="0"/>
        <v>7</v>
      </c>
    </row>
    <row r="58" spans="1:7">
      <c r="A58" t="s">
        <v>164</v>
      </c>
      <c r="B58" t="s">
        <v>93</v>
      </c>
      <c r="C58">
        <v>21901</v>
      </c>
      <c r="D58">
        <v>21808</v>
      </c>
      <c r="E58">
        <v>0.61781582344599995</v>
      </c>
      <c r="F58">
        <f>E58*111</f>
        <v>68.577556402505991</v>
      </c>
      <c r="G58" t="str">
        <f t="shared" si="0"/>
        <v>2</v>
      </c>
    </row>
    <row r="59" spans="1:7">
      <c r="A59" t="s">
        <v>106</v>
      </c>
      <c r="B59" t="s">
        <v>165</v>
      </c>
      <c r="C59">
        <v>20607</v>
      </c>
      <c r="D59">
        <v>21601</v>
      </c>
      <c r="E59">
        <v>0.61962158199700001</v>
      </c>
      <c r="F59">
        <f>E59*111</f>
        <v>68.777995601667001</v>
      </c>
      <c r="G59" t="str">
        <f t="shared" si="0"/>
        <v>2</v>
      </c>
    </row>
    <row r="60" spans="1:7">
      <c r="A60" t="s">
        <v>165</v>
      </c>
      <c r="B60" t="s">
        <v>106</v>
      </c>
      <c r="C60">
        <v>21601</v>
      </c>
      <c r="D60">
        <v>20607</v>
      </c>
      <c r="E60">
        <v>0.61962158199700001</v>
      </c>
      <c r="F60">
        <f>E60*111</f>
        <v>68.777995601667001</v>
      </c>
      <c r="G60" t="str">
        <f t="shared" si="0"/>
        <v>2</v>
      </c>
    </row>
    <row r="61" spans="1:7">
      <c r="A61" t="s">
        <v>120</v>
      </c>
      <c r="B61" t="s">
        <v>166</v>
      </c>
      <c r="C61">
        <v>20406</v>
      </c>
      <c r="D61">
        <v>20312</v>
      </c>
      <c r="E61">
        <v>0.625584944029</v>
      </c>
      <c r="F61">
        <f>E61*111</f>
        <v>69.439928787219003</v>
      </c>
      <c r="G61" t="str">
        <f t="shared" si="0"/>
        <v>2</v>
      </c>
    </row>
    <row r="62" spans="1:7">
      <c r="A62" t="s">
        <v>166</v>
      </c>
      <c r="B62" t="s">
        <v>120</v>
      </c>
      <c r="C62">
        <v>20312</v>
      </c>
      <c r="D62">
        <v>20406</v>
      </c>
      <c r="E62">
        <v>0.625584944029</v>
      </c>
      <c r="F62">
        <f>E62*111</f>
        <v>69.439928787219003</v>
      </c>
      <c r="G62" t="str">
        <f t="shared" si="0"/>
        <v>2</v>
      </c>
    </row>
    <row r="63" spans="1:7">
      <c r="A63" t="s">
        <v>81</v>
      </c>
      <c r="B63" t="s">
        <v>91</v>
      </c>
      <c r="C63">
        <v>22608</v>
      </c>
      <c r="D63">
        <v>22507</v>
      </c>
      <c r="E63">
        <v>0.63101820702699996</v>
      </c>
      <c r="F63">
        <f>E63*111</f>
        <v>70.043020979996996</v>
      </c>
      <c r="G63" t="str">
        <f t="shared" si="0"/>
        <v>2</v>
      </c>
    </row>
    <row r="64" spans="1:7">
      <c r="A64" t="s">
        <v>117</v>
      </c>
      <c r="B64" t="s">
        <v>163</v>
      </c>
      <c r="C64">
        <v>71207</v>
      </c>
      <c r="D64">
        <v>71901</v>
      </c>
      <c r="E64">
        <v>0.64699943861499998</v>
      </c>
      <c r="F64">
        <f>E64*111</f>
        <v>71.816937686264993</v>
      </c>
      <c r="G64" t="str">
        <f t="shared" si="0"/>
        <v>7</v>
      </c>
    </row>
    <row r="65" spans="1:7">
      <c r="A65" t="s">
        <v>102</v>
      </c>
      <c r="B65" t="s">
        <v>167</v>
      </c>
      <c r="C65">
        <v>60403</v>
      </c>
      <c r="D65">
        <v>60411</v>
      </c>
      <c r="E65">
        <v>0.69390593998000005</v>
      </c>
      <c r="F65">
        <f>E65*111</f>
        <v>77.02355933778</v>
      </c>
      <c r="G65" t="str">
        <f t="shared" si="0"/>
        <v>6</v>
      </c>
    </row>
    <row r="66" spans="1:7">
      <c r="A66" t="s">
        <v>167</v>
      </c>
      <c r="B66" t="s">
        <v>102</v>
      </c>
      <c r="C66">
        <v>60411</v>
      </c>
      <c r="D66">
        <v>60403</v>
      </c>
      <c r="E66">
        <v>0.69390593998000005</v>
      </c>
      <c r="F66">
        <f>E66*111</f>
        <v>77.02355933778</v>
      </c>
      <c r="G66" t="str">
        <f t="shared" si="0"/>
        <v>6</v>
      </c>
    </row>
    <row r="67" spans="1:7">
      <c r="A67" t="s">
        <v>168</v>
      </c>
      <c r="B67" t="s">
        <v>151</v>
      </c>
      <c r="C67">
        <v>23901</v>
      </c>
      <c r="D67">
        <v>23301</v>
      </c>
      <c r="E67">
        <v>0.702636410386</v>
      </c>
      <c r="F67">
        <f>E67*111</f>
        <v>77.992641552845996</v>
      </c>
      <c r="G67" t="str">
        <f t="shared" ref="G67:G123" si="1">LEFT(C67,1)</f>
        <v>2</v>
      </c>
    </row>
    <row r="68" spans="1:7">
      <c r="A68" t="s">
        <v>169</v>
      </c>
      <c r="B68" t="s">
        <v>140</v>
      </c>
      <c r="C68">
        <v>20101</v>
      </c>
      <c r="D68">
        <v>10702</v>
      </c>
      <c r="E68">
        <v>0.71504983497700003</v>
      </c>
      <c r="F68">
        <f>E68*111</f>
        <v>79.370531682447009</v>
      </c>
      <c r="G68" t="str">
        <f t="shared" si="1"/>
        <v>2</v>
      </c>
    </row>
    <row r="69" spans="1:7">
      <c r="A69" t="s">
        <v>170</v>
      </c>
      <c r="B69" t="s">
        <v>171</v>
      </c>
      <c r="C69">
        <v>60301</v>
      </c>
      <c r="D69">
        <v>60201</v>
      </c>
      <c r="E69">
        <v>0.72829339574800001</v>
      </c>
      <c r="F69">
        <f>E69*111</f>
        <v>80.840566928027997</v>
      </c>
      <c r="G69" t="str">
        <f t="shared" si="1"/>
        <v>6</v>
      </c>
    </row>
    <row r="70" spans="1:7">
      <c r="A70" t="s">
        <v>171</v>
      </c>
      <c r="B70" t="s">
        <v>170</v>
      </c>
      <c r="C70">
        <v>60201</v>
      </c>
      <c r="D70">
        <v>60301</v>
      </c>
      <c r="E70">
        <v>0.72829339574800001</v>
      </c>
      <c r="F70">
        <f>E70*111</f>
        <v>80.840566928027997</v>
      </c>
      <c r="G70" t="str">
        <f t="shared" si="1"/>
        <v>6</v>
      </c>
    </row>
    <row r="71" spans="1:7">
      <c r="A71" t="s">
        <v>98</v>
      </c>
      <c r="B71" t="s">
        <v>80</v>
      </c>
      <c r="C71">
        <v>20214</v>
      </c>
      <c r="D71">
        <v>30904</v>
      </c>
      <c r="E71">
        <v>0.73501852690000002</v>
      </c>
      <c r="F71">
        <f>E71*111</f>
        <v>81.587056485900007</v>
      </c>
      <c r="G71" t="str">
        <f t="shared" si="1"/>
        <v>2</v>
      </c>
    </row>
    <row r="72" spans="1:7">
      <c r="A72" t="s">
        <v>80</v>
      </c>
      <c r="B72" t="s">
        <v>98</v>
      </c>
      <c r="C72">
        <v>30904</v>
      </c>
      <c r="D72">
        <v>20214</v>
      </c>
      <c r="E72">
        <v>0.73501852690000002</v>
      </c>
      <c r="F72">
        <f>E72*111</f>
        <v>81.587056485900007</v>
      </c>
      <c r="G72" t="str">
        <f t="shared" si="1"/>
        <v>3</v>
      </c>
    </row>
    <row r="73" spans="1:7">
      <c r="A73" t="s">
        <v>172</v>
      </c>
      <c r="B73" t="s">
        <v>141</v>
      </c>
      <c r="C73">
        <v>10701</v>
      </c>
      <c r="D73">
        <v>10601</v>
      </c>
      <c r="E73">
        <v>0.77560608693300004</v>
      </c>
      <c r="F73">
        <f>E73*111</f>
        <v>86.092275649563007</v>
      </c>
      <c r="G73" t="str">
        <f t="shared" si="1"/>
        <v>1</v>
      </c>
    </row>
    <row r="74" spans="1:7">
      <c r="A74" t="s">
        <v>96</v>
      </c>
      <c r="B74" t="s">
        <v>88</v>
      </c>
      <c r="C74">
        <v>71107</v>
      </c>
      <c r="D74">
        <v>21408</v>
      </c>
      <c r="E74">
        <v>0.798757666004</v>
      </c>
      <c r="F74">
        <f>E74*111</f>
        <v>88.662100926443998</v>
      </c>
      <c r="G74" t="str">
        <f t="shared" si="1"/>
        <v>7</v>
      </c>
    </row>
    <row r="75" spans="1:7">
      <c r="A75" t="s">
        <v>173</v>
      </c>
      <c r="B75" s="1" t="s">
        <v>174</v>
      </c>
      <c r="C75">
        <v>70719</v>
      </c>
      <c r="D75">
        <v>70901</v>
      </c>
      <c r="E75">
        <v>0.81492848011700003</v>
      </c>
      <c r="F75">
        <f>E75*111</f>
        <v>90.457061292987007</v>
      </c>
      <c r="G75" t="str">
        <f t="shared" si="1"/>
        <v>7</v>
      </c>
    </row>
    <row r="76" spans="1:7">
      <c r="A76" t="s">
        <v>174</v>
      </c>
      <c r="B76" t="s">
        <v>173</v>
      </c>
      <c r="C76">
        <v>70901</v>
      </c>
      <c r="D76">
        <v>70719</v>
      </c>
      <c r="E76">
        <v>0.81492848011700003</v>
      </c>
      <c r="F76">
        <f>E76*111</f>
        <v>90.457061292987007</v>
      </c>
      <c r="G76" t="str">
        <f t="shared" si="1"/>
        <v>7</v>
      </c>
    </row>
    <row r="77" spans="1:7">
      <c r="A77" t="s">
        <v>175</v>
      </c>
      <c r="B77" t="s">
        <v>167</v>
      </c>
      <c r="C77">
        <v>60901</v>
      </c>
      <c r="D77">
        <v>60411</v>
      </c>
      <c r="E77">
        <v>0.82339228245399998</v>
      </c>
      <c r="F77">
        <f>E77*111</f>
        <v>91.396543352393991</v>
      </c>
      <c r="G77" t="str">
        <f t="shared" si="1"/>
        <v>6</v>
      </c>
    </row>
    <row r="78" spans="1:7">
      <c r="A78" t="s">
        <v>90</v>
      </c>
      <c r="B78" t="s">
        <v>102</v>
      </c>
      <c r="C78">
        <v>60104</v>
      </c>
      <c r="D78">
        <v>60403</v>
      </c>
      <c r="E78">
        <v>0.82371339250200004</v>
      </c>
      <c r="F78">
        <f>E78*111</f>
        <v>91.432186567721999</v>
      </c>
      <c r="G78" t="str">
        <f t="shared" si="1"/>
        <v>6</v>
      </c>
    </row>
    <row r="79" spans="1:7">
      <c r="A79" t="s">
        <v>176</v>
      </c>
      <c r="B79" t="s">
        <v>126</v>
      </c>
      <c r="C79">
        <v>10222</v>
      </c>
      <c r="D79">
        <v>10319</v>
      </c>
      <c r="E79">
        <v>0.82677093010400005</v>
      </c>
      <c r="F79">
        <f>E79*111</f>
        <v>91.771573241544004</v>
      </c>
      <c r="G79" t="str">
        <f t="shared" si="1"/>
        <v>1</v>
      </c>
    </row>
    <row r="80" spans="1:7">
      <c r="A80" t="s">
        <v>104</v>
      </c>
      <c r="B80" t="s">
        <v>177</v>
      </c>
      <c r="C80">
        <v>30613</v>
      </c>
      <c r="D80">
        <v>30623</v>
      </c>
      <c r="E80">
        <v>0.86767853995099997</v>
      </c>
      <c r="F80">
        <f>E80*111</f>
        <v>96.312317934560994</v>
      </c>
      <c r="G80" t="str">
        <f t="shared" si="1"/>
        <v>3</v>
      </c>
    </row>
    <row r="81" spans="1:7">
      <c r="A81" t="s">
        <v>177</v>
      </c>
      <c r="B81" t="s">
        <v>104</v>
      </c>
      <c r="C81">
        <v>30623</v>
      </c>
      <c r="D81">
        <v>30613</v>
      </c>
      <c r="E81">
        <v>0.86767853995099997</v>
      </c>
      <c r="F81">
        <f>E81*111</f>
        <v>96.312317934560994</v>
      </c>
      <c r="G81" t="str">
        <f t="shared" si="1"/>
        <v>3</v>
      </c>
    </row>
    <row r="82" spans="1:7">
      <c r="A82" t="s">
        <v>178</v>
      </c>
      <c r="B82" t="s">
        <v>114</v>
      </c>
      <c r="C82">
        <v>21701</v>
      </c>
      <c r="D82">
        <v>22208</v>
      </c>
      <c r="E82">
        <v>0.95305309322200005</v>
      </c>
      <c r="F82">
        <f>E82*111</f>
        <v>105.788893347642</v>
      </c>
      <c r="G82" t="str">
        <f t="shared" si="1"/>
        <v>2</v>
      </c>
    </row>
    <row r="83" spans="1:7">
      <c r="A83" t="s">
        <v>112</v>
      </c>
      <c r="B83" t="s">
        <v>179</v>
      </c>
      <c r="C83">
        <v>30406</v>
      </c>
      <c r="D83">
        <v>30701</v>
      </c>
      <c r="E83">
        <v>0.96699937929500002</v>
      </c>
      <c r="F83">
        <f>E83*111</f>
        <v>107.33693110174501</v>
      </c>
      <c r="G83" t="str">
        <f t="shared" si="1"/>
        <v>3</v>
      </c>
    </row>
    <row r="84" spans="1:7">
      <c r="A84" t="s">
        <v>179</v>
      </c>
      <c r="B84" t="s">
        <v>112</v>
      </c>
      <c r="C84">
        <v>30701</v>
      </c>
      <c r="D84">
        <v>30406</v>
      </c>
      <c r="E84">
        <v>0.96699937929500002</v>
      </c>
      <c r="F84">
        <f>E84*111</f>
        <v>107.33693110174501</v>
      </c>
      <c r="G84" t="str">
        <f t="shared" si="1"/>
        <v>3</v>
      </c>
    </row>
    <row r="85" spans="1:7">
      <c r="A85" t="s">
        <v>101</v>
      </c>
      <c r="B85" t="s">
        <v>80</v>
      </c>
      <c r="C85">
        <v>30512</v>
      </c>
      <c r="D85">
        <v>30904</v>
      </c>
      <c r="E85">
        <v>0.97674023933999998</v>
      </c>
      <c r="F85">
        <f>E85*111</f>
        <v>108.41816656674</v>
      </c>
      <c r="G85" t="str">
        <f t="shared" si="1"/>
        <v>3</v>
      </c>
    </row>
    <row r="86" spans="1:7">
      <c r="A86" t="s">
        <v>115</v>
      </c>
      <c r="B86" t="s">
        <v>95</v>
      </c>
      <c r="C86">
        <v>71407</v>
      </c>
      <c r="D86">
        <v>71303</v>
      </c>
      <c r="E86">
        <v>1.0049047638999999</v>
      </c>
      <c r="F86">
        <f>E86*111</f>
        <v>111.54442879289999</v>
      </c>
      <c r="G86" t="str">
        <f t="shared" si="1"/>
        <v>7</v>
      </c>
    </row>
    <row r="87" spans="1:7">
      <c r="A87" t="s">
        <v>180</v>
      </c>
      <c r="B87" t="s">
        <v>166</v>
      </c>
      <c r="C87">
        <v>20301</v>
      </c>
      <c r="D87">
        <v>20312</v>
      </c>
      <c r="E87">
        <v>1.02585927762</v>
      </c>
      <c r="F87">
        <f>E87*111</f>
        <v>113.87037981582</v>
      </c>
      <c r="G87" t="str">
        <f t="shared" si="1"/>
        <v>2</v>
      </c>
    </row>
    <row r="88" spans="1:7">
      <c r="A88" t="s">
        <v>100</v>
      </c>
      <c r="B88" t="s">
        <v>173</v>
      </c>
      <c r="C88">
        <v>70807</v>
      </c>
      <c r="D88">
        <v>70719</v>
      </c>
      <c r="E88">
        <v>1.14651721747</v>
      </c>
      <c r="F88">
        <f>E88*111</f>
        <v>127.26341113917</v>
      </c>
      <c r="G88" t="str">
        <f t="shared" si="1"/>
        <v>7</v>
      </c>
    </row>
    <row r="89" spans="1:7">
      <c r="A89" t="s">
        <v>181</v>
      </c>
      <c r="B89" t="s">
        <v>105</v>
      </c>
      <c r="C89">
        <v>30301</v>
      </c>
      <c r="D89">
        <v>30202</v>
      </c>
      <c r="E89">
        <v>1.2463212143</v>
      </c>
      <c r="F89">
        <f>E89*111</f>
        <v>138.3416547873</v>
      </c>
      <c r="G89" t="str">
        <f t="shared" si="1"/>
        <v>3</v>
      </c>
    </row>
    <row r="90" spans="1:7">
      <c r="A90" t="s">
        <v>84</v>
      </c>
      <c r="B90" t="s">
        <v>103</v>
      </c>
      <c r="C90">
        <v>70415</v>
      </c>
      <c r="D90">
        <v>20806</v>
      </c>
      <c r="E90">
        <v>1.27601483208</v>
      </c>
      <c r="F90">
        <f>E90*111</f>
        <v>141.63764636088001</v>
      </c>
      <c r="G90" t="str">
        <f t="shared" si="1"/>
        <v>7</v>
      </c>
    </row>
    <row r="91" spans="1:7">
      <c r="A91" t="s">
        <v>113</v>
      </c>
      <c r="B91" t="s">
        <v>182</v>
      </c>
      <c r="C91">
        <v>23707</v>
      </c>
      <c r="D91">
        <v>23601</v>
      </c>
      <c r="E91">
        <v>1.3905370163799999</v>
      </c>
      <c r="F91">
        <f>E91*111</f>
        <v>154.34960881818</v>
      </c>
      <c r="G91" t="str">
        <f t="shared" si="1"/>
        <v>2</v>
      </c>
    </row>
    <row r="92" spans="1:7">
      <c r="A92" t="s">
        <v>182</v>
      </c>
      <c r="B92" t="s">
        <v>113</v>
      </c>
      <c r="C92">
        <v>23601</v>
      </c>
      <c r="D92">
        <v>23707</v>
      </c>
      <c r="E92">
        <v>1.3905370163799999</v>
      </c>
      <c r="F92">
        <f>E92*111</f>
        <v>154.34960881818</v>
      </c>
      <c r="G92" t="str">
        <f t="shared" si="1"/>
        <v>2</v>
      </c>
    </row>
    <row r="93" spans="1:7">
      <c r="A93" t="s">
        <v>107</v>
      </c>
      <c r="B93" t="s">
        <v>183</v>
      </c>
      <c r="C93">
        <v>80607</v>
      </c>
      <c r="D93">
        <v>80401</v>
      </c>
      <c r="E93">
        <v>1.40500666356</v>
      </c>
      <c r="F93">
        <f>E93*111</f>
        <v>155.95573965516002</v>
      </c>
      <c r="G93" t="str">
        <f t="shared" si="1"/>
        <v>8</v>
      </c>
    </row>
    <row r="94" spans="1:7">
      <c r="A94" t="s">
        <v>183</v>
      </c>
      <c r="B94" t="s">
        <v>107</v>
      </c>
      <c r="C94">
        <v>80401</v>
      </c>
      <c r="D94">
        <v>80607</v>
      </c>
      <c r="E94">
        <v>1.40500666356</v>
      </c>
      <c r="F94">
        <f>E94*111</f>
        <v>155.95573965516002</v>
      </c>
      <c r="G94" t="str">
        <f t="shared" si="1"/>
        <v>8</v>
      </c>
    </row>
    <row r="95" spans="1:7">
      <c r="A95" t="s">
        <v>184</v>
      </c>
      <c r="B95" t="s">
        <v>185</v>
      </c>
      <c r="C95">
        <v>80301</v>
      </c>
      <c r="D95">
        <v>80201</v>
      </c>
      <c r="E95">
        <v>1.40842424853</v>
      </c>
      <c r="F95">
        <f>E95*111</f>
        <v>156.33509158683</v>
      </c>
      <c r="G95" t="str">
        <f t="shared" si="1"/>
        <v>8</v>
      </c>
    </row>
    <row r="96" spans="1:7">
      <c r="A96" t="s">
        <v>185</v>
      </c>
      <c r="B96" t="s">
        <v>184</v>
      </c>
      <c r="C96">
        <v>80201</v>
      </c>
      <c r="D96">
        <v>80301</v>
      </c>
      <c r="E96">
        <v>1.40842424853</v>
      </c>
      <c r="F96">
        <f>E96*111</f>
        <v>156.33509158683</v>
      </c>
      <c r="G96" t="str">
        <f t="shared" si="1"/>
        <v>8</v>
      </c>
    </row>
    <row r="97" spans="1:7">
      <c r="A97" t="s">
        <v>186</v>
      </c>
      <c r="B97" t="s">
        <v>135</v>
      </c>
      <c r="C97">
        <v>50201</v>
      </c>
      <c r="D97">
        <v>50301</v>
      </c>
      <c r="E97">
        <v>1.46269601606</v>
      </c>
      <c r="F97">
        <f>E97*111</f>
        <v>162.35925778265999</v>
      </c>
      <c r="G97" t="str">
        <f t="shared" si="1"/>
        <v>5</v>
      </c>
    </row>
    <row r="98" spans="1:7">
      <c r="A98" t="s">
        <v>187</v>
      </c>
      <c r="B98" t="s">
        <v>169</v>
      </c>
      <c r="C98">
        <v>23501</v>
      </c>
      <c r="D98">
        <v>20101</v>
      </c>
      <c r="E98">
        <v>1.4884017549699999</v>
      </c>
      <c r="F98">
        <f>E98*111</f>
        <v>165.21259480166998</v>
      </c>
      <c r="G98" t="str">
        <f t="shared" si="1"/>
        <v>2</v>
      </c>
    </row>
    <row r="99" spans="1:7">
      <c r="A99" t="s">
        <v>110</v>
      </c>
      <c r="B99" t="s">
        <v>99</v>
      </c>
      <c r="C99">
        <v>71703</v>
      </c>
      <c r="D99">
        <v>71803</v>
      </c>
      <c r="E99">
        <v>1.5015745293</v>
      </c>
      <c r="F99">
        <f>E99*111</f>
        <v>166.67477275230002</v>
      </c>
      <c r="G99" t="str">
        <f t="shared" si="1"/>
        <v>7</v>
      </c>
    </row>
    <row r="100" spans="1:7">
      <c r="A100" t="s">
        <v>99</v>
      </c>
      <c r="B100" t="s">
        <v>110</v>
      </c>
      <c r="C100">
        <v>71803</v>
      </c>
      <c r="D100">
        <v>71703</v>
      </c>
      <c r="E100">
        <v>1.5015745293</v>
      </c>
      <c r="F100">
        <f>E100*111</f>
        <v>166.67477275230002</v>
      </c>
      <c r="G100" t="str">
        <f t="shared" si="1"/>
        <v>7</v>
      </c>
    </row>
    <row r="101" spans="1:7">
      <c r="A101" t="s">
        <v>188</v>
      </c>
      <c r="B101" t="s">
        <v>175</v>
      </c>
      <c r="C101">
        <v>70501</v>
      </c>
      <c r="D101">
        <v>60901</v>
      </c>
      <c r="E101">
        <v>1.52628329446</v>
      </c>
      <c r="F101">
        <f>E101*111</f>
        <v>169.41744568505999</v>
      </c>
      <c r="G101" t="str">
        <f t="shared" si="1"/>
        <v>7</v>
      </c>
    </row>
    <row r="102" spans="1:7">
      <c r="A102" t="s">
        <v>123</v>
      </c>
      <c r="B102" t="s">
        <v>170</v>
      </c>
      <c r="C102">
        <v>60502</v>
      </c>
      <c r="D102">
        <v>60301</v>
      </c>
      <c r="E102">
        <v>1.5702423561500001</v>
      </c>
      <c r="F102">
        <f>E102*111</f>
        <v>174.29690153265</v>
      </c>
      <c r="G102" t="str">
        <f t="shared" si="1"/>
        <v>6</v>
      </c>
    </row>
    <row r="103" spans="1:7">
      <c r="A103" t="s">
        <v>189</v>
      </c>
      <c r="B103" t="s">
        <v>128</v>
      </c>
      <c r="C103">
        <v>50101</v>
      </c>
      <c r="D103">
        <v>10111</v>
      </c>
      <c r="E103">
        <v>1.6566133707099999</v>
      </c>
      <c r="F103">
        <f>E103*111</f>
        <v>183.88408414880999</v>
      </c>
      <c r="G103" t="str">
        <f t="shared" si="1"/>
        <v>5</v>
      </c>
    </row>
    <row r="104" spans="1:7">
      <c r="A104" t="s">
        <v>82</v>
      </c>
      <c r="B104" t="s">
        <v>187</v>
      </c>
      <c r="C104">
        <v>40112</v>
      </c>
      <c r="D104">
        <v>23501</v>
      </c>
      <c r="E104">
        <v>1.77130882471</v>
      </c>
      <c r="F104">
        <f>E104*111</f>
        <v>196.61527954280999</v>
      </c>
      <c r="G104" t="str">
        <f t="shared" si="1"/>
        <v>4</v>
      </c>
    </row>
    <row r="105" spans="1:7">
      <c r="A105" t="s">
        <v>190</v>
      </c>
      <c r="B105" t="s">
        <v>110</v>
      </c>
      <c r="C105">
        <v>71601</v>
      </c>
      <c r="D105">
        <v>71703</v>
      </c>
      <c r="E105">
        <v>1.8176186193999999</v>
      </c>
      <c r="F105">
        <f>E105*111</f>
        <v>201.75566675339999</v>
      </c>
      <c r="G105" t="str">
        <f t="shared" si="1"/>
        <v>7</v>
      </c>
    </row>
    <row r="106" spans="1:7">
      <c r="A106" t="s">
        <v>191</v>
      </c>
      <c r="B106" t="s">
        <v>134</v>
      </c>
      <c r="C106">
        <v>50401</v>
      </c>
      <c r="D106">
        <v>50304</v>
      </c>
      <c r="E106">
        <v>1.84961401755</v>
      </c>
      <c r="F106">
        <f>E106*111</f>
        <v>205.30715594805</v>
      </c>
      <c r="G106" t="str">
        <f t="shared" si="1"/>
        <v>5</v>
      </c>
    </row>
    <row r="107" spans="1:7">
      <c r="A107" t="s">
        <v>192</v>
      </c>
      <c r="B107" t="s">
        <v>173</v>
      </c>
      <c r="C107">
        <v>70602</v>
      </c>
      <c r="D107">
        <v>70719</v>
      </c>
      <c r="E107">
        <v>1.89792744704</v>
      </c>
      <c r="F107">
        <f>E107*111</f>
        <v>210.66994662144</v>
      </c>
      <c r="G107" t="str">
        <f t="shared" si="1"/>
        <v>7</v>
      </c>
    </row>
    <row r="108" spans="1:7">
      <c r="A108" t="s">
        <v>193</v>
      </c>
      <c r="B108" t="s">
        <v>190</v>
      </c>
      <c r="C108">
        <v>71501</v>
      </c>
      <c r="D108">
        <v>71601</v>
      </c>
      <c r="E108">
        <v>1.9334125143200001</v>
      </c>
      <c r="F108">
        <f>E108*111</f>
        <v>214.60878908952</v>
      </c>
      <c r="G108" t="str">
        <f t="shared" si="1"/>
        <v>7</v>
      </c>
    </row>
    <row r="109" spans="1:7">
      <c r="A109" t="s">
        <v>124</v>
      </c>
      <c r="B109" t="s">
        <v>83</v>
      </c>
      <c r="C109">
        <v>40115</v>
      </c>
      <c r="D109">
        <v>30807</v>
      </c>
      <c r="E109">
        <v>2.0979125495700002</v>
      </c>
      <c r="F109">
        <f>E109*111</f>
        <v>232.86829300227001</v>
      </c>
      <c r="G109" t="str">
        <f t="shared" si="1"/>
        <v>4</v>
      </c>
    </row>
    <row r="110" spans="1:7">
      <c r="A110" t="s">
        <v>83</v>
      </c>
      <c r="B110" t="s">
        <v>124</v>
      </c>
      <c r="C110">
        <v>30807</v>
      </c>
      <c r="D110">
        <v>40115</v>
      </c>
      <c r="E110">
        <v>2.0979125495700002</v>
      </c>
      <c r="F110">
        <f>E110*111</f>
        <v>232.86829300227001</v>
      </c>
      <c r="G110" t="str">
        <f t="shared" si="1"/>
        <v>3</v>
      </c>
    </row>
    <row r="111" spans="1:7">
      <c r="A111" t="s">
        <v>194</v>
      </c>
      <c r="B111" t="s">
        <v>124</v>
      </c>
      <c r="C111">
        <v>40601</v>
      </c>
      <c r="D111">
        <v>40115</v>
      </c>
      <c r="E111">
        <v>2.2844970729599998</v>
      </c>
      <c r="F111">
        <f>E111*111</f>
        <v>253.57917509855997</v>
      </c>
      <c r="G111" t="str">
        <f t="shared" si="1"/>
        <v>4</v>
      </c>
    </row>
    <row r="112" spans="1:7">
      <c r="A112" t="s">
        <v>195</v>
      </c>
      <c r="B112" t="s">
        <v>191</v>
      </c>
      <c r="C112">
        <v>50801</v>
      </c>
      <c r="D112">
        <v>50401</v>
      </c>
      <c r="E112">
        <v>2.3452927037100002</v>
      </c>
      <c r="F112">
        <f>E112*111</f>
        <v>260.32749011181005</v>
      </c>
      <c r="G112" t="str">
        <f t="shared" si="1"/>
        <v>5</v>
      </c>
    </row>
    <row r="113" spans="1:7">
      <c r="A113" t="s">
        <v>118</v>
      </c>
      <c r="B113" t="s">
        <v>194</v>
      </c>
      <c r="C113">
        <v>40410</v>
      </c>
      <c r="D113">
        <v>40601</v>
      </c>
      <c r="E113">
        <v>2.4047301483000001</v>
      </c>
      <c r="F113">
        <f>E113*111</f>
        <v>266.92504646129998</v>
      </c>
      <c r="G113" t="str">
        <f t="shared" si="1"/>
        <v>4</v>
      </c>
    </row>
    <row r="114" spans="1:7">
      <c r="A114" t="s">
        <v>121</v>
      </c>
      <c r="B114" t="s">
        <v>196</v>
      </c>
      <c r="C114">
        <v>60705</v>
      </c>
      <c r="D114">
        <v>60801</v>
      </c>
      <c r="E114">
        <v>2.4350301823599998</v>
      </c>
      <c r="F114">
        <f>E114*111</f>
        <v>270.28835024195996</v>
      </c>
      <c r="G114" t="str">
        <f t="shared" si="1"/>
        <v>6</v>
      </c>
    </row>
    <row r="115" spans="1:7">
      <c r="A115" t="s">
        <v>196</v>
      </c>
      <c r="B115" t="s">
        <v>121</v>
      </c>
      <c r="C115">
        <v>60801</v>
      </c>
      <c r="D115">
        <v>60705</v>
      </c>
      <c r="E115">
        <v>2.4350301823599998</v>
      </c>
      <c r="F115">
        <f>E115*111</f>
        <v>270.28835024195996</v>
      </c>
      <c r="G115" t="str">
        <f t="shared" si="1"/>
        <v>6</v>
      </c>
    </row>
    <row r="116" spans="1:7">
      <c r="A116" t="s">
        <v>197</v>
      </c>
      <c r="B116" t="s">
        <v>122</v>
      </c>
      <c r="C116">
        <v>22912</v>
      </c>
      <c r="D116">
        <v>23105</v>
      </c>
      <c r="E116">
        <v>2.5226929864700001</v>
      </c>
      <c r="F116">
        <f>E116*111</f>
        <v>280.01892149817002</v>
      </c>
      <c r="G116" t="str">
        <f t="shared" si="1"/>
        <v>2</v>
      </c>
    </row>
    <row r="117" spans="1:7">
      <c r="A117" t="s">
        <v>198</v>
      </c>
      <c r="B117" t="s">
        <v>175</v>
      </c>
      <c r="C117">
        <v>70503</v>
      </c>
      <c r="D117">
        <v>60901</v>
      </c>
      <c r="E117">
        <v>2.7450884827099999</v>
      </c>
      <c r="F117">
        <f>E117*111</f>
        <v>304.70482158081001</v>
      </c>
      <c r="G117" t="str">
        <f t="shared" si="1"/>
        <v>7</v>
      </c>
    </row>
    <row r="118" spans="1:7">
      <c r="A118" t="s">
        <v>199</v>
      </c>
      <c r="B118" t="s">
        <v>123</v>
      </c>
      <c r="C118">
        <v>60601</v>
      </c>
      <c r="D118">
        <v>60502</v>
      </c>
      <c r="E118">
        <v>2.8777032031799998</v>
      </c>
      <c r="F118">
        <f>E118*111</f>
        <v>319.42505555297998</v>
      </c>
      <c r="G118" t="str">
        <f t="shared" si="1"/>
        <v>6</v>
      </c>
    </row>
    <row r="119" spans="1:7">
      <c r="A119" t="s">
        <v>116</v>
      </c>
      <c r="B119" t="s">
        <v>200</v>
      </c>
      <c r="C119">
        <v>50710</v>
      </c>
      <c r="D119">
        <v>50601</v>
      </c>
      <c r="E119">
        <v>2.89239143011</v>
      </c>
      <c r="F119">
        <f>E119*111</f>
        <v>321.05544874220999</v>
      </c>
      <c r="G119" t="str">
        <f t="shared" si="1"/>
        <v>5</v>
      </c>
    </row>
    <row r="120" spans="1:7">
      <c r="A120" t="s">
        <v>200</v>
      </c>
      <c r="B120" t="s">
        <v>116</v>
      </c>
      <c r="C120">
        <v>50601</v>
      </c>
      <c r="D120">
        <v>50710</v>
      </c>
      <c r="E120">
        <v>2.89239143011</v>
      </c>
      <c r="F120">
        <f>E120*111</f>
        <v>321.05544874220999</v>
      </c>
      <c r="G120" t="str">
        <f t="shared" si="1"/>
        <v>5</v>
      </c>
    </row>
    <row r="121" spans="1:7">
      <c r="A121" t="s">
        <v>201</v>
      </c>
      <c r="B121" t="s">
        <v>185</v>
      </c>
      <c r="C121">
        <v>80501</v>
      </c>
      <c r="D121">
        <v>80201</v>
      </c>
      <c r="E121">
        <v>2.9631459948000001</v>
      </c>
      <c r="F121">
        <f>E121*111</f>
        <v>328.90920542280003</v>
      </c>
      <c r="G121" t="str">
        <f t="shared" si="1"/>
        <v>8</v>
      </c>
    </row>
    <row r="122" spans="1:7">
      <c r="A122" t="s">
        <v>111</v>
      </c>
      <c r="B122" t="s">
        <v>107</v>
      </c>
      <c r="C122">
        <v>80704</v>
      </c>
      <c r="D122">
        <v>80607</v>
      </c>
      <c r="E122">
        <v>3.2034217537199998</v>
      </c>
      <c r="F122">
        <f>E122*111</f>
        <v>355.57981466292</v>
      </c>
      <c r="G122" t="str">
        <f t="shared" si="1"/>
        <v>8</v>
      </c>
    </row>
    <row r="123" spans="1:7">
      <c r="A123" t="s">
        <v>92</v>
      </c>
      <c r="B123" t="s">
        <v>97</v>
      </c>
      <c r="C123">
        <v>80106</v>
      </c>
      <c r="D123">
        <v>40304</v>
      </c>
      <c r="E123">
        <v>4.3693683971499997</v>
      </c>
      <c r="F123">
        <f>E123*111</f>
        <v>484.99989208364997</v>
      </c>
      <c r="G123" t="str">
        <f t="shared" si="1"/>
        <v>8</v>
      </c>
    </row>
  </sheetData>
  <autoFilter ref="A1:G123" xr:uid="{F0ED82F6-ABCF-F24E-87B7-9A9D4E136ECD}"/>
  <sortState ref="C2:F123">
    <sortCondition ref="F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2EC2-5A9A-D741-843F-9A651527CDD2}">
  <dimension ref="A1:P123"/>
  <sheetViews>
    <sheetView tabSelected="1" workbookViewId="0">
      <selection activeCell="K4" sqref="K4"/>
    </sheetView>
  </sheetViews>
  <sheetFormatPr baseColWidth="10" defaultRowHeight="13"/>
  <sheetData>
    <row r="1" spans="1:11">
      <c r="A1" t="s">
        <v>79</v>
      </c>
      <c r="B1" t="s">
        <v>202</v>
      </c>
      <c r="C1" t="s">
        <v>203</v>
      </c>
      <c r="F1" t="s">
        <v>361</v>
      </c>
      <c r="H1" t="s">
        <v>379</v>
      </c>
      <c r="I1" t="s">
        <v>378</v>
      </c>
      <c r="J1" t="s">
        <v>364</v>
      </c>
      <c r="K1" t="s">
        <v>380</v>
      </c>
    </row>
    <row r="2" spans="1:11">
      <c r="A2" t="s">
        <v>86</v>
      </c>
      <c r="B2">
        <v>89.995689929497303</v>
      </c>
      <c r="C2">
        <f>VLOOKUP(A2,相隔距离!$A$1:$F$123,6,FALSE)</f>
        <v>24.173273700606</v>
      </c>
      <c r="D2" t="str">
        <f>IF(B2&lt;$B$47,"迁移少","迁移多")</f>
        <v>迁移多</v>
      </c>
      <c r="E2" t="str">
        <f>IF(C2&lt;$C$47,"离得近","离得远")</f>
        <v>离得近</v>
      </c>
      <c r="F2" t="s">
        <v>371</v>
      </c>
      <c r="H2">
        <v>47.066229603952387</v>
      </c>
      <c r="I2">
        <v>77.632377033171949</v>
      </c>
      <c r="J2">
        <v>121.70354798403878</v>
      </c>
      <c r="K2">
        <v>257.488135</v>
      </c>
    </row>
    <row r="3" spans="1:11">
      <c r="A3" t="s">
        <v>97</v>
      </c>
      <c r="B3">
        <v>94.396882480212241</v>
      </c>
      <c r="C3">
        <f>VLOOKUP(A3,相隔距离!$A$1:$F$123,6,FALSE)</f>
        <v>27.239370674354998</v>
      </c>
      <c r="D3" t="str">
        <f t="shared" ref="D3:D46" si="0">IF(B3&lt;$B$47,"迁移少","迁移多")</f>
        <v>迁移多</v>
      </c>
      <c r="E3" t="str">
        <f t="shared" ref="E3:E46" si="1">IF(C3&lt;$C$47,"离得近","离得远")</f>
        <v>离得近</v>
      </c>
      <c r="F3" t="s">
        <v>372</v>
      </c>
    </row>
    <row r="4" spans="1:11">
      <c r="A4" t="s">
        <v>119</v>
      </c>
      <c r="B4">
        <v>115.47595960831569</v>
      </c>
      <c r="C4">
        <f>VLOOKUP(A4,相隔距离!$A$1:$F$123,6,FALSE)</f>
        <v>27.239370674354998</v>
      </c>
      <c r="D4" t="str">
        <f t="shared" si="0"/>
        <v>迁移多</v>
      </c>
      <c r="E4" t="str">
        <f t="shared" si="1"/>
        <v>离得近</v>
      </c>
      <c r="F4" t="s">
        <v>372</v>
      </c>
    </row>
    <row r="5" spans="1:11">
      <c r="A5" t="s">
        <v>89</v>
      </c>
      <c r="B5">
        <v>26.112700501227796</v>
      </c>
      <c r="C5">
        <f>VLOOKUP(A5,相隔距离!$A$1:$F$123,6,FALSE)</f>
        <v>29.223926915016001</v>
      </c>
      <c r="D5" t="str">
        <f t="shared" si="0"/>
        <v>迁移少</v>
      </c>
      <c r="E5" t="str">
        <f t="shared" si="1"/>
        <v>离得近</v>
      </c>
      <c r="F5" t="s">
        <v>371</v>
      </c>
    </row>
    <row r="6" spans="1:11">
      <c r="A6" t="s">
        <v>91</v>
      </c>
      <c r="B6">
        <v>17.842104894285725</v>
      </c>
      <c r="C6">
        <f>VLOOKUP(A6,相隔距离!$A$1:$F$123,6,FALSE)</f>
        <v>29.984067633951003</v>
      </c>
      <c r="D6" t="str">
        <f t="shared" si="0"/>
        <v>迁移少</v>
      </c>
      <c r="E6" t="str">
        <f t="shared" si="1"/>
        <v>离得近</v>
      </c>
      <c r="F6" t="s">
        <v>371</v>
      </c>
    </row>
    <row r="7" spans="1:11">
      <c r="A7" t="s">
        <v>85</v>
      </c>
      <c r="B7">
        <v>18.587631632489295</v>
      </c>
      <c r="C7">
        <f>VLOOKUP(A7,相隔距离!$A$1:$F$123,6,FALSE)</f>
        <v>31.968765678888001</v>
      </c>
      <c r="D7" t="str">
        <f t="shared" si="0"/>
        <v>迁移少</v>
      </c>
      <c r="E7" t="str">
        <f t="shared" si="1"/>
        <v>离得近</v>
      </c>
      <c r="F7" t="s">
        <v>371</v>
      </c>
    </row>
    <row r="8" spans="1:11">
      <c r="A8" t="s">
        <v>122</v>
      </c>
      <c r="B8">
        <v>29.364240961186674</v>
      </c>
      <c r="C8">
        <f>VLOOKUP(A8,相隔距离!$A$1:$F$123,6,FALSE)</f>
        <v>31.968765678888001</v>
      </c>
      <c r="D8" t="str">
        <f t="shared" si="0"/>
        <v>迁移少</v>
      </c>
      <c r="E8" t="str">
        <f t="shared" si="1"/>
        <v>离得近</v>
      </c>
      <c r="F8" t="s">
        <v>371</v>
      </c>
    </row>
    <row r="9" spans="1:11">
      <c r="A9" t="s">
        <v>105</v>
      </c>
      <c r="B9">
        <v>69.161440176182111</v>
      </c>
      <c r="C9">
        <f>VLOOKUP(A9,相隔距离!$A$1:$F$123,6,FALSE)</f>
        <v>38.999424518906999</v>
      </c>
      <c r="D9" t="str">
        <f t="shared" si="0"/>
        <v>迁移少</v>
      </c>
      <c r="E9" t="str">
        <f t="shared" si="1"/>
        <v>离得近</v>
      </c>
      <c r="F9" t="s">
        <v>373</v>
      </c>
    </row>
    <row r="10" spans="1:11">
      <c r="A10" t="s">
        <v>114</v>
      </c>
      <c r="B10">
        <v>12.050565264031691</v>
      </c>
      <c r="C10">
        <f>VLOOKUP(A10,相隔距离!$A$1:$F$123,6,FALSE)</f>
        <v>49.872961845159004</v>
      </c>
      <c r="D10" t="str">
        <f t="shared" si="0"/>
        <v>迁移少</v>
      </c>
      <c r="E10" t="str">
        <f t="shared" si="1"/>
        <v>离得近</v>
      </c>
      <c r="F10" t="s">
        <v>371</v>
      </c>
    </row>
    <row r="11" spans="1:11">
      <c r="A11" t="s">
        <v>109</v>
      </c>
      <c r="B11">
        <v>62.161351284778888</v>
      </c>
      <c r="C11">
        <f>VLOOKUP(A11,相隔距离!$A$1:$F$123,6,FALSE)</f>
        <v>55.821906385940999</v>
      </c>
      <c r="D11" t="str">
        <f t="shared" si="0"/>
        <v>迁移少</v>
      </c>
      <c r="E11" t="str">
        <f t="shared" si="1"/>
        <v>离得近</v>
      </c>
      <c r="F11" t="s">
        <v>373</v>
      </c>
    </row>
    <row r="12" spans="1:11">
      <c r="A12" t="s">
        <v>93</v>
      </c>
      <c r="B12">
        <v>28.35808138935986</v>
      </c>
      <c r="C12">
        <f>VLOOKUP(A12,相隔距离!$A$1:$F$123,6,FALSE)</f>
        <v>57.696082314515998</v>
      </c>
      <c r="D12" t="str">
        <f t="shared" si="0"/>
        <v>迁移少</v>
      </c>
      <c r="E12" t="str">
        <f t="shared" si="1"/>
        <v>离得近</v>
      </c>
      <c r="F12" t="s">
        <v>371</v>
      </c>
    </row>
    <row r="13" spans="1:11">
      <c r="A13" t="s">
        <v>103</v>
      </c>
      <c r="B13">
        <v>30.646497870812457</v>
      </c>
      <c r="C13">
        <f>VLOOKUP(A13,相隔距离!$A$1:$F$123,6,FALSE)</f>
        <v>58.516661451534006</v>
      </c>
      <c r="D13" t="str">
        <f t="shared" si="0"/>
        <v>迁移少</v>
      </c>
      <c r="E13" t="str">
        <f t="shared" si="1"/>
        <v>离得近</v>
      </c>
      <c r="F13" t="s">
        <v>371</v>
      </c>
    </row>
    <row r="14" spans="1:11">
      <c r="A14" t="s">
        <v>88</v>
      </c>
      <c r="B14">
        <v>11.515095747173801</v>
      </c>
      <c r="C14">
        <f>VLOOKUP(A14,相隔距离!$A$1:$F$123,6,FALSE)</f>
        <v>58.588854386778003</v>
      </c>
      <c r="D14" t="str">
        <f t="shared" si="0"/>
        <v>迁移少</v>
      </c>
      <c r="E14" t="str">
        <f t="shared" si="1"/>
        <v>离得近</v>
      </c>
      <c r="F14" t="s">
        <v>371</v>
      </c>
    </row>
    <row r="15" spans="1:11">
      <c r="A15" t="s">
        <v>94</v>
      </c>
      <c r="B15">
        <v>109.45916296669607</v>
      </c>
      <c r="C15">
        <f>VLOOKUP(A15,相隔距离!$A$1:$F$123,6,FALSE)</f>
        <v>63.079188617717996</v>
      </c>
      <c r="D15" t="str">
        <f t="shared" si="0"/>
        <v>迁移多</v>
      </c>
      <c r="E15" t="str">
        <f t="shared" si="1"/>
        <v>离得近</v>
      </c>
      <c r="F15" t="s">
        <v>374</v>
      </c>
    </row>
    <row r="16" spans="1:11">
      <c r="A16" t="s">
        <v>87</v>
      </c>
      <c r="B16">
        <v>34.146078010239577</v>
      </c>
      <c r="C16">
        <f>VLOOKUP(A16,相隔距离!$A$1:$F$123,6,FALSE)</f>
        <v>63.541412972564991</v>
      </c>
      <c r="D16" t="str">
        <f t="shared" si="0"/>
        <v>迁移少</v>
      </c>
      <c r="E16" t="str">
        <f t="shared" si="1"/>
        <v>离得近</v>
      </c>
      <c r="F16" t="s">
        <v>371</v>
      </c>
    </row>
    <row r="17" spans="1:16">
      <c r="A17" t="s">
        <v>108</v>
      </c>
      <c r="B17">
        <v>124.2378568506665</v>
      </c>
      <c r="C17">
        <f>VLOOKUP(A17,相隔距离!$A$1:$F$123,6,FALSE)</f>
        <v>63.725818470032998</v>
      </c>
      <c r="D17" t="str">
        <f t="shared" si="0"/>
        <v>迁移多</v>
      </c>
      <c r="E17" t="str">
        <f t="shared" si="1"/>
        <v>离得近</v>
      </c>
      <c r="F17" t="s">
        <v>371</v>
      </c>
    </row>
    <row r="18" spans="1:16">
      <c r="A18" t="s">
        <v>95</v>
      </c>
      <c r="B18">
        <v>41.553003663901514</v>
      </c>
      <c r="C18">
        <f>VLOOKUP(A18,相隔距离!$A$1:$F$123,6,FALSE)</f>
        <v>67.997899820547005</v>
      </c>
      <c r="D18" t="str">
        <f t="shared" si="0"/>
        <v>迁移少</v>
      </c>
      <c r="E18" t="str">
        <f t="shared" si="1"/>
        <v>离得近</v>
      </c>
      <c r="F18" t="s">
        <v>374</v>
      </c>
    </row>
    <row r="19" spans="1:16">
      <c r="A19" t="s">
        <v>106</v>
      </c>
      <c r="B19">
        <v>51.332878665751807</v>
      </c>
      <c r="C19">
        <f>VLOOKUP(A19,相隔距离!$A$1:$F$123,6,FALSE)</f>
        <v>68.777995601667001</v>
      </c>
      <c r="D19" t="str">
        <f t="shared" si="0"/>
        <v>迁移少</v>
      </c>
      <c r="E19" t="str">
        <f t="shared" si="1"/>
        <v>离得近</v>
      </c>
      <c r="F19" t="s">
        <v>371</v>
      </c>
      <c r="H19" t="s">
        <v>79</v>
      </c>
      <c r="I19" t="s">
        <v>202</v>
      </c>
      <c r="J19" t="s">
        <v>203</v>
      </c>
    </row>
    <row r="20" spans="1:16">
      <c r="A20" t="s">
        <v>120</v>
      </c>
      <c r="B20">
        <v>67.152025429535001</v>
      </c>
      <c r="C20">
        <f>VLOOKUP(A20,相隔距离!$A$1:$F$123,6,FALSE)</f>
        <v>69.439928787219003</v>
      </c>
      <c r="D20" t="str">
        <f t="shared" si="0"/>
        <v>迁移少</v>
      </c>
      <c r="E20" t="str">
        <f t="shared" si="1"/>
        <v>离得近</v>
      </c>
      <c r="F20" t="s">
        <v>371</v>
      </c>
      <c r="H20" t="s">
        <v>86</v>
      </c>
      <c r="I20">
        <v>89.995689929497303</v>
      </c>
      <c r="J20">
        <v>24.173273700606</v>
      </c>
      <c r="K20" t="s">
        <v>204</v>
      </c>
      <c r="L20" t="s">
        <v>205</v>
      </c>
      <c r="N20" t="s">
        <v>204</v>
      </c>
      <c r="O20" t="s">
        <v>205</v>
      </c>
      <c r="P20" t="s">
        <v>208</v>
      </c>
    </row>
    <row r="21" spans="1:16">
      <c r="A21" t="s">
        <v>81</v>
      </c>
      <c r="B21">
        <v>44.426509394382805</v>
      </c>
      <c r="C21">
        <f>VLOOKUP(A21,相隔距离!$A$1:$F$123,6,FALSE)</f>
        <v>70.043020979996996</v>
      </c>
      <c r="D21" t="str">
        <f t="shared" si="0"/>
        <v>迁移少</v>
      </c>
      <c r="E21" t="str">
        <f t="shared" si="1"/>
        <v>离得近</v>
      </c>
      <c r="F21" t="s">
        <v>371</v>
      </c>
      <c r="H21" t="s">
        <v>97</v>
      </c>
      <c r="I21">
        <v>94.396882480212241</v>
      </c>
      <c r="J21">
        <v>27.239370674354998</v>
      </c>
      <c r="K21" t="s">
        <v>204</v>
      </c>
      <c r="L21" t="s">
        <v>205</v>
      </c>
      <c r="N21" t="s">
        <v>204</v>
      </c>
      <c r="O21" t="s">
        <v>206</v>
      </c>
      <c r="P21" t="s">
        <v>209</v>
      </c>
    </row>
    <row r="22" spans="1:16">
      <c r="A22" t="s">
        <v>117</v>
      </c>
      <c r="B22">
        <v>38.371025618981975</v>
      </c>
      <c r="C22">
        <f>VLOOKUP(A22,相隔距离!$A$1:$F$123,6,FALSE)</f>
        <v>71.816937686264993</v>
      </c>
      <c r="D22" t="str">
        <f t="shared" si="0"/>
        <v>迁移少</v>
      </c>
      <c r="E22" t="str">
        <f t="shared" si="1"/>
        <v>离得近</v>
      </c>
      <c r="F22" t="s">
        <v>374</v>
      </c>
      <c r="H22" t="s">
        <v>119</v>
      </c>
      <c r="I22">
        <v>115.47595960831569</v>
      </c>
      <c r="J22">
        <v>27.239370674354998</v>
      </c>
      <c r="K22" t="s">
        <v>204</v>
      </c>
      <c r="L22" t="s">
        <v>205</v>
      </c>
      <c r="N22" t="s">
        <v>207</v>
      </c>
      <c r="O22" t="s">
        <v>205</v>
      </c>
      <c r="P22" t="s">
        <v>210</v>
      </c>
    </row>
    <row r="23" spans="1:16">
      <c r="A23" t="s">
        <v>102</v>
      </c>
      <c r="B23">
        <v>87.904695849574395</v>
      </c>
      <c r="C23">
        <f>VLOOKUP(A23,相隔距离!$A$1:$F$123,6,FALSE)</f>
        <v>77.02355933778</v>
      </c>
      <c r="D23" t="str">
        <f t="shared" si="0"/>
        <v>迁移多</v>
      </c>
      <c r="E23" t="str">
        <f t="shared" si="1"/>
        <v>离得近</v>
      </c>
      <c r="F23" t="s">
        <v>375</v>
      </c>
      <c r="H23" t="s">
        <v>94</v>
      </c>
      <c r="I23">
        <v>109.45916296669607</v>
      </c>
      <c r="J23">
        <v>63.079188617717996</v>
      </c>
      <c r="K23" t="s">
        <v>204</v>
      </c>
      <c r="L23" t="s">
        <v>205</v>
      </c>
      <c r="N23" t="s">
        <v>207</v>
      </c>
      <c r="O23" t="s">
        <v>206</v>
      </c>
      <c r="P23" t="s">
        <v>209</v>
      </c>
    </row>
    <row r="24" spans="1:16">
      <c r="A24" t="s">
        <v>80</v>
      </c>
      <c r="B24">
        <v>61.034011872819043</v>
      </c>
      <c r="C24">
        <f>VLOOKUP(A24,相隔距离!$A$1:$F$123,6,FALSE)</f>
        <v>81.587056485900007</v>
      </c>
      <c r="D24" t="str">
        <f t="shared" si="0"/>
        <v>迁移少</v>
      </c>
      <c r="E24" t="str">
        <f t="shared" si="1"/>
        <v>离得近</v>
      </c>
      <c r="F24" t="s">
        <v>373</v>
      </c>
      <c r="H24" t="s">
        <v>108</v>
      </c>
      <c r="I24">
        <v>124.2378568506665</v>
      </c>
      <c r="J24">
        <v>63.725818470032998</v>
      </c>
      <c r="K24" t="s">
        <v>204</v>
      </c>
      <c r="L24" t="s">
        <v>205</v>
      </c>
    </row>
    <row r="25" spans="1:16">
      <c r="A25" t="s">
        <v>98</v>
      </c>
      <c r="B25">
        <v>117.54528215886906</v>
      </c>
      <c r="C25">
        <f>VLOOKUP(A25,相隔距离!$A$1:$F$123,6,FALSE)</f>
        <v>81.587056485900007</v>
      </c>
      <c r="D25" t="str">
        <f t="shared" si="0"/>
        <v>迁移多</v>
      </c>
      <c r="E25" t="str">
        <f t="shared" si="1"/>
        <v>离得近</v>
      </c>
      <c r="F25" t="s">
        <v>371</v>
      </c>
      <c r="H25" t="s">
        <v>102</v>
      </c>
      <c r="I25">
        <v>87.904695849574395</v>
      </c>
      <c r="J25">
        <v>77.02355933778</v>
      </c>
      <c r="K25" t="s">
        <v>204</v>
      </c>
      <c r="L25" t="s">
        <v>205</v>
      </c>
    </row>
    <row r="26" spans="1:16">
      <c r="A26" t="s">
        <v>96</v>
      </c>
      <c r="B26">
        <v>24.426652193938384</v>
      </c>
      <c r="C26">
        <f>VLOOKUP(A26,相隔距离!$A$1:$F$123,6,FALSE)</f>
        <v>88.662100926443998</v>
      </c>
      <c r="D26" t="str">
        <f t="shared" si="0"/>
        <v>迁移少</v>
      </c>
      <c r="E26" t="str">
        <f t="shared" si="1"/>
        <v>离得近</v>
      </c>
      <c r="F26" t="s">
        <v>374</v>
      </c>
      <c r="H26" t="s">
        <v>98</v>
      </c>
      <c r="I26">
        <v>117.54528215886906</v>
      </c>
      <c r="J26">
        <v>81.587056485900007</v>
      </c>
      <c r="K26" t="s">
        <v>204</v>
      </c>
      <c r="L26" t="s">
        <v>205</v>
      </c>
    </row>
    <row r="27" spans="1:16">
      <c r="A27" t="s">
        <v>90</v>
      </c>
      <c r="B27">
        <v>109.37950496278965</v>
      </c>
      <c r="C27">
        <f>VLOOKUP(A27,相隔距离!$A$1:$F$123,6,FALSE)</f>
        <v>91.432186567721999</v>
      </c>
      <c r="D27" t="str">
        <f t="shared" si="0"/>
        <v>迁移多</v>
      </c>
      <c r="E27" t="str">
        <f t="shared" si="1"/>
        <v>离得近</v>
      </c>
      <c r="F27" t="s">
        <v>375</v>
      </c>
      <c r="H27" t="s">
        <v>90</v>
      </c>
      <c r="I27">
        <v>109.37950496278965</v>
      </c>
      <c r="J27">
        <v>91.432186567721999</v>
      </c>
      <c r="K27" t="s">
        <v>204</v>
      </c>
      <c r="L27" t="s">
        <v>205</v>
      </c>
    </row>
    <row r="28" spans="1:16">
      <c r="A28" t="s">
        <v>104</v>
      </c>
      <c r="B28">
        <v>146.14505465680551</v>
      </c>
      <c r="C28">
        <f>VLOOKUP(A28,相隔距离!$A$1:$F$123,6,FALSE)</f>
        <v>96.312317934560994</v>
      </c>
      <c r="D28" t="str">
        <f t="shared" si="0"/>
        <v>迁移多</v>
      </c>
      <c r="E28" t="str">
        <f t="shared" si="1"/>
        <v>离得近</v>
      </c>
      <c r="F28" t="s">
        <v>373</v>
      </c>
      <c r="H28" t="s">
        <v>104</v>
      </c>
      <c r="I28">
        <v>146.14505465680551</v>
      </c>
      <c r="J28">
        <v>96.312317934560994</v>
      </c>
      <c r="K28" t="s">
        <v>204</v>
      </c>
      <c r="L28" t="s">
        <v>205</v>
      </c>
    </row>
    <row r="29" spans="1:16">
      <c r="A29" t="s">
        <v>112</v>
      </c>
      <c r="B29">
        <v>59.498821386267394</v>
      </c>
      <c r="C29">
        <f>VLOOKUP(A29,相隔距离!$A$1:$F$123,6,FALSE)</f>
        <v>107.33693110174501</v>
      </c>
      <c r="D29" t="str">
        <f t="shared" si="0"/>
        <v>迁移少</v>
      </c>
      <c r="E29" t="str">
        <f t="shared" si="1"/>
        <v>离得近</v>
      </c>
      <c r="F29" t="s">
        <v>373</v>
      </c>
      <c r="H29" t="s">
        <v>115</v>
      </c>
      <c r="I29">
        <v>131.9386702715272</v>
      </c>
      <c r="J29">
        <v>111.54442879289999</v>
      </c>
      <c r="K29" t="s">
        <v>204</v>
      </c>
      <c r="L29" t="s">
        <v>205</v>
      </c>
    </row>
    <row r="30" spans="1:16">
      <c r="A30" t="s">
        <v>101</v>
      </c>
      <c r="B30">
        <v>37.844250156744828</v>
      </c>
      <c r="C30">
        <f>VLOOKUP(A30,相隔距离!$A$1:$F$123,6,FALSE)</f>
        <v>108.41816656674</v>
      </c>
      <c r="D30" t="str">
        <f t="shared" si="0"/>
        <v>迁移少</v>
      </c>
      <c r="E30" t="str">
        <f t="shared" si="1"/>
        <v>离得近</v>
      </c>
      <c r="F30" t="s">
        <v>373</v>
      </c>
      <c r="H30" t="s">
        <v>100</v>
      </c>
      <c r="I30">
        <v>180.9270640021102</v>
      </c>
      <c r="J30">
        <v>127.26341113917</v>
      </c>
      <c r="K30" t="s">
        <v>204</v>
      </c>
      <c r="L30" t="s">
        <v>206</v>
      </c>
    </row>
    <row r="31" spans="1:16">
      <c r="A31" t="s">
        <v>115</v>
      </c>
      <c r="B31">
        <v>131.9386702715272</v>
      </c>
      <c r="C31">
        <f>VLOOKUP(A31,相隔距离!$A$1:$F$123,6,FALSE)</f>
        <v>111.54442879289999</v>
      </c>
      <c r="D31" t="str">
        <f t="shared" si="0"/>
        <v>迁移多</v>
      </c>
      <c r="E31" t="str">
        <f t="shared" si="1"/>
        <v>离得近</v>
      </c>
      <c r="F31" t="s">
        <v>374</v>
      </c>
      <c r="H31" t="s">
        <v>99</v>
      </c>
      <c r="I31">
        <v>139.02766423618678</v>
      </c>
      <c r="J31">
        <v>166.67477275230002</v>
      </c>
      <c r="K31" t="s">
        <v>204</v>
      </c>
      <c r="L31" t="s">
        <v>206</v>
      </c>
    </row>
    <row r="32" spans="1:16">
      <c r="A32" t="s">
        <v>100</v>
      </c>
      <c r="B32">
        <v>180.9270640021102</v>
      </c>
      <c r="C32">
        <f>VLOOKUP(A32,相隔距离!$A$1:$F$123,6,FALSE)</f>
        <v>127.26341113917</v>
      </c>
      <c r="D32" t="str">
        <f t="shared" si="0"/>
        <v>迁移多</v>
      </c>
      <c r="E32" t="str">
        <f t="shared" si="1"/>
        <v>离得远</v>
      </c>
      <c r="F32" t="s">
        <v>374</v>
      </c>
      <c r="H32" t="s">
        <v>110</v>
      </c>
      <c r="I32">
        <v>120.11804660099452</v>
      </c>
      <c r="J32">
        <v>166.67477275230002</v>
      </c>
      <c r="K32" t="s">
        <v>204</v>
      </c>
      <c r="L32" t="s">
        <v>206</v>
      </c>
    </row>
    <row r="33" spans="1:12">
      <c r="A33" t="s">
        <v>84</v>
      </c>
      <c r="B33">
        <v>37.739511588792453</v>
      </c>
      <c r="C33">
        <f>VLOOKUP(A33,相隔距离!$A$1:$F$123,6,FALSE)</f>
        <v>141.63764636088001</v>
      </c>
      <c r="D33" t="str">
        <f t="shared" si="0"/>
        <v>迁移少</v>
      </c>
      <c r="E33" t="str">
        <f t="shared" si="1"/>
        <v>离得远</v>
      </c>
      <c r="F33" t="s">
        <v>374</v>
      </c>
      <c r="H33" t="s">
        <v>82</v>
      </c>
      <c r="I33">
        <v>109.92443350413564</v>
      </c>
      <c r="J33">
        <v>196.61527954280999</v>
      </c>
      <c r="K33" t="s">
        <v>204</v>
      </c>
      <c r="L33" t="s">
        <v>206</v>
      </c>
    </row>
    <row r="34" spans="1:12">
      <c r="A34" t="s">
        <v>113</v>
      </c>
      <c r="B34">
        <v>49.74643496372876</v>
      </c>
      <c r="C34">
        <f>VLOOKUP(A34,相隔距离!$A$1:$F$123,6,FALSE)</f>
        <v>154.34960881818</v>
      </c>
      <c r="D34" t="str">
        <f t="shared" si="0"/>
        <v>迁移少</v>
      </c>
      <c r="E34" t="str">
        <f t="shared" si="1"/>
        <v>离得远</v>
      </c>
      <c r="F34" t="s">
        <v>371</v>
      </c>
      <c r="H34" t="s">
        <v>83</v>
      </c>
      <c r="I34">
        <v>107.58170969860591</v>
      </c>
      <c r="J34">
        <v>232.86829300227001</v>
      </c>
      <c r="K34" t="s">
        <v>204</v>
      </c>
      <c r="L34" t="s">
        <v>206</v>
      </c>
    </row>
    <row r="35" spans="1:12">
      <c r="A35" t="s">
        <v>107</v>
      </c>
      <c r="B35">
        <v>36.471977205578895</v>
      </c>
      <c r="C35">
        <f>VLOOKUP(A35,相隔距离!$A$1:$F$123,6,FALSE)</f>
        <v>155.95573965516002</v>
      </c>
      <c r="D35" t="str">
        <f t="shared" si="0"/>
        <v>迁移少</v>
      </c>
      <c r="E35" t="str">
        <f t="shared" si="1"/>
        <v>离得远</v>
      </c>
      <c r="F35" t="s">
        <v>376</v>
      </c>
      <c r="H35" t="s">
        <v>124</v>
      </c>
      <c r="I35">
        <v>102.7046683845779</v>
      </c>
      <c r="J35">
        <v>232.86829300227001</v>
      </c>
      <c r="K35" t="s">
        <v>204</v>
      </c>
      <c r="L35" t="s">
        <v>206</v>
      </c>
    </row>
    <row r="36" spans="1:12">
      <c r="A36" t="s">
        <v>99</v>
      </c>
      <c r="B36">
        <v>139.02766423618678</v>
      </c>
      <c r="C36">
        <f>VLOOKUP(A36,相隔距离!$A$1:$F$123,6,FALSE)</f>
        <v>166.67477275230002</v>
      </c>
      <c r="D36" t="str">
        <f t="shared" si="0"/>
        <v>迁移多</v>
      </c>
      <c r="E36" t="str">
        <f t="shared" si="1"/>
        <v>离得远</v>
      </c>
      <c r="F36" t="s">
        <v>374</v>
      </c>
      <c r="H36" t="s">
        <v>118</v>
      </c>
      <c r="I36">
        <v>186.01579594295248</v>
      </c>
      <c r="J36">
        <v>266.92504646129998</v>
      </c>
      <c r="K36" t="s">
        <v>204</v>
      </c>
      <c r="L36" t="s">
        <v>206</v>
      </c>
    </row>
    <row r="37" spans="1:12">
      <c r="A37" t="s">
        <v>110</v>
      </c>
      <c r="B37">
        <v>120.11804660099452</v>
      </c>
      <c r="C37">
        <f>VLOOKUP(A37,相隔距离!$A$1:$F$123,6,FALSE)</f>
        <v>166.67477275230002</v>
      </c>
      <c r="D37" t="str">
        <f t="shared" si="0"/>
        <v>迁移多</v>
      </c>
      <c r="E37" t="str">
        <f t="shared" si="1"/>
        <v>离得远</v>
      </c>
      <c r="F37" t="s">
        <v>374</v>
      </c>
      <c r="H37" t="s">
        <v>121</v>
      </c>
      <c r="I37">
        <v>126.11028590490291</v>
      </c>
      <c r="J37">
        <v>270.28835024195996</v>
      </c>
      <c r="K37" t="s">
        <v>204</v>
      </c>
      <c r="L37" t="s">
        <v>206</v>
      </c>
    </row>
    <row r="38" spans="1:12">
      <c r="A38" t="s">
        <v>123</v>
      </c>
      <c r="B38">
        <v>44.140122972326012</v>
      </c>
      <c r="C38">
        <f>VLOOKUP(A38,相隔距离!$A$1:$F$123,6,FALSE)</f>
        <v>174.29690153265</v>
      </c>
      <c r="D38" t="str">
        <f t="shared" si="0"/>
        <v>迁移少</v>
      </c>
      <c r="E38" t="str">
        <f t="shared" si="1"/>
        <v>离得远</v>
      </c>
      <c r="F38" t="s">
        <v>375</v>
      </c>
      <c r="H38" t="s">
        <v>116</v>
      </c>
      <c r="I38">
        <v>257.4881349953526</v>
      </c>
      <c r="J38">
        <v>321.05544874220999</v>
      </c>
      <c r="K38" t="s">
        <v>204</v>
      </c>
      <c r="L38" t="s">
        <v>206</v>
      </c>
    </row>
    <row r="39" spans="1:12">
      <c r="A39" t="s">
        <v>82</v>
      </c>
      <c r="B39">
        <v>109.92443350413564</v>
      </c>
      <c r="C39">
        <f>VLOOKUP(A39,相隔距离!$A$1:$F$123,6,FALSE)</f>
        <v>196.61527954280999</v>
      </c>
      <c r="D39" t="str">
        <f t="shared" si="0"/>
        <v>迁移多</v>
      </c>
      <c r="E39" t="str">
        <f t="shared" si="1"/>
        <v>离得远</v>
      </c>
      <c r="F39" t="s">
        <v>372</v>
      </c>
      <c r="H39" t="s">
        <v>92</v>
      </c>
      <c r="I39">
        <v>309.43269771569993</v>
      </c>
      <c r="J39">
        <v>484.99989208364997</v>
      </c>
      <c r="K39" t="s">
        <v>204</v>
      </c>
      <c r="L39" t="s">
        <v>206</v>
      </c>
    </row>
    <row r="40" spans="1:12">
      <c r="A40" t="s">
        <v>83</v>
      </c>
      <c r="B40">
        <v>107.58170969860591</v>
      </c>
      <c r="C40">
        <f>VLOOKUP(A40,相隔距离!$A$1:$F$123,6,FALSE)</f>
        <v>232.86829300227001</v>
      </c>
      <c r="D40" t="str">
        <f t="shared" si="0"/>
        <v>迁移多</v>
      </c>
      <c r="E40" t="str">
        <f t="shared" si="1"/>
        <v>离得远</v>
      </c>
      <c r="F40" t="s">
        <v>373</v>
      </c>
      <c r="H40" t="s">
        <v>89</v>
      </c>
      <c r="I40">
        <v>26.112700501227796</v>
      </c>
      <c r="J40">
        <v>29.223926915016001</v>
      </c>
      <c r="K40" t="s">
        <v>207</v>
      </c>
      <c r="L40" t="s">
        <v>205</v>
      </c>
    </row>
    <row r="41" spans="1:12">
      <c r="A41" t="s">
        <v>124</v>
      </c>
      <c r="B41">
        <v>102.7046683845779</v>
      </c>
      <c r="C41">
        <f>VLOOKUP(A41,相隔距离!$A$1:$F$123,6,FALSE)</f>
        <v>232.86829300227001</v>
      </c>
      <c r="D41" t="str">
        <f t="shared" si="0"/>
        <v>迁移多</v>
      </c>
      <c r="E41" t="str">
        <f t="shared" si="1"/>
        <v>离得远</v>
      </c>
      <c r="F41" t="s">
        <v>372</v>
      </c>
      <c r="H41" t="s">
        <v>91</v>
      </c>
      <c r="I41">
        <v>17.842104894285725</v>
      </c>
      <c r="J41">
        <v>29.984067633951003</v>
      </c>
      <c r="K41" t="s">
        <v>207</v>
      </c>
      <c r="L41" t="s">
        <v>205</v>
      </c>
    </row>
    <row r="42" spans="1:12">
      <c r="A42" t="s">
        <v>118</v>
      </c>
      <c r="B42">
        <v>186.01579594295248</v>
      </c>
      <c r="C42">
        <f>VLOOKUP(A42,相隔距离!$A$1:$F$123,6,FALSE)</f>
        <v>266.92504646129998</v>
      </c>
      <c r="D42" t="str">
        <f t="shared" si="0"/>
        <v>迁移多</v>
      </c>
      <c r="E42" t="str">
        <f t="shared" si="1"/>
        <v>离得远</v>
      </c>
      <c r="F42" t="s">
        <v>372</v>
      </c>
      <c r="H42" t="s">
        <v>85</v>
      </c>
      <c r="I42">
        <v>18.587631632489295</v>
      </c>
      <c r="J42">
        <v>31.968765678888001</v>
      </c>
      <c r="K42" t="s">
        <v>207</v>
      </c>
      <c r="L42" t="s">
        <v>205</v>
      </c>
    </row>
    <row r="43" spans="1:12">
      <c r="A43" t="s">
        <v>121</v>
      </c>
      <c r="B43">
        <v>126.11028590490291</v>
      </c>
      <c r="C43">
        <f>VLOOKUP(A43,相隔距离!$A$1:$F$123,6,FALSE)</f>
        <v>270.28835024195996</v>
      </c>
      <c r="D43" t="str">
        <f t="shared" si="0"/>
        <v>迁移多</v>
      </c>
      <c r="E43" t="str">
        <f t="shared" si="1"/>
        <v>离得远</v>
      </c>
      <c r="F43" t="s">
        <v>375</v>
      </c>
      <c r="H43" t="s">
        <v>122</v>
      </c>
      <c r="I43">
        <v>29.364240961186674</v>
      </c>
      <c r="J43">
        <v>31.968765678888001</v>
      </c>
      <c r="K43" t="s">
        <v>207</v>
      </c>
      <c r="L43" t="s">
        <v>205</v>
      </c>
    </row>
    <row r="44" spans="1:12">
      <c r="A44" t="s">
        <v>116</v>
      </c>
      <c r="B44">
        <v>257.4881349953526</v>
      </c>
      <c r="C44">
        <f>VLOOKUP(A44,相隔距离!$A$1:$F$123,6,FALSE)</f>
        <v>321.05544874220999</v>
      </c>
      <c r="D44" t="str">
        <f t="shared" si="0"/>
        <v>迁移多</v>
      </c>
      <c r="E44" t="str">
        <f t="shared" si="1"/>
        <v>离得远</v>
      </c>
      <c r="F44" t="s">
        <v>377</v>
      </c>
      <c r="H44" t="s">
        <v>105</v>
      </c>
      <c r="I44">
        <v>69.161440176182111</v>
      </c>
      <c r="J44">
        <v>38.999424518906999</v>
      </c>
      <c r="K44" t="s">
        <v>207</v>
      </c>
      <c r="L44" t="s">
        <v>205</v>
      </c>
    </row>
    <row r="45" spans="1:12">
      <c r="A45" t="s">
        <v>111</v>
      </c>
      <c r="B45">
        <v>47.45720801297643</v>
      </c>
      <c r="C45">
        <f>VLOOKUP(A45,相隔距离!$A$1:$F$123,6,FALSE)</f>
        <v>355.57981466292</v>
      </c>
      <c r="D45" t="str">
        <f t="shared" si="0"/>
        <v>迁移少</v>
      </c>
      <c r="E45" t="str">
        <f t="shared" si="1"/>
        <v>离得远</v>
      </c>
      <c r="F45" t="s">
        <v>376</v>
      </c>
      <c r="H45" t="s">
        <v>114</v>
      </c>
      <c r="I45">
        <v>12.050565264031691</v>
      </c>
      <c r="J45">
        <v>49.872961845159004</v>
      </c>
      <c r="K45" t="s">
        <v>207</v>
      </c>
      <c r="L45" t="s">
        <v>205</v>
      </c>
    </row>
    <row r="46" spans="1:12">
      <c r="A46" t="s">
        <v>92</v>
      </c>
      <c r="B46">
        <v>309.43269771569993</v>
      </c>
      <c r="C46">
        <f>VLOOKUP(A46,相隔距离!$A$1:$F$123,6,FALSE)</f>
        <v>484.99989208364997</v>
      </c>
      <c r="D46" t="str">
        <f t="shared" si="0"/>
        <v>迁移多</v>
      </c>
      <c r="E46" t="str">
        <f t="shared" si="1"/>
        <v>离得远</v>
      </c>
      <c r="F46" t="s">
        <v>376</v>
      </c>
      <c r="H46" t="s">
        <v>109</v>
      </c>
      <c r="I46">
        <v>62.161351284778888</v>
      </c>
      <c r="J46">
        <v>55.821906385940999</v>
      </c>
      <c r="K46" t="s">
        <v>207</v>
      </c>
      <c r="L46" t="s">
        <v>205</v>
      </c>
    </row>
    <row r="47" spans="1:12">
      <c r="B47">
        <f>AVERAGE(B2:B46)</f>
        <v>83.265544035065901</v>
      </c>
      <c r="C47">
        <f>AVERAGE(C2:C46)</f>
        <v>118.9260602165473</v>
      </c>
      <c r="F47" t="e">
        <v>#N/A</v>
      </c>
      <c r="H47" t="s">
        <v>93</v>
      </c>
      <c r="I47">
        <v>28.35808138935986</v>
      </c>
      <c r="J47">
        <v>57.696082314515998</v>
      </c>
      <c r="K47" t="s">
        <v>207</v>
      </c>
      <c r="L47" t="s">
        <v>205</v>
      </c>
    </row>
    <row r="48" spans="1:12">
      <c r="F48" t="e">
        <v>#N/A</v>
      </c>
      <c r="H48" t="s">
        <v>103</v>
      </c>
      <c r="I48">
        <v>30.646497870812457</v>
      </c>
      <c r="J48">
        <v>58.516661451534006</v>
      </c>
      <c r="K48" t="s">
        <v>207</v>
      </c>
      <c r="L48" t="s">
        <v>205</v>
      </c>
    </row>
    <row r="49" spans="6:12">
      <c r="F49" t="e">
        <v>#N/A</v>
      </c>
      <c r="H49" t="s">
        <v>88</v>
      </c>
      <c r="I49">
        <v>11.515095747173801</v>
      </c>
      <c r="J49">
        <v>58.588854386778003</v>
      </c>
      <c r="K49" t="s">
        <v>207</v>
      </c>
      <c r="L49" t="s">
        <v>205</v>
      </c>
    </row>
    <row r="50" spans="6:12">
      <c r="F50" t="e">
        <v>#N/A</v>
      </c>
      <c r="H50" t="s">
        <v>87</v>
      </c>
      <c r="I50">
        <v>34.146078010239577</v>
      </c>
      <c r="J50">
        <v>63.541412972564991</v>
      </c>
      <c r="K50" t="s">
        <v>207</v>
      </c>
      <c r="L50" t="s">
        <v>205</v>
      </c>
    </row>
    <row r="51" spans="6:12">
      <c r="F51" t="e">
        <v>#N/A</v>
      </c>
      <c r="H51" t="s">
        <v>95</v>
      </c>
      <c r="I51">
        <v>41.553003663901514</v>
      </c>
      <c r="J51">
        <v>67.997899820547005</v>
      </c>
      <c r="K51" t="s">
        <v>207</v>
      </c>
      <c r="L51" t="s">
        <v>205</v>
      </c>
    </row>
    <row r="52" spans="6:12">
      <c r="F52" t="e">
        <v>#N/A</v>
      </c>
      <c r="H52" t="s">
        <v>106</v>
      </c>
      <c r="I52">
        <v>51.332878665751807</v>
      </c>
      <c r="J52">
        <v>68.777995601667001</v>
      </c>
      <c r="K52" t="s">
        <v>207</v>
      </c>
      <c r="L52" t="s">
        <v>205</v>
      </c>
    </row>
    <row r="53" spans="6:12">
      <c r="F53" t="e">
        <v>#N/A</v>
      </c>
      <c r="H53" t="s">
        <v>120</v>
      </c>
      <c r="I53">
        <v>67.152025429535001</v>
      </c>
      <c r="J53">
        <v>69.439928787219003</v>
      </c>
      <c r="K53" t="s">
        <v>207</v>
      </c>
      <c r="L53" t="s">
        <v>205</v>
      </c>
    </row>
    <row r="54" spans="6:12">
      <c r="F54" t="e">
        <v>#N/A</v>
      </c>
      <c r="H54" t="s">
        <v>81</v>
      </c>
      <c r="I54">
        <v>44.426509394382805</v>
      </c>
      <c r="J54">
        <v>70.043020979996996</v>
      </c>
      <c r="K54" t="s">
        <v>207</v>
      </c>
      <c r="L54" t="s">
        <v>205</v>
      </c>
    </row>
    <row r="55" spans="6:12">
      <c r="F55" t="e">
        <v>#N/A</v>
      </c>
      <c r="H55" t="s">
        <v>117</v>
      </c>
      <c r="I55">
        <v>38.371025618981975</v>
      </c>
      <c r="J55">
        <v>71.816937686264993</v>
      </c>
      <c r="K55" t="s">
        <v>207</v>
      </c>
      <c r="L55" t="s">
        <v>205</v>
      </c>
    </row>
    <row r="56" spans="6:12">
      <c r="F56" t="e">
        <v>#N/A</v>
      </c>
      <c r="H56" t="s">
        <v>80</v>
      </c>
      <c r="I56">
        <v>61.034011872819043</v>
      </c>
      <c r="J56">
        <v>81.587056485900007</v>
      </c>
      <c r="K56" t="s">
        <v>207</v>
      </c>
      <c r="L56" t="s">
        <v>205</v>
      </c>
    </row>
    <row r="57" spans="6:12">
      <c r="F57" t="e">
        <v>#N/A</v>
      </c>
      <c r="H57" t="s">
        <v>96</v>
      </c>
      <c r="I57">
        <v>24.426652193938384</v>
      </c>
      <c r="J57">
        <v>88.662100926443998</v>
      </c>
      <c r="K57" t="s">
        <v>207</v>
      </c>
      <c r="L57" t="s">
        <v>205</v>
      </c>
    </row>
    <row r="58" spans="6:12">
      <c r="F58" t="e">
        <v>#N/A</v>
      </c>
      <c r="H58" t="s">
        <v>112</v>
      </c>
      <c r="I58">
        <v>59.498821386267394</v>
      </c>
      <c r="J58">
        <v>107.33693110174501</v>
      </c>
      <c r="K58" t="s">
        <v>207</v>
      </c>
      <c r="L58" t="s">
        <v>205</v>
      </c>
    </row>
    <row r="59" spans="6:12">
      <c r="F59" t="e">
        <v>#N/A</v>
      </c>
      <c r="H59" t="s">
        <v>101</v>
      </c>
      <c r="I59">
        <v>37.844250156744828</v>
      </c>
      <c r="J59">
        <v>108.41816656674</v>
      </c>
      <c r="K59" t="s">
        <v>207</v>
      </c>
      <c r="L59" t="s">
        <v>205</v>
      </c>
    </row>
    <row r="60" spans="6:12">
      <c r="F60" t="e">
        <v>#N/A</v>
      </c>
      <c r="H60" t="s">
        <v>84</v>
      </c>
      <c r="I60">
        <v>37.739511588792453</v>
      </c>
      <c r="J60">
        <v>141.63764636088001</v>
      </c>
      <c r="K60" t="s">
        <v>207</v>
      </c>
      <c r="L60" t="s">
        <v>206</v>
      </c>
    </row>
    <row r="61" spans="6:12">
      <c r="F61" t="e">
        <v>#N/A</v>
      </c>
      <c r="H61" t="s">
        <v>113</v>
      </c>
      <c r="I61">
        <v>49.74643496372876</v>
      </c>
      <c r="J61">
        <v>154.34960881818</v>
      </c>
      <c r="K61" t="s">
        <v>207</v>
      </c>
      <c r="L61" t="s">
        <v>206</v>
      </c>
    </row>
    <row r="62" spans="6:12">
      <c r="F62" t="e">
        <v>#N/A</v>
      </c>
      <c r="H62" t="s">
        <v>107</v>
      </c>
      <c r="I62">
        <v>36.471977205578895</v>
      </c>
      <c r="J62">
        <v>155.95573965516002</v>
      </c>
      <c r="K62" t="s">
        <v>207</v>
      </c>
      <c r="L62" t="s">
        <v>206</v>
      </c>
    </row>
    <row r="63" spans="6:12">
      <c r="F63" t="e">
        <v>#N/A</v>
      </c>
      <c r="H63" t="s">
        <v>123</v>
      </c>
      <c r="I63">
        <v>44.140122972326012</v>
      </c>
      <c r="J63">
        <v>174.29690153265</v>
      </c>
      <c r="K63" t="s">
        <v>207</v>
      </c>
      <c r="L63" t="s">
        <v>206</v>
      </c>
    </row>
    <row r="64" spans="6:12">
      <c r="F64" t="e">
        <v>#N/A</v>
      </c>
      <c r="H64" t="s">
        <v>111</v>
      </c>
      <c r="I64">
        <v>47.45720801297643</v>
      </c>
      <c r="J64">
        <v>355.57981466292</v>
      </c>
      <c r="K64" t="s">
        <v>207</v>
      </c>
      <c r="L64" t="s">
        <v>206</v>
      </c>
    </row>
    <row r="65" spans="6:6">
      <c r="F65" t="e">
        <v>#N/A</v>
      </c>
    </row>
    <row r="66" spans="6:6">
      <c r="F66" t="e">
        <v>#N/A</v>
      </c>
    </row>
    <row r="67" spans="6:6">
      <c r="F67" t="e">
        <v>#N/A</v>
      </c>
    </row>
    <row r="68" spans="6:6">
      <c r="F68" t="e">
        <v>#N/A</v>
      </c>
    </row>
    <row r="69" spans="6:6">
      <c r="F69" t="e">
        <v>#N/A</v>
      </c>
    </row>
    <row r="70" spans="6:6">
      <c r="F70" t="e">
        <v>#N/A</v>
      </c>
    </row>
    <row r="71" spans="6:6">
      <c r="F71" t="e">
        <v>#N/A</v>
      </c>
    </row>
    <row r="72" spans="6:6">
      <c r="F72" t="e">
        <v>#N/A</v>
      </c>
    </row>
    <row r="73" spans="6:6">
      <c r="F73" t="e">
        <v>#N/A</v>
      </c>
    </row>
    <row r="74" spans="6:6">
      <c r="F74" t="e">
        <v>#N/A</v>
      </c>
    </row>
    <row r="75" spans="6:6">
      <c r="F75" t="e">
        <v>#N/A</v>
      </c>
    </row>
    <row r="76" spans="6:6">
      <c r="F76" t="e">
        <v>#N/A</v>
      </c>
    </row>
    <row r="77" spans="6:6">
      <c r="F77" t="e">
        <v>#N/A</v>
      </c>
    </row>
    <row r="78" spans="6:6">
      <c r="F78" t="e">
        <v>#N/A</v>
      </c>
    </row>
    <row r="79" spans="6:6">
      <c r="F79" t="e">
        <v>#N/A</v>
      </c>
    </row>
    <row r="80" spans="6:6">
      <c r="F80" t="e">
        <v>#N/A</v>
      </c>
    </row>
    <row r="81" spans="6:6">
      <c r="F81" t="e">
        <v>#N/A</v>
      </c>
    </row>
    <row r="82" spans="6:6">
      <c r="F82" t="e">
        <v>#N/A</v>
      </c>
    </row>
    <row r="83" spans="6:6">
      <c r="F83" t="e">
        <v>#N/A</v>
      </c>
    </row>
    <row r="84" spans="6:6">
      <c r="F84" t="e">
        <v>#N/A</v>
      </c>
    </row>
    <row r="85" spans="6:6">
      <c r="F85" t="e">
        <v>#N/A</v>
      </c>
    </row>
    <row r="86" spans="6:6">
      <c r="F86" t="e">
        <v>#N/A</v>
      </c>
    </row>
    <row r="87" spans="6:6">
      <c r="F87" t="e">
        <v>#N/A</v>
      </c>
    </row>
    <row r="88" spans="6:6">
      <c r="F88" t="e">
        <v>#N/A</v>
      </c>
    </row>
    <row r="89" spans="6:6">
      <c r="F89" t="e">
        <v>#N/A</v>
      </c>
    </row>
    <row r="90" spans="6:6">
      <c r="F90" t="e">
        <v>#N/A</v>
      </c>
    </row>
    <row r="91" spans="6:6">
      <c r="F91" t="e">
        <v>#N/A</v>
      </c>
    </row>
    <row r="92" spans="6:6">
      <c r="F92" t="e">
        <v>#N/A</v>
      </c>
    </row>
    <row r="93" spans="6:6">
      <c r="F93" t="e">
        <v>#N/A</v>
      </c>
    </row>
    <row r="94" spans="6:6">
      <c r="F94" t="e">
        <v>#N/A</v>
      </c>
    </row>
    <row r="95" spans="6:6">
      <c r="F95" t="e">
        <v>#N/A</v>
      </c>
    </row>
    <row r="96" spans="6:6">
      <c r="F96" t="e">
        <v>#N/A</v>
      </c>
    </row>
    <row r="97" spans="6:6">
      <c r="F97" t="e">
        <v>#N/A</v>
      </c>
    </row>
    <row r="98" spans="6:6">
      <c r="F98" t="e">
        <v>#N/A</v>
      </c>
    </row>
    <row r="99" spans="6:6">
      <c r="F99" t="e">
        <v>#N/A</v>
      </c>
    </row>
    <row r="100" spans="6:6">
      <c r="F100" t="e">
        <v>#N/A</v>
      </c>
    </row>
    <row r="101" spans="6:6">
      <c r="F101" t="e">
        <v>#N/A</v>
      </c>
    </row>
    <row r="102" spans="6:6">
      <c r="F102" t="e">
        <v>#N/A</v>
      </c>
    </row>
    <row r="103" spans="6:6">
      <c r="F103" t="e">
        <v>#N/A</v>
      </c>
    </row>
    <row r="104" spans="6:6">
      <c r="F104" t="e">
        <v>#N/A</v>
      </c>
    </row>
    <row r="105" spans="6:6">
      <c r="F105" t="e">
        <v>#N/A</v>
      </c>
    </row>
    <row r="106" spans="6:6">
      <c r="F106" t="e">
        <v>#N/A</v>
      </c>
    </row>
    <row r="107" spans="6:6">
      <c r="F107" t="e">
        <v>#N/A</v>
      </c>
    </row>
    <row r="108" spans="6:6">
      <c r="F108" t="e">
        <v>#N/A</v>
      </c>
    </row>
    <row r="109" spans="6:6">
      <c r="F109" t="e">
        <v>#N/A</v>
      </c>
    </row>
    <row r="110" spans="6:6">
      <c r="F110" t="e">
        <v>#N/A</v>
      </c>
    </row>
    <row r="111" spans="6:6">
      <c r="F111" t="e">
        <v>#N/A</v>
      </c>
    </row>
    <row r="112" spans="6:6">
      <c r="F112" t="e">
        <v>#N/A</v>
      </c>
    </row>
    <row r="113" spans="6:6">
      <c r="F113" t="e">
        <v>#N/A</v>
      </c>
    </row>
    <row r="114" spans="6:6">
      <c r="F114" t="e">
        <v>#N/A</v>
      </c>
    </row>
    <row r="115" spans="6:6">
      <c r="F115" t="e">
        <v>#N/A</v>
      </c>
    </row>
    <row r="116" spans="6:6">
      <c r="F116" t="e">
        <v>#N/A</v>
      </c>
    </row>
    <row r="117" spans="6:6">
      <c r="F117" t="e">
        <v>#N/A</v>
      </c>
    </row>
    <row r="118" spans="6:6">
      <c r="F118" t="e">
        <v>#N/A</v>
      </c>
    </row>
    <row r="119" spans="6:6">
      <c r="F119" t="e">
        <v>#N/A</v>
      </c>
    </row>
    <row r="120" spans="6:6">
      <c r="F120" t="e">
        <v>#N/A</v>
      </c>
    </row>
    <row r="121" spans="6:6">
      <c r="F121" t="e">
        <v>#N/A</v>
      </c>
    </row>
    <row r="122" spans="6:6">
      <c r="F122" t="e">
        <v>#N/A</v>
      </c>
    </row>
    <row r="123" spans="6:6">
      <c r="F123" t="e">
        <v>#N/A</v>
      </c>
    </row>
  </sheetData>
  <autoFilter ref="A1:F123" xr:uid="{77DD2073-2935-A24B-BA5B-B72B57A6C71F}"/>
  <sortState ref="A2:C45">
    <sortCondition ref="C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74BD-AA0E-A543-BF7D-DA987EFB9644}">
  <dimension ref="A1:R103"/>
  <sheetViews>
    <sheetView workbookViewId="0">
      <selection activeCell="C32" sqref="C32"/>
    </sheetView>
  </sheetViews>
  <sheetFormatPr baseColWidth="10" defaultRowHeight="13"/>
  <sheetData>
    <row r="1" spans="1:18">
      <c r="A1" t="s">
        <v>211</v>
      </c>
      <c r="B1" t="s">
        <v>212</v>
      </c>
      <c r="C1" t="s">
        <v>0</v>
      </c>
      <c r="D1" t="s">
        <v>1</v>
      </c>
      <c r="E1" t="s">
        <v>2</v>
      </c>
      <c r="F1" t="s">
        <v>78</v>
      </c>
      <c r="G1" t="s">
        <v>361</v>
      </c>
    </row>
    <row r="2" spans="1:18" ht="14">
      <c r="A2" s="2" t="s">
        <v>127</v>
      </c>
      <c r="B2" t="s">
        <v>125</v>
      </c>
      <c r="C2" t="s">
        <v>5</v>
      </c>
      <c r="D2" t="s">
        <v>6</v>
      </c>
      <c r="E2" t="s">
        <v>213</v>
      </c>
      <c r="F2">
        <f>E2*111</f>
        <v>47.027961909165001</v>
      </c>
      <c r="G2" t="str">
        <f>LEFT(C2,1)</f>
        <v>1</v>
      </c>
    </row>
    <row r="3" spans="1:18" ht="14">
      <c r="A3" t="s">
        <v>125</v>
      </c>
      <c r="B3" t="s">
        <v>127</v>
      </c>
      <c r="C3" t="s">
        <v>6</v>
      </c>
      <c r="D3" t="s">
        <v>5</v>
      </c>
      <c r="E3" t="s">
        <v>213</v>
      </c>
      <c r="F3">
        <f t="shared" ref="F3:F66" si="0">E3*111</f>
        <v>47.027961909165001</v>
      </c>
      <c r="G3" t="str">
        <f t="shared" ref="G3:G66" si="1">LEFT(C3,1)</f>
        <v>1</v>
      </c>
      <c r="K3" s="2"/>
    </row>
    <row r="4" spans="1:18">
      <c r="A4" t="s">
        <v>161</v>
      </c>
      <c r="B4" t="s">
        <v>130</v>
      </c>
      <c r="C4" t="s">
        <v>7</v>
      </c>
      <c r="D4" t="s">
        <v>8</v>
      </c>
      <c r="E4" t="s">
        <v>9</v>
      </c>
      <c r="F4">
        <f t="shared" si="0"/>
        <v>63.698681518814993</v>
      </c>
      <c r="G4" t="str">
        <f t="shared" si="1"/>
        <v>1</v>
      </c>
    </row>
    <row r="5" spans="1:18" ht="14">
      <c r="A5" t="s">
        <v>130</v>
      </c>
      <c r="B5" t="s">
        <v>161</v>
      </c>
      <c r="C5" t="s">
        <v>8</v>
      </c>
      <c r="D5" t="s">
        <v>7</v>
      </c>
      <c r="E5" t="s">
        <v>9</v>
      </c>
      <c r="F5">
        <f t="shared" si="0"/>
        <v>63.698681518814993</v>
      </c>
      <c r="G5" t="str">
        <f t="shared" si="1"/>
        <v>1</v>
      </c>
      <c r="J5" s="2"/>
    </row>
    <row r="6" spans="1:18">
      <c r="A6" t="s">
        <v>141</v>
      </c>
      <c r="B6" t="s">
        <v>172</v>
      </c>
      <c r="C6" t="s">
        <v>10</v>
      </c>
      <c r="D6" t="s">
        <v>11</v>
      </c>
      <c r="E6" t="s">
        <v>12</v>
      </c>
      <c r="F6">
        <f t="shared" si="0"/>
        <v>86.092275649563007</v>
      </c>
      <c r="G6" t="str">
        <f t="shared" si="1"/>
        <v>1</v>
      </c>
    </row>
    <row r="7" spans="1:18" ht="14">
      <c r="A7" t="s">
        <v>172</v>
      </c>
      <c r="B7" t="s">
        <v>141</v>
      </c>
      <c r="C7" t="s">
        <v>11</v>
      </c>
      <c r="D7" t="s">
        <v>10</v>
      </c>
      <c r="E7" t="s">
        <v>12</v>
      </c>
      <c r="F7">
        <f t="shared" si="0"/>
        <v>86.092275649563007</v>
      </c>
      <c r="G7" t="str">
        <f t="shared" si="1"/>
        <v>1</v>
      </c>
      <c r="J7" s="2"/>
    </row>
    <row r="8" spans="1:18">
      <c r="A8" t="s">
        <v>169</v>
      </c>
      <c r="B8" t="s">
        <v>141</v>
      </c>
      <c r="C8" t="s">
        <v>13</v>
      </c>
      <c r="D8" t="s">
        <v>10</v>
      </c>
      <c r="E8" t="s">
        <v>214</v>
      </c>
      <c r="F8">
        <f t="shared" si="0"/>
        <v>104.127892789641</v>
      </c>
      <c r="G8" t="str">
        <f t="shared" si="1"/>
        <v>2</v>
      </c>
    </row>
    <row r="9" spans="1:18">
      <c r="A9" t="s">
        <v>215</v>
      </c>
      <c r="B9" t="s">
        <v>216</v>
      </c>
      <c r="C9" t="s">
        <v>217</v>
      </c>
      <c r="D9" t="s">
        <v>218</v>
      </c>
      <c r="E9" t="s">
        <v>219</v>
      </c>
      <c r="F9">
        <f t="shared" si="0"/>
        <v>73.122907760913009</v>
      </c>
      <c r="G9" t="str">
        <f t="shared" si="1"/>
        <v>2</v>
      </c>
    </row>
    <row r="10" spans="1:18" ht="14">
      <c r="A10" t="s">
        <v>180</v>
      </c>
      <c r="B10" t="s">
        <v>220</v>
      </c>
      <c r="C10" t="s">
        <v>14</v>
      </c>
      <c r="D10" t="s">
        <v>221</v>
      </c>
      <c r="E10" t="s">
        <v>222</v>
      </c>
      <c r="F10">
        <f t="shared" si="0"/>
        <v>40.683647679948002</v>
      </c>
      <c r="G10" t="str">
        <f t="shared" si="1"/>
        <v>2</v>
      </c>
      <c r="K10" s="3"/>
      <c r="L10" s="3" t="s">
        <v>363</v>
      </c>
      <c r="M10" s="3" t="s">
        <v>362</v>
      </c>
      <c r="N10" s="3" t="s">
        <v>364</v>
      </c>
      <c r="O10" s="3" t="s">
        <v>365</v>
      </c>
      <c r="P10" s="3" t="s">
        <v>366</v>
      </c>
      <c r="Q10" s="3" t="s">
        <v>367</v>
      </c>
      <c r="R10" s="3" t="s">
        <v>368</v>
      </c>
    </row>
    <row r="11" spans="1:18" ht="14">
      <c r="A11" t="s">
        <v>220</v>
      </c>
      <c r="B11" t="s">
        <v>180</v>
      </c>
      <c r="C11" t="s">
        <v>221</v>
      </c>
      <c r="D11" t="s">
        <v>14</v>
      </c>
      <c r="E11" t="s">
        <v>222</v>
      </c>
      <c r="F11">
        <f t="shared" si="0"/>
        <v>40.683647679948002</v>
      </c>
      <c r="G11" t="str">
        <f t="shared" si="1"/>
        <v>2</v>
      </c>
      <c r="K11" s="3" t="s">
        <v>369</v>
      </c>
      <c r="L11" s="3">
        <v>66.599999999999994</v>
      </c>
      <c r="M11" s="3">
        <v>125.3</v>
      </c>
      <c r="N11" s="3">
        <v>188.6</v>
      </c>
      <c r="O11" s="3">
        <v>256.60000000000002</v>
      </c>
      <c r="P11" s="3">
        <v>188.1</v>
      </c>
      <c r="Q11" s="3">
        <v>150.6</v>
      </c>
      <c r="R11" s="3">
        <v>205.3</v>
      </c>
    </row>
    <row r="12" spans="1:18" ht="15">
      <c r="A12" t="s">
        <v>145</v>
      </c>
      <c r="B12" t="s">
        <v>137</v>
      </c>
      <c r="C12" t="s">
        <v>15</v>
      </c>
      <c r="D12" t="s">
        <v>25</v>
      </c>
      <c r="E12" t="s">
        <v>223</v>
      </c>
      <c r="F12">
        <f t="shared" si="0"/>
        <v>63.373887250980005</v>
      </c>
      <c r="G12" t="str">
        <f t="shared" si="1"/>
        <v>2</v>
      </c>
      <c r="K12" s="2" t="s">
        <v>370</v>
      </c>
      <c r="L12" s="3">
        <v>57.4</v>
      </c>
      <c r="M12" s="3">
        <v>100.2</v>
      </c>
      <c r="N12" s="3">
        <v>95.9</v>
      </c>
      <c r="O12" s="3">
        <v>187.7</v>
      </c>
      <c r="P12" s="3">
        <v>153.30000000000001</v>
      </c>
      <c r="Q12" s="3">
        <v>124.9</v>
      </c>
      <c r="R12" s="3">
        <v>256.3</v>
      </c>
    </row>
    <row r="13" spans="1:18">
      <c r="A13" t="s">
        <v>224</v>
      </c>
      <c r="B13" t="s">
        <v>139</v>
      </c>
      <c r="C13" t="s">
        <v>225</v>
      </c>
      <c r="D13" t="s">
        <v>24</v>
      </c>
      <c r="E13" t="s">
        <v>226</v>
      </c>
      <c r="F13">
        <f t="shared" si="0"/>
        <v>31.511764608639002</v>
      </c>
      <c r="G13" t="str">
        <f t="shared" si="1"/>
        <v>2</v>
      </c>
    </row>
    <row r="14" spans="1:18" ht="14">
      <c r="A14" t="s">
        <v>146</v>
      </c>
      <c r="B14" t="s">
        <v>227</v>
      </c>
      <c r="C14" t="s">
        <v>17</v>
      </c>
      <c r="D14" t="s">
        <v>228</v>
      </c>
      <c r="E14" t="s">
        <v>229</v>
      </c>
      <c r="F14">
        <f t="shared" si="0"/>
        <v>16.064275768209001</v>
      </c>
      <c r="G14" t="str">
        <f t="shared" si="1"/>
        <v>2</v>
      </c>
      <c r="K14" s="2"/>
    </row>
    <row r="15" spans="1:18">
      <c r="A15" t="s">
        <v>143</v>
      </c>
      <c r="B15" t="s">
        <v>142</v>
      </c>
      <c r="C15" t="s">
        <v>19</v>
      </c>
      <c r="D15" t="s">
        <v>18</v>
      </c>
      <c r="E15" t="s">
        <v>20</v>
      </c>
      <c r="F15">
        <f t="shared" si="0"/>
        <v>34.086904117524</v>
      </c>
      <c r="G15" t="str">
        <f t="shared" si="1"/>
        <v>2</v>
      </c>
    </row>
    <row r="16" spans="1:18">
      <c r="A16" t="s">
        <v>159</v>
      </c>
      <c r="B16" t="s">
        <v>158</v>
      </c>
      <c r="C16" t="s">
        <v>21</v>
      </c>
      <c r="D16" t="s">
        <v>22</v>
      </c>
      <c r="E16" t="s">
        <v>23</v>
      </c>
      <c r="F16">
        <f t="shared" si="0"/>
        <v>59.890969539651003</v>
      </c>
      <c r="G16" t="str">
        <f t="shared" si="1"/>
        <v>2</v>
      </c>
    </row>
    <row r="17" spans="1:7">
      <c r="A17" t="s">
        <v>139</v>
      </c>
      <c r="B17" t="s">
        <v>224</v>
      </c>
      <c r="C17" t="s">
        <v>24</v>
      </c>
      <c r="D17" t="s">
        <v>225</v>
      </c>
      <c r="E17" t="s">
        <v>226</v>
      </c>
      <c r="F17">
        <f t="shared" si="0"/>
        <v>31.511764608639002</v>
      </c>
      <c r="G17" t="str">
        <f t="shared" si="1"/>
        <v>2</v>
      </c>
    </row>
    <row r="18" spans="1:7">
      <c r="A18" t="s">
        <v>227</v>
      </c>
      <c r="B18" t="s">
        <v>146</v>
      </c>
      <c r="C18" t="s">
        <v>228</v>
      </c>
      <c r="D18" t="s">
        <v>17</v>
      </c>
      <c r="E18" t="s">
        <v>229</v>
      </c>
      <c r="F18">
        <f t="shared" si="0"/>
        <v>16.064275768209001</v>
      </c>
      <c r="G18" t="str">
        <f t="shared" si="1"/>
        <v>2</v>
      </c>
    </row>
    <row r="19" spans="1:7">
      <c r="A19" t="s">
        <v>142</v>
      </c>
      <c r="B19" t="s">
        <v>143</v>
      </c>
      <c r="C19" t="s">
        <v>18</v>
      </c>
      <c r="D19" t="s">
        <v>19</v>
      </c>
      <c r="E19" t="s">
        <v>20</v>
      </c>
      <c r="F19">
        <f t="shared" si="0"/>
        <v>34.086904117524</v>
      </c>
      <c r="G19" t="str">
        <f t="shared" si="1"/>
        <v>2</v>
      </c>
    </row>
    <row r="20" spans="1:7">
      <c r="A20" t="s">
        <v>230</v>
      </c>
      <c r="B20" t="s">
        <v>142</v>
      </c>
      <c r="C20" t="s">
        <v>231</v>
      </c>
      <c r="D20" t="s">
        <v>18</v>
      </c>
      <c r="E20" t="s">
        <v>232</v>
      </c>
      <c r="F20">
        <f t="shared" si="0"/>
        <v>67.775434044566992</v>
      </c>
      <c r="G20" t="str">
        <f t="shared" si="1"/>
        <v>2</v>
      </c>
    </row>
    <row r="21" spans="1:7">
      <c r="A21" t="s">
        <v>158</v>
      </c>
      <c r="B21" t="s">
        <v>159</v>
      </c>
      <c r="C21" t="s">
        <v>22</v>
      </c>
      <c r="D21" t="s">
        <v>21</v>
      </c>
      <c r="E21" t="s">
        <v>23</v>
      </c>
      <c r="F21">
        <f t="shared" si="0"/>
        <v>59.890969539651003</v>
      </c>
      <c r="G21" t="str">
        <f t="shared" si="1"/>
        <v>2</v>
      </c>
    </row>
    <row r="22" spans="1:7">
      <c r="A22" t="s">
        <v>233</v>
      </c>
      <c r="B22" t="s">
        <v>158</v>
      </c>
      <c r="C22" t="s">
        <v>234</v>
      </c>
      <c r="D22" t="s">
        <v>22</v>
      </c>
      <c r="E22" t="s">
        <v>235</v>
      </c>
      <c r="F22">
        <f t="shared" si="0"/>
        <v>72.514920932892011</v>
      </c>
      <c r="G22" t="str">
        <f t="shared" si="1"/>
        <v>2</v>
      </c>
    </row>
    <row r="23" spans="1:7">
      <c r="A23" t="s">
        <v>165</v>
      </c>
      <c r="B23" t="s">
        <v>224</v>
      </c>
      <c r="C23" t="s">
        <v>16</v>
      </c>
      <c r="D23" t="s">
        <v>225</v>
      </c>
      <c r="E23" t="s">
        <v>236</v>
      </c>
      <c r="F23">
        <f t="shared" si="0"/>
        <v>83.074150471553992</v>
      </c>
      <c r="G23" t="str">
        <f t="shared" si="1"/>
        <v>2</v>
      </c>
    </row>
    <row r="24" spans="1:7">
      <c r="A24" t="s">
        <v>178</v>
      </c>
      <c r="B24" t="s">
        <v>216</v>
      </c>
      <c r="C24" t="s">
        <v>26</v>
      </c>
      <c r="D24" t="s">
        <v>218</v>
      </c>
      <c r="E24" t="s">
        <v>237</v>
      </c>
      <c r="F24">
        <f t="shared" si="0"/>
        <v>111.56588688444</v>
      </c>
      <c r="G24" t="str">
        <f t="shared" si="1"/>
        <v>2</v>
      </c>
    </row>
    <row r="25" spans="1:7">
      <c r="A25" t="s">
        <v>238</v>
      </c>
      <c r="B25" t="s">
        <v>164</v>
      </c>
      <c r="C25" t="s">
        <v>239</v>
      </c>
      <c r="D25" t="s">
        <v>27</v>
      </c>
      <c r="E25" t="s">
        <v>240</v>
      </c>
      <c r="F25">
        <f t="shared" si="0"/>
        <v>63.669792004914001</v>
      </c>
      <c r="G25" t="str">
        <f t="shared" si="1"/>
        <v>2</v>
      </c>
    </row>
    <row r="26" spans="1:7">
      <c r="A26" t="s">
        <v>164</v>
      </c>
      <c r="B26" t="s">
        <v>238</v>
      </c>
      <c r="C26" t="s">
        <v>27</v>
      </c>
      <c r="D26" t="s">
        <v>239</v>
      </c>
      <c r="E26" t="s">
        <v>240</v>
      </c>
      <c r="F26">
        <f t="shared" si="0"/>
        <v>63.669792004914001</v>
      </c>
      <c r="G26" t="str">
        <f t="shared" si="1"/>
        <v>2</v>
      </c>
    </row>
    <row r="27" spans="1:7">
      <c r="A27" t="s">
        <v>162</v>
      </c>
      <c r="B27" t="s">
        <v>241</v>
      </c>
      <c r="C27" t="s">
        <v>28</v>
      </c>
      <c r="D27" t="s">
        <v>242</v>
      </c>
      <c r="E27" t="s">
        <v>243</v>
      </c>
      <c r="F27">
        <f t="shared" si="0"/>
        <v>57.833158781835003</v>
      </c>
      <c r="G27" t="str">
        <f t="shared" si="1"/>
        <v>2</v>
      </c>
    </row>
    <row r="28" spans="1:7">
      <c r="A28" t="s">
        <v>216</v>
      </c>
      <c r="B28" t="s">
        <v>215</v>
      </c>
      <c r="C28" t="s">
        <v>218</v>
      </c>
      <c r="D28" t="s">
        <v>217</v>
      </c>
      <c r="E28" t="s">
        <v>219</v>
      </c>
      <c r="F28">
        <f t="shared" si="0"/>
        <v>73.122907760913009</v>
      </c>
      <c r="G28" t="str">
        <f t="shared" si="1"/>
        <v>2</v>
      </c>
    </row>
    <row r="29" spans="1:7">
      <c r="A29" t="s">
        <v>137</v>
      </c>
      <c r="B29" t="s">
        <v>145</v>
      </c>
      <c r="C29" t="s">
        <v>25</v>
      </c>
      <c r="D29" t="s">
        <v>15</v>
      </c>
      <c r="E29" t="s">
        <v>223</v>
      </c>
      <c r="F29">
        <f t="shared" si="0"/>
        <v>63.373887250980005</v>
      </c>
      <c r="G29" t="str">
        <f t="shared" si="1"/>
        <v>2</v>
      </c>
    </row>
    <row r="30" spans="1:7">
      <c r="A30" t="s">
        <v>244</v>
      </c>
      <c r="B30" t="s">
        <v>159</v>
      </c>
      <c r="C30" t="s">
        <v>245</v>
      </c>
      <c r="D30" t="s">
        <v>21</v>
      </c>
      <c r="E30" t="s">
        <v>246</v>
      </c>
      <c r="F30">
        <f t="shared" si="0"/>
        <v>84.94753729713301</v>
      </c>
      <c r="G30" t="str">
        <f t="shared" si="1"/>
        <v>2</v>
      </c>
    </row>
    <row r="31" spans="1:7">
      <c r="A31" t="s">
        <v>247</v>
      </c>
      <c r="B31" t="s">
        <v>248</v>
      </c>
      <c r="C31" t="s">
        <v>249</v>
      </c>
      <c r="D31" t="s">
        <v>250</v>
      </c>
      <c r="E31" t="s">
        <v>251</v>
      </c>
      <c r="F31">
        <f t="shared" si="0"/>
        <v>61.516242461162996</v>
      </c>
      <c r="G31" t="str">
        <f t="shared" si="1"/>
        <v>2</v>
      </c>
    </row>
    <row r="32" spans="1:7">
      <c r="A32" t="s">
        <v>241</v>
      </c>
      <c r="B32" t="s">
        <v>162</v>
      </c>
      <c r="C32" t="s">
        <v>242</v>
      </c>
      <c r="D32" t="s">
        <v>28</v>
      </c>
      <c r="E32" t="s">
        <v>243</v>
      </c>
      <c r="F32">
        <f t="shared" si="0"/>
        <v>57.833158781835003</v>
      </c>
      <c r="G32" t="str">
        <f t="shared" si="1"/>
        <v>2</v>
      </c>
    </row>
    <row r="33" spans="1:7">
      <c r="A33" t="s">
        <v>248</v>
      </c>
      <c r="B33" t="s">
        <v>133</v>
      </c>
      <c r="C33" t="s">
        <v>250</v>
      </c>
      <c r="D33" t="s">
        <v>30</v>
      </c>
      <c r="E33" t="s">
        <v>252</v>
      </c>
      <c r="F33">
        <f t="shared" si="0"/>
        <v>42.155355371852998</v>
      </c>
      <c r="G33" t="str">
        <f t="shared" si="1"/>
        <v>2</v>
      </c>
    </row>
    <row r="34" spans="1:7">
      <c r="A34" t="s">
        <v>152</v>
      </c>
      <c r="B34" t="s">
        <v>133</v>
      </c>
      <c r="C34" t="s">
        <v>29</v>
      </c>
      <c r="D34" t="s">
        <v>30</v>
      </c>
      <c r="E34" t="s">
        <v>31</v>
      </c>
      <c r="F34">
        <f t="shared" si="0"/>
        <v>41.216774690609995</v>
      </c>
      <c r="G34" t="str">
        <f t="shared" si="1"/>
        <v>2</v>
      </c>
    </row>
    <row r="35" spans="1:7">
      <c r="A35" t="s">
        <v>253</v>
      </c>
      <c r="B35" t="s">
        <v>254</v>
      </c>
      <c r="C35" t="s">
        <v>255</v>
      </c>
      <c r="D35" t="s">
        <v>256</v>
      </c>
      <c r="E35" t="s">
        <v>257</v>
      </c>
      <c r="F35">
        <f t="shared" si="0"/>
        <v>62.919976180415993</v>
      </c>
      <c r="G35" t="str">
        <f t="shared" si="1"/>
        <v>2</v>
      </c>
    </row>
    <row r="36" spans="1:7">
      <c r="A36" t="s">
        <v>133</v>
      </c>
      <c r="B36" t="s">
        <v>152</v>
      </c>
      <c r="C36" t="s">
        <v>30</v>
      </c>
      <c r="D36" t="s">
        <v>29</v>
      </c>
      <c r="E36" t="s">
        <v>31</v>
      </c>
      <c r="F36">
        <f t="shared" si="0"/>
        <v>41.216774690609995</v>
      </c>
      <c r="G36" t="str">
        <f t="shared" si="1"/>
        <v>2</v>
      </c>
    </row>
    <row r="37" spans="1:7">
      <c r="A37" t="s">
        <v>254</v>
      </c>
      <c r="B37" t="s">
        <v>253</v>
      </c>
      <c r="C37" t="s">
        <v>256</v>
      </c>
      <c r="D37" t="s">
        <v>255</v>
      </c>
      <c r="E37" t="s">
        <v>257</v>
      </c>
      <c r="F37">
        <f t="shared" si="0"/>
        <v>62.919976180415993</v>
      </c>
      <c r="G37" t="str">
        <f t="shared" si="1"/>
        <v>2</v>
      </c>
    </row>
    <row r="38" spans="1:7">
      <c r="A38" t="s">
        <v>150</v>
      </c>
      <c r="B38" t="s">
        <v>151</v>
      </c>
      <c r="C38" t="s">
        <v>32</v>
      </c>
      <c r="D38" t="s">
        <v>33</v>
      </c>
      <c r="E38" t="s">
        <v>34</v>
      </c>
      <c r="F38">
        <f t="shared" si="0"/>
        <v>39.975008975445</v>
      </c>
      <c r="G38" t="str">
        <f t="shared" si="1"/>
        <v>2</v>
      </c>
    </row>
    <row r="39" spans="1:7">
      <c r="A39" t="s">
        <v>151</v>
      </c>
      <c r="B39" t="s">
        <v>150</v>
      </c>
      <c r="C39" t="s">
        <v>33</v>
      </c>
      <c r="D39" t="s">
        <v>32</v>
      </c>
      <c r="E39" t="s">
        <v>34</v>
      </c>
      <c r="F39">
        <f t="shared" si="0"/>
        <v>39.975008975445</v>
      </c>
      <c r="G39" t="str">
        <f t="shared" si="1"/>
        <v>2</v>
      </c>
    </row>
    <row r="40" spans="1:7">
      <c r="A40" t="s">
        <v>157</v>
      </c>
      <c r="B40" t="s">
        <v>147</v>
      </c>
      <c r="C40" t="s">
        <v>35</v>
      </c>
      <c r="D40" t="s">
        <v>41</v>
      </c>
      <c r="E40" t="s">
        <v>258</v>
      </c>
      <c r="F40">
        <f t="shared" si="0"/>
        <v>107.34536611273501</v>
      </c>
      <c r="G40" t="str">
        <f t="shared" si="1"/>
        <v>2</v>
      </c>
    </row>
    <row r="41" spans="1:7">
      <c r="A41" t="s">
        <v>187</v>
      </c>
      <c r="B41" t="s">
        <v>169</v>
      </c>
      <c r="C41" t="s">
        <v>36</v>
      </c>
      <c r="D41" t="s">
        <v>13</v>
      </c>
      <c r="E41" t="s">
        <v>37</v>
      </c>
      <c r="F41">
        <f t="shared" si="0"/>
        <v>165.21259480166998</v>
      </c>
      <c r="G41" t="str">
        <f t="shared" si="1"/>
        <v>2</v>
      </c>
    </row>
    <row r="42" spans="1:7">
      <c r="A42" t="s">
        <v>182</v>
      </c>
      <c r="B42" t="s">
        <v>259</v>
      </c>
      <c r="C42" t="s">
        <v>38</v>
      </c>
      <c r="D42" t="s">
        <v>260</v>
      </c>
      <c r="E42" t="s">
        <v>261</v>
      </c>
      <c r="F42">
        <f t="shared" si="0"/>
        <v>192.23373594456001</v>
      </c>
      <c r="G42" t="str">
        <f t="shared" si="1"/>
        <v>2</v>
      </c>
    </row>
    <row r="43" spans="1:7">
      <c r="A43" t="s">
        <v>259</v>
      </c>
      <c r="B43" t="s">
        <v>141</v>
      </c>
      <c r="C43" t="s">
        <v>260</v>
      </c>
      <c r="D43" t="s">
        <v>10</v>
      </c>
      <c r="E43" t="s">
        <v>262</v>
      </c>
      <c r="F43">
        <f t="shared" si="0"/>
        <v>125.09440197951001</v>
      </c>
      <c r="G43" t="str">
        <f t="shared" si="1"/>
        <v>2</v>
      </c>
    </row>
    <row r="44" spans="1:7">
      <c r="A44" t="s">
        <v>263</v>
      </c>
      <c r="B44" t="s">
        <v>163</v>
      </c>
      <c r="C44" t="s">
        <v>264</v>
      </c>
      <c r="D44" t="s">
        <v>67</v>
      </c>
      <c r="E44" t="s">
        <v>265</v>
      </c>
      <c r="F44">
        <f t="shared" si="0"/>
        <v>70.993129926213001</v>
      </c>
      <c r="G44" t="str">
        <f t="shared" si="1"/>
        <v>2</v>
      </c>
    </row>
    <row r="45" spans="1:7">
      <c r="A45" t="s">
        <v>168</v>
      </c>
      <c r="B45" t="s">
        <v>151</v>
      </c>
      <c r="C45" t="s">
        <v>39</v>
      </c>
      <c r="D45" t="s">
        <v>33</v>
      </c>
      <c r="E45" t="s">
        <v>40</v>
      </c>
      <c r="F45">
        <f t="shared" si="0"/>
        <v>77.992641552845996</v>
      </c>
      <c r="G45" t="str">
        <f t="shared" si="1"/>
        <v>2</v>
      </c>
    </row>
    <row r="46" spans="1:7">
      <c r="A46" t="s">
        <v>266</v>
      </c>
      <c r="B46" t="s">
        <v>147</v>
      </c>
      <c r="C46" t="s">
        <v>267</v>
      </c>
      <c r="D46" t="s">
        <v>41</v>
      </c>
      <c r="E46" t="s">
        <v>268</v>
      </c>
      <c r="F46">
        <f t="shared" si="0"/>
        <v>65.092571952095994</v>
      </c>
      <c r="G46" t="str">
        <f t="shared" si="1"/>
        <v>3</v>
      </c>
    </row>
    <row r="47" spans="1:7">
      <c r="A47" t="s">
        <v>147</v>
      </c>
      <c r="B47" t="s">
        <v>266</v>
      </c>
      <c r="C47" t="s">
        <v>41</v>
      </c>
      <c r="D47" t="s">
        <v>267</v>
      </c>
      <c r="E47" t="s">
        <v>268</v>
      </c>
      <c r="F47">
        <f t="shared" si="0"/>
        <v>65.092571952095994</v>
      </c>
      <c r="G47" t="str">
        <f t="shared" si="1"/>
        <v>3</v>
      </c>
    </row>
    <row r="48" spans="1:7">
      <c r="A48" t="s">
        <v>181</v>
      </c>
      <c r="B48" t="s">
        <v>266</v>
      </c>
      <c r="C48" t="s">
        <v>42</v>
      </c>
      <c r="D48" t="s">
        <v>267</v>
      </c>
      <c r="E48" t="s">
        <v>269</v>
      </c>
      <c r="F48">
        <f t="shared" si="0"/>
        <v>166.36298751851999</v>
      </c>
      <c r="G48" t="str">
        <f t="shared" si="1"/>
        <v>3</v>
      </c>
    </row>
    <row r="49" spans="1:7">
      <c r="A49" t="s">
        <v>270</v>
      </c>
      <c r="B49" t="s">
        <v>271</v>
      </c>
      <c r="C49" t="s">
        <v>272</v>
      </c>
      <c r="D49" t="s">
        <v>273</v>
      </c>
      <c r="E49" t="s">
        <v>274</v>
      </c>
      <c r="F49">
        <f t="shared" si="0"/>
        <v>101.110583028177</v>
      </c>
      <c r="G49" t="str">
        <f t="shared" si="1"/>
        <v>3</v>
      </c>
    </row>
    <row r="50" spans="1:7">
      <c r="A50" t="s">
        <v>275</v>
      </c>
      <c r="B50" t="s">
        <v>271</v>
      </c>
      <c r="C50" t="s">
        <v>276</v>
      </c>
      <c r="D50" t="s">
        <v>273</v>
      </c>
      <c r="E50" t="s">
        <v>277</v>
      </c>
      <c r="F50">
        <f t="shared" si="0"/>
        <v>88.671840414872989</v>
      </c>
      <c r="G50" t="str">
        <f t="shared" si="1"/>
        <v>3</v>
      </c>
    </row>
    <row r="51" spans="1:7">
      <c r="A51" t="s">
        <v>278</v>
      </c>
      <c r="B51" t="s">
        <v>181</v>
      </c>
      <c r="C51" t="s">
        <v>279</v>
      </c>
      <c r="D51" t="s">
        <v>42</v>
      </c>
      <c r="E51" t="s">
        <v>280</v>
      </c>
      <c r="F51">
        <f t="shared" si="0"/>
        <v>177.56809617908999</v>
      </c>
      <c r="G51" t="str">
        <f t="shared" si="1"/>
        <v>3</v>
      </c>
    </row>
    <row r="52" spans="1:7">
      <c r="A52" t="s">
        <v>179</v>
      </c>
      <c r="B52" t="s">
        <v>270</v>
      </c>
      <c r="C52" t="s">
        <v>43</v>
      </c>
      <c r="D52" t="s">
        <v>272</v>
      </c>
      <c r="E52" t="s">
        <v>281</v>
      </c>
      <c r="F52">
        <f t="shared" si="0"/>
        <v>176.12373681536999</v>
      </c>
      <c r="G52" t="str">
        <f t="shared" si="1"/>
        <v>3</v>
      </c>
    </row>
    <row r="53" spans="1:7">
      <c r="A53" t="s">
        <v>282</v>
      </c>
      <c r="B53" t="s">
        <v>283</v>
      </c>
      <c r="C53" t="s">
        <v>284</v>
      </c>
      <c r="D53" t="s">
        <v>285</v>
      </c>
      <c r="E53" t="s">
        <v>286</v>
      </c>
      <c r="F53">
        <f t="shared" si="0"/>
        <v>271.10789934248999</v>
      </c>
      <c r="G53" t="str">
        <f t="shared" si="1"/>
        <v>3</v>
      </c>
    </row>
    <row r="54" spans="1:7">
      <c r="A54" t="s">
        <v>271</v>
      </c>
      <c r="B54" t="s">
        <v>275</v>
      </c>
      <c r="C54" t="s">
        <v>273</v>
      </c>
      <c r="D54" t="s">
        <v>276</v>
      </c>
      <c r="E54" t="s">
        <v>277</v>
      </c>
      <c r="F54">
        <f t="shared" si="0"/>
        <v>88.671840414872989</v>
      </c>
      <c r="G54" t="str">
        <f t="shared" si="1"/>
        <v>3</v>
      </c>
    </row>
    <row r="55" spans="1:7">
      <c r="A55" t="s">
        <v>287</v>
      </c>
      <c r="B55" t="s">
        <v>180</v>
      </c>
      <c r="C55" t="s">
        <v>288</v>
      </c>
      <c r="D55" t="s">
        <v>14</v>
      </c>
      <c r="E55" t="s">
        <v>289</v>
      </c>
      <c r="F55">
        <f t="shared" si="0"/>
        <v>53.693524280337002</v>
      </c>
      <c r="G55" t="str">
        <f t="shared" si="1"/>
        <v>3</v>
      </c>
    </row>
    <row r="56" spans="1:7">
      <c r="A56" t="s">
        <v>290</v>
      </c>
      <c r="B56" t="s">
        <v>291</v>
      </c>
      <c r="C56" t="s">
        <v>292</v>
      </c>
      <c r="D56" t="s">
        <v>293</v>
      </c>
      <c r="E56" t="s">
        <v>294</v>
      </c>
      <c r="F56">
        <f t="shared" si="0"/>
        <v>140.77602247725</v>
      </c>
      <c r="G56" t="str">
        <f t="shared" si="1"/>
        <v>4</v>
      </c>
    </row>
    <row r="57" spans="1:7">
      <c r="A57" t="s">
        <v>283</v>
      </c>
      <c r="B57" t="s">
        <v>271</v>
      </c>
      <c r="C57" t="s">
        <v>285</v>
      </c>
      <c r="D57" t="s">
        <v>273</v>
      </c>
      <c r="E57" t="s">
        <v>295</v>
      </c>
      <c r="F57">
        <f t="shared" si="0"/>
        <v>221.13877761225001</v>
      </c>
      <c r="G57" t="str">
        <f t="shared" si="1"/>
        <v>4</v>
      </c>
    </row>
    <row r="58" spans="1:7">
      <c r="A58" t="s">
        <v>296</v>
      </c>
      <c r="B58" t="s">
        <v>297</v>
      </c>
      <c r="C58" t="s">
        <v>298</v>
      </c>
      <c r="D58" t="s">
        <v>299</v>
      </c>
      <c r="E58" t="s">
        <v>300</v>
      </c>
      <c r="F58">
        <f t="shared" si="0"/>
        <v>235.56475439505002</v>
      </c>
      <c r="G58" t="str">
        <f t="shared" si="1"/>
        <v>4</v>
      </c>
    </row>
    <row r="59" spans="1:7">
      <c r="A59" t="s">
        <v>291</v>
      </c>
      <c r="B59" t="s">
        <v>290</v>
      </c>
      <c r="C59" t="s">
        <v>293</v>
      </c>
      <c r="D59" t="s">
        <v>292</v>
      </c>
      <c r="E59" t="s">
        <v>294</v>
      </c>
      <c r="F59">
        <f t="shared" si="0"/>
        <v>140.77602247725</v>
      </c>
      <c r="G59" t="str">
        <f t="shared" si="1"/>
        <v>4</v>
      </c>
    </row>
    <row r="60" spans="1:7">
      <c r="A60" t="s">
        <v>297</v>
      </c>
      <c r="B60" t="s">
        <v>296</v>
      </c>
      <c r="C60" t="s">
        <v>299</v>
      </c>
      <c r="D60" t="s">
        <v>298</v>
      </c>
      <c r="E60" t="s">
        <v>300</v>
      </c>
      <c r="F60">
        <f t="shared" si="0"/>
        <v>235.56475439505002</v>
      </c>
      <c r="G60" t="str">
        <f t="shared" si="1"/>
        <v>4</v>
      </c>
    </row>
    <row r="61" spans="1:7">
      <c r="A61" t="s">
        <v>194</v>
      </c>
      <c r="B61" t="s">
        <v>291</v>
      </c>
      <c r="C61" t="s">
        <v>44</v>
      </c>
      <c r="D61" t="s">
        <v>293</v>
      </c>
      <c r="E61" t="s">
        <v>301</v>
      </c>
      <c r="F61">
        <f t="shared" si="0"/>
        <v>157.59465689181002</v>
      </c>
      <c r="G61" t="str">
        <f t="shared" si="1"/>
        <v>4</v>
      </c>
    </row>
    <row r="62" spans="1:7">
      <c r="A62" t="s">
        <v>189</v>
      </c>
      <c r="B62" t="s">
        <v>125</v>
      </c>
      <c r="C62" t="s">
        <v>45</v>
      </c>
      <c r="D62" t="s">
        <v>6</v>
      </c>
      <c r="E62" t="s">
        <v>302</v>
      </c>
      <c r="F62">
        <f t="shared" si="0"/>
        <v>192.87624956222999</v>
      </c>
      <c r="G62" t="str">
        <f t="shared" si="1"/>
        <v>5</v>
      </c>
    </row>
    <row r="63" spans="1:7">
      <c r="A63" t="s">
        <v>186</v>
      </c>
      <c r="B63" t="s">
        <v>135</v>
      </c>
      <c r="C63" t="s">
        <v>46</v>
      </c>
      <c r="D63" t="s">
        <v>47</v>
      </c>
      <c r="E63" t="s">
        <v>48</v>
      </c>
      <c r="F63">
        <f t="shared" si="0"/>
        <v>162.35925778265999</v>
      </c>
      <c r="G63" t="str">
        <f t="shared" si="1"/>
        <v>5</v>
      </c>
    </row>
    <row r="64" spans="1:7">
      <c r="A64" t="s">
        <v>135</v>
      </c>
      <c r="B64" t="s">
        <v>186</v>
      </c>
      <c r="C64" t="s">
        <v>47</v>
      </c>
      <c r="D64" t="s">
        <v>46</v>
      </c>
      <c r="E64" t="s">
        <v>48</v>
      </c>
      <c r="F64">
        <f t="shared" si="0"/>
        <v>162.35925778265999</v>
      </c>
      <c r="G64" t="str">
        <f t="shared" si="1"/>
        <v>5</v>
      </c>
    </row>
    <row r="65" spans="1:7">
      <c r="A65" t="s">
        <v>191</v>
      </c>
      <c r="B65" t="s">
        <v>135</v>
      </c>
      <c r="C65" t="s">
        <v>49</v>
      </c>
      <c r="D65" t="s">
        <v>47</v>
      </c>
      <c r="E65" t="s">
        <v>303</v>
      </c>
      <c r="F65">
        <f t="shared" si="0"/>
        <v>227.75100305352004</v>
      </c>
      <c r="G65" t="str">
        <f t="shared" si="1"/>
        <v>5</v>
      </c>
    </row>
    <row r="66" spans="1:7">
      <c r="A66" t="s">
        <v>200</v>
      </c>
      <c r="B66" t="s">
        <v>304</v>
      </c>
      <c r="C66" t="s">
        <v>50</v>
      </c>
      <c r="D66" t="s">
        <v>4</v>
      </c>
      <c r="E66" t="s">
        <v>305</v>
      </c>
      <c r="F66">
        <f t="shared" si="0"/>
        <v>355.54153763493002</v>
      </c>
      <c r="G66" t="str">
        <f t="shared" si="1"/>
        <v>5</v>
      </c>
    </row>
    <row r="67" spans="1:7">
      <c r="A67" t="s">
        <v>200</v>
      </c>
      <c r="B67" t="s">
        <v>304</v>
      </c>
      <c r="C67" t="s">
        <v>50</v>
      </c>
      <c r="D67" t="s">
        <v>4</v>
      </c>
      <c r="E67" t="s">
        <v>305</v>
      </c>
      <c r="F67">
        <f t="shared" ref="F67:F103" si="2">E67*111</f>
        <v>355.54153763493002</v>
      </c>
      <c r="G67" t="str">
        <f t="shared" ref="G67:G103" si="3">LEFT(C67,1)</f>
        <v>5</v>
      </c>
    </row>
    <row r="68" spans="1:7">
      <c r="A68" t="s">
        <v>306</v>
      </c>
      <c r="B68" t="s">
        <v>195</v>
      </c>
      <c r="C68" t="s">
        <v>307</v>
      </c>
      <c r="D68" t="s">
        <v>51</v>
      </c>
      <c r="E68" t="s">
        <v>308</v>
      </c>
      <c r="F68">
        <f t="shared" si="2"/>
        <v>335.88809344890001</v>
      </c>
      <c r="G68" t="str">
        <f t="shared" si="3"/>
        <v>5</v>
      </c>
    </row>
    <row r="69" spans="1:7">
      <c r="A69" t="s">
        <v>195</v>
      </c>
      <c r="B69" t="s">
        <v>191</v>
      </c>
      <c r="C69" t="s">
        <v>51</v>
      </c>
      <c r="D69" t="s">
        <v>49</v>
      </c>
      <c r="E69" t="s">
        <v>52</v>
      </c>
      <c r="F69">
        <f t="shared" si="2"/>
        <v>260.32749011181005</v>
      </c>
      <c r="G69" t="str">
        <f t="shared" si="3"/>
        <v>5</v>
      </c>
    </row>
    <row r="70" spans="1:7">
      <c r="A70" t="s">
        <v>309</v>
      </c>
      <c r="B70" t="s">
        <v>310</v>
      </c>
      <c r="C70" t="s">
        <v>311</v>
      </c>
      <c r="D70" t="s">
        <v>312</v>
      </c>
      <c r="E70" t="s">
        <v>313</v>
      </c>
      <c r="F70">
        <f t="shared" si="2"/>
        <v>144.62690943665999</v>
      </c>
      <c r="G70" t="str">
        <f t="shared" si="3"/>
        <v>6</v>
      </c>
    </row>
    <row r="71" spans="1:7">
      <c r="A71" t="s">
        <v>171</v>
      </c>
      <c r="B71" t="s">
        <v>170</v>
      </c>
      <c r="C71" t="s">
        <v>53</v>
      </c>
      <c r="D71" t="s">
        <v>54</v>
      </c>
      <c r="E71" t="s">
        <v>55</v>
      </c>
      <c r="F71">
        <f t="shared" si="2"/>
        <v>80.840566928027997</v>
      </c>
      <c r="G71" t="str">
        <f t="shared" si="3"/>
        <v>6</v>
      </c>
    </row>
    <row r="72" spans="1:7">
      <c r="A72" t="s">
        <v>170</v>
      </c>
      <c r="B72" t="s">
        <v>171</v>
      </c>
      <c r="C72" t="s">
        <v>54</v>
      </c>
      <c r="D72" t="s">
        <v>53</v>
      </c>
      <c r="E72" t="s">
        <v>55</v>
      </c>
      <c r="F72">
        <f t="shared" si="2"/>
        <v>80.840566928027997</v>
      </c>
      <c r="G72" t="str">
        <f t="shared" si="3"/>
        <v>6</v>
      </c>
    </row>
    <row r="73" spans="1:7">
      <c r="A73" t="s">
        <v>310</v>
      </c>
      <c r="B73" t="s">
        <v>175</v>
      </c>
      <c r="C73" t="s">
        <v>312</v>
      </c>
      <c r="D73" t="s">
        <v>58</v>
      </c>
      <c r="E73" t="s">
        <v>314</v>
      </c>
      <c r="F73">
        <f t="shared" si="2"/>
        <v>141.66519361827</v>
      </c>
      <c r="G73" t="str">
        <f t="shared" si="3"/>
        <v>6</v>
      </c>
    </row>
    <row r="74" spans="1:7">
      <c r="A74" t="s">
        <v>315</v>
      </c>
      <c r="B74" t="s">
        <v>170</v>
      </c>
      <c r="C74" t="s">
        <v>316</v>
      </c>
      <c r="D74" t="s">
        <v>54</v>
      </c>
      <c r="E74" t="s">
        <v>317</v>
      </c>
      <c r="F74">
        <f t="shared" si="2"/>
        <v>202.63164175266002</v>
      </c>
      <c r="G74" t="str">
        <f t="shared" si="3"/>
        <v>6</v>
      </c>
    </row>
    <row r="75" spans="1:7">
      <c r="A75" t="s">
        <v>199</v>
      </c>
      <c r="B75" t="s">
        <v>318</v>
      </c>
      <c r="C75" t="s">
        <v>56</v>
      </c>
      <c r="D75" t="s">
        <v>319</v>
      </c>
      <c r="E75" t="s">
        <v>320</v>
      </c>
      <c r="F75">
        <f t="shared" si="2"/>
        <v>240.97988062160999</v>
      </c>
      <c r="G75" t="str">
        <f t="shared" si="3"/>
        <v>6</v>
      </c>
    </row>
    <row r="76" spans="1:7">
      <c r="A76" t="s">
        <v>318</v>
      </c>
      <c r="B76" t="s">
        <v>199</v>
      </c>
      <c r="C76" t="s">
        <v>319</v>
      </c>
      <c r="D76" t="s">
        <v>56</v>
      </c>
      <c r="E76" t="s">
        <v>320</v>
      </c>
      <c r="F76">
        <f t="shared" si="2"/>
        <v>240.97988062160999</v>
      </c>
      <c r="G76" t="str">
        <f t="shared" si="3"/>
        <v>6</v>
      </c>
    </row>
    <row r="77" spans="1:7">
      <c r="A77" t="s">
        <v>196</v>
      </c>
      <c r="B77" t="s">
        <v>318</v>
      </c>
      <c r="C77" t="s">
        <v>57</v>
      </c>
      <c r="D77" t="s">
        <v>319</v>
      </c>
      <c r="E77" t="s">
        <v>321</v>
      </c>
      <c r="F77">
        <f t="shared" si="2"/>
        <v>418.69290698766002</v>
      </c>
      <c r="G77" t="str">
        <f t="shared" si="3"/>
        <v>6</v>
      </c>
    </row>
    <row r="78" spans="1:7">
      <c r="A78" t="s">
        <v>175</v>
      </c>
      <c r="B78" t="s">
        <v>310</v>
      </c>
      <c r="C78" t="s">
        <v>58</v>
      </c>
      <c r="D78" t="s">
        <v>312</v>
      </c>
      <c r="E78" t="s">
        <v>314</v>
      </c>
      <c r="F78">
        <f t="shared" si="2"/>
        <v>141.66519361827</v>
      </c>
      <c r="G78" t="str">
        <f t="shared" si="3"/>
        <v>6</v>
      </c>
    </row>
    <row r="79" spans="1:7">
      <c r="A79" t="s">
        <v>148</v>
      </c>
      <c r="B79" t="s">
        <v>149</v>
      </c>
      <c r="C79" t="s">
        <v>59</v>
      </c>
      <c r="D79" t="s">
        <v>60</v>
      </c>
      <c r="E79" t="s">
        <v>61</v>
      </c>
      <c r="F79">
        <f t="shared" si="2"/>
        <v>39.700227744510002</v>
      </c>
      <c r="G79" t="str">
        <f t="shared" si="3"/>
        <v>7</v>
      </c>
    </row>
    <row r="80" spans="1:7">
      <c r="A80" t="s">
        <v>149</v>
      </c>
      <c r="B80" t="s">
        <v>148</v>
      </c>
      <c r="C80" t="s">
        <v>60</v>
      </c>
      <c r="D80" t="s">
        <v>59</v>
      </c>
      <c r="E80" t="s">
        <v>61</v>
      </c>
      <c r="F80">
        <f t="shared" si="2"/>
        <v>39.700227744510002</v>
      </c>
      <c r="G80" t="str">
        <f t="shared" si="3"/>
        <v>7</v>
      </c>
    </row>
    <row r="81" spans="1:7">
      <c r="A81" t="s">
        <v>322</v>
      </c>
      <c r="B81" t="s">
        <v>149</v>
      </c>
      <c r="C81" t="s">
        <v>323</v>
      </c>
      <c r="D81" t="s">
        <v>60</v>
      </c>
      <c r="E81" t="s">
        <v>324</v>
      </c>
      <c r="F81">
        <f t="shared" si="2"/>
        <v>69.538573277652006</v>
      </c>
      <c r="G81" t="str">
        <f t="shared" si="3"/>
        <v>7</v>
      </c>
    </row>
    <row r="82" spans="1:7">
      <c r="A82" t="s">
        <v>325</v>
      </c>
      <c r="B82" t="s">
        <v>326</v>
      </c>
      <c r="C82" t="s">
        <v>327</v>
      </c>
      <c r="D82" t="s">
        <v>328</v>
      </c>
      <c r="E82" t="s">
        <v>329</v>
      </c>
      <c r="F82">
        <f t="shared" si="2"/>
        <v>139.28493549347999</v>
      </c>
      <c r="G82" t="str">
        <f t="shared" si="3"/>
        <v>7</v>
      </c>
    </row>
    <row r="83" spans="1:7">
      <c r="A83" t="s">
        <v>188</v>
      </c>
      <c r="B83" t="s">
        <v>175</v>
      </c>
      <c r="C83" t="s">
        <v>63</v>
      </c>
      <c r="D83" t="s">
        <v>58</v>
      </c>
      <c r="E83" t="s">
        <v>64</v>
      </c>
      <c r="F83">
        <f t="shared" si="2"/>
        <v>169.41744568505999</v>
      </c>
      <c r="G83" t="str">
        <f t="shared" si="3"/>
        <v>7</v>
      </c>
    </row>
    <row r="84" spans="1:7">
      <c r="A84" t="s">
        <v>192</v>
      </c>
      <c r="B84" t="s">
        <v>160</v>
      </c>
      <c r="C84" t="s">
        <v>65</v>
      </c>
      <c r="D84" t="s">
        <v>62</v>
      </c>
      <c r="E84" t="s">
        <v>330</v>
      </c>
      <c r="F84">
        <f t="shared" si="2"/>
        <v>253.42302837380998</v>
      </c>
      <c r="G84" t="str">
        <f t="shared" si="3"/>
        <v>7</v>
      </c>
    </row>
    <row r="85" spans="1:7">
      <c r="A85" t="s">
        <v>160</v>
      </c>
      <c r="B85" t="s">
        <v>149</v>
      </c>
      <c r="C85" t="s">
        <v>62</v>
      </c>
      <c r="D85" t="s">
        <v>60</v>
      </c>
      <c r="E85" t="s">
        <v>331</v>
      </c>
      <c r="F85">
        <f t="shared" si="2"/>
        <v>96.458734442156995</v>
      </c>
      <c r="G85" t="str">
        <f t="shared" si="3"/>
        <v>7</v>
      </c>
    </row>
    <row r="86" spans="1:7">
      <c r="A86" t="s">
        <v>332</v>
      </c>
      <c r="B86" t="s">
        <v>174</v>
      </c>
      <c r="C86" t="s">
        <v>333</v>
      </c>
      <c r="D86" t="s">
        <v>66</v>
      </c>
      <c r="E86" t="s">
        <v>334</v>
      </c>
      <c r="F86">
        <f t="shared" si="2"/>
        <v>363.27663712482001</v>
      </c>
      <c r="G86" t="str">
        <f t="shared" si="3"/>
        <v>7</v>
      </c>
    </row>
    <row r="87" spans="1:7">
      <c r="A87" t="s">
        <v>174</v>
      </c>
      <c r="B87" t="s">
        <v>148</v>
      </c>
      <c r="C87" t="s">
        <v>66</v>
      </c>
      <c r="D87" t="s">
        <v>59</v>
      </c>
      <c r="E87" t="s">
        <v>335</v>
      </c>
      <c r="F87">
        <f t="shared" si="2"/>
        <v>190.25704045316999</v>
      </c>
      <c r="G87" t="str">
        <f t="shared" si="3"/>
        <v>7</v>
      </c>
    </row>
    <row r="88" spans="1:7">
      <c r="A88" t="s">
        <v>336</v>
      </c>
      <c r="B88" t="s">
        <v>233</v>
      </c>
      <c r="C88" t="s">
        <v>337</v>
      </c>
      <c r="D88" t="s">
        <v>234</v>
      </c>
      <c r="E88" t="s">
        <v>338</v>
      </c>
      <c r="F88">
        <f t="shared" si="2"/>
        <v>104.698521288498</v>
      </c>
      <c r="G88" t="str">
        <f t="shared" si="3"/>
        <v>7</v>
      </c>
    </row>
    <row r="89" spans="1:7">
      <c r="A89" t="s">
        <v>326</v>
      </c>
      <c r="B89" t="s">
        <v>163</v>
      </c>
      <c r="C89" t="s">
        <v>328</v>
      </c>
      <c r="D89" t="s">
        <v>67</v>
      </c>
      <c r="E89" t="s">
        <v>339</v>
      </c>
      <c r="F89">
        <f t="shared" si="2"/>
        <v>81.539679718980011</v>
      </c>
      <c r="G89" t="str">
        <f t="shared" si="3"/>
        <v>7</v>
      </c>
    </row>
    <row r="90" spans="1:7">
      <c r="A90" t="s">
        <v>340</v>
      </c>
      <c r="B90" t="s">
        <v>163</v>
      </c>
      <c r="C90" t="s">
        <v>341</v>
      </c>
      <c r="D90" t="s">
        <v>67</v>
      </c>
      <c r="E90" t="s">
        <v>342</v>
      </c>
      <c r="F90">
        <f t="shared" si="2"/>
        <v>62.180594403537</v>
      </c>
      <c r="G90" t="str">
        <f t="shared" si="3"/>
        <v>7</v>
      </c>
    </row>
    <row r="91" spans="1:7">
      <c r="A91" t="s">
        <v>343</v>
      </c>
      <c r="B91" t="s">
        <v>340</v>
      </c>
      <c r="C91" t="s">
        <v>344</v>
      </c>
      <c r="D91" t="s">
        <v>341</v>
      </c>
      <c r="E91" t="s">
        <v>345</v>
      </c>
      <c r="F91">
        <f t="shared" si="2"/>
        <v>237.27095252013001</v>
      </c>
      <c r="G91" t="str">
        <f t="shared" si="3"/>
        <v>7</v>
      </c>
    </row>
    <row r="92" spans="1:7">
      <c r="A92" t="s">
        <v>193</v>
      </c>
      <c r="B92" t="s">
        <v>190</v>
      </c>
      <c r="C92" t="s">
        <v>68</v>
      </c>
      <c r="D92" t="s">
        <v>69</v>
      </c>
      <c r="E92" t="s">
        <v>70</v>
      </c>
      <c r="F92">
        <f t="shared" si="2"/>
        <v>214.60878908952</v>
      </c>
      <c r="G92" t="str">
        <f t="shared" si="3"/>
        <v>7</v>
      </c>
    </row>
    <row r="93" spans="1:7">
      <c r="A93" t="s">
        <v>190</v>
      </c>
      <c r="B93" t="s">
        <v>346</v>
      </c>
      <c r="C93" t="s">
        <v>69</v>
      </c>
      <c r="D93" t="s">
        <v>347</v>
      </c>
      <c r="E93" t="s">
        <v>348</v>
      </c>
      <c r="F93">
        <f t="shared" si="2"/>
        <v>134.11761406517999</v>
      </c>
      <c r="G93" t="str">
        <f t="shared" si="3"/>
        <v>7</v>
      </c>
    </row>
    <row r="94" spans="1:7">
      <c r="A94" t="s">
        <v>346</v>
      </c>
      <c r="B94" t="s">
        <v>190</v>
      </c>
      <c r="C94" t="s">
        <v>347</v>
      </c>
      <c r="D94" t="s">
        <v>69</v>
      </c>
      <c r="E94" t="s">
        <v>348</v>
      </c>
      <c r="F94">
        <f t="shared" si="2"/>
        <v>134.11761406517999</v>
      </c>
      <c r="G94" t="str">
        <f t="shared" si="3"/>
        <v>7</v>
      </c>
    </row>
    <row r="95" spans="1:7">
      <c r="A95" t="s">
        <v>349</v>
      </c>
      <c r="B95" t="s">
        <v>346</v>
      </c>
      <c r="C95" t="s">
        <v>350</v>
      </c>
      <c r="D95" t="s">
        <v>347</v>
      </c>
      <c r="E95" t="s">
        <v>351</v>
      </c>
      <c r="F95">
        <f t="shared" si="2"/>
        <v>319.54911979121999</v>
      </c>
      <c r="G95" t="str">
        <f t="shared" si="3"/>
        <v>7</v>
      </c>
    </row>
    <row r="96" spans="1:7">
      <c r="A96" t="s">
        <v>163</v>
      </c>
      <c r="B96" t="s">
        <v>340</v>
      </c>
      <c r="C96" t="s">
        <v>67</v>
      </c>
      <c r="D96" t="s">
        <v>341</v>
      </c>
      <c r="E96" t="s">
        <v>342</v>
      </c>
      <c r="F96">
        <f t="shared" si="2"/>
        <v>62.180594403537</v>
      </c>
      <c r="G96" t="str">
        <f t="shared" si="3"/>
        <v>7</v>
      </c>
    </row>
    <row r="97" spans="1:7">
      <c r="A97" t="s">
        <v>352</v>
      </c>
      <c r="B97" t="s">
        <v>184</v>
      </c>
      <c r="C97" t="s">
        <v>353</v>
      </c>
      <c r="D97" t="s">
        <v>72</v>
      </c>
      <c r="E97" t="s">
        <v>354</v>
      </c>
      <c r="F97">
        <f t="shared" si="2"/>
        <v>219.68001407934</v>
      </c>
      <c r="G97" t="str">
        <f t="shared" si="3"/>
        <v>8</v>
      </c>
    </row>
    <row r="98" spans="1:7">
      <c r="A98" t="s">
        <v>185</v>
      </c>
      <c r="B98" t="s">
        <v>184</v>
      </c>
      <c r="C98" t="s">
        <v>71</v>
      </c>
      <c r="D98" t="s">
        <v>72</v>
      </c>
      <c r="E98" t="s">
        <v>73</v>
      </c>
      <c r="F98">
        <f t="shared" si="2"/>
        <v>156.33509158683</v>
      </c>
      <c r="G98" t="str">
        <f t="shared" si="3"/>
        <v>8</v>
      </c>
    </row>
    <row r="99" spans="1:7">
      <c r="A99" t="s">
        <v>184</v>
      </c>
      <c r="B99" t="s">
        <v>185</v>
      </c>
      <c r="C99" t="s">
        <v>72</v>
      </c>
      <c r="D99" t="s">
        <v>71</v>
      </c>
      <c r="E99" t="s">
        <v>73</v>
      </c>
      <c r="F99">
        <f t="shared" si="2"/>
        <v>156.33509158683</v>
      </c>
      <c r="G99" t="str">
        <f t="shared" si="3"/>
        <v>8</v>
      </c>
    </row>
    <row r="100" spans="1:7">
      <c r="A100" t="s">
        <v>183</v>
      </c>
      <c r="B100" t="s">
        <v>355</v>
      </c>
      <c r="C100" t="s">
        <v>74</v>
      </c>
      <c r="D100" t="s">
        <v>356</v>
      </c>
      <c r="E100" t="s">
        <v>357</v>
      </c>
      <c r="F100">
        <f t="shared" si="2"/>
        <v>130.83106496523001</v>
      </c>
      <c r="G100" t="str">
        <f t="shared" si="3"/>
        <v>8</v>
      </c>
    </row>
    <row r="101" spans="1:7">
      <c r="A101" t="s">
        <v>201</v>
      </c>
      <c r="B101" t="s">
        <v>185</v>
      </c>
      <c r="C101" t="s">
        <v>75</v>
      </c>
      <c r="D101" t="s">
        <v>71</v>
      </c>
      <c r="E101" t="s">
        <v>76</v>
      </c>
      <c r="F101">
        <f t="shared" si="2"/>
        <v>328.90920542280003</v>
      </c>
      <c r="G101" t="str">
        <f t="shared" si="3"/>
        <v>8</v>
      </c>
    </row>
    <row r="102" spans="1:7">
      <c r="A102" t="s">
        <v>355</v>
      </c>
      <c r="B102" t="s">
        <v>183</v>
      </c>
      <c r="C102" t="s">
        <v>356</v>
      </c>
      <c r="D102" t="s">
        <v>74</v>
      </c>
      <c r="E102" t="s">
        <v>357</v>
      </c>
      <c r="F102">
        <f t="shared" si="2"/>
        <v>130.83106496523001</v>
      </c>
      <c r="G102" t="str">
        <f t="shared" si="3"/>
        <v>8</v>
      </c>
    </row>
    <row r="103" spans="1:7">
      <c r="A103" t="s">
        <v>358</v>
      </c>
      <c r="B103" t="s">
        <v>355</v>
      </c>
      <c r="C103" t="s">
        <v>359</v>
      </c>
      <c r="D103" t="s">
        <v>356</v>
      </c>
      <c r="E103" t="s">
        <v>360</v>
      </c>
      <c r="F103">
        <f t="shared" si="2"/>
        <v>314.40060482097005</v>
      </c>
      <c r="G103" t="str">
        <f t="shared" si="3"/>
        <v>8</v>
      </c>
    </row>
  </sheetData>
  <autoFilter ref="A1:G105" xr:uid="{7D5A4317-716A-AB41-A8D4-EAA6BAA8DCCF}"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相隔距离</vt:lpstr>
      <vt:lpstr>迁移距离</vt:lpstr>
      <vt:lpstr>汉代相隔距离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created xsi:type="dcterms:W3CDTF">2018-04-25T02:36:58Z</dcterms:created>
  <dcterms:modified xsi:type="dcterms:W3CDTF">2018-04-25T02:42:28Z</dcterms:modified>
</cp:coreProperties>
</file>