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obin\Documents\GitHub\modified_RM\results_validation\"/>
    </mc:Choice>
  </mc:AlternateContent>
  <xr:revisionPtr revIDLastSave="0" documentId="13_ncr:1_{974DB3E5-126E-43CF-A5C6-F3D5486B762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flow-constraint sediment" sheetId="2" r:id="rId1"/>
    <sheet name="Reservoir trapping" sheetId="5" r:id="rId2"/>
    <sheet name="Constant P adjustment" sheetId="6" r:id="rId3"/>
  </sheets>
  <definedNames>
    <definedName name="_xlnm._FilterDatabase" localSheetId="1" hidden="1">'Reservoir trapping'!$A$1:$P$193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3" i="5" l="1"/>
  <c r="L192" i="5"/>
  <c r="L191" i="5"/>
  <c r="L190" i="5"/>
  <c r="L189" i="5"/>
  <c r="L188" i="5"/>
  <c r="L187" i="5"/>
  <c r="L186" i="5"/>
  <c r="L185" i="5"/>
  <c r="L184" i="5"/>
  <c r="L183" i="5"/>
  <c r="L181" i="5"/>
  <c r="L180" i="5"/>
  <c r="L177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28" i="5"/>
  <c r="L127" i="5"/>
  <c r="L126" i="5"/>
  <c r="L125" i="5"/>
  <c r="L124" i="5"/>
  <c r="L123" i="5"/>
  <c r="L122" i="5"/>
  <c r="L121" i="5"/>
  <c r="L120" i="5"/>
  <c r="L119" i="5"/>
  <c r="L112" i="5"/>
  <c r="L111" i="5"/>
  <c r="L110" i="5"/>
  <c r="L103" i="5"/>
  <c r="L102" i="5"/>
  <c r="L101" i="5"/>
  <c r="L100" i="5"/>
  <c r="L99" i="5"/>
  <c r="L98" i="5"/>
  <c r="L97" i="5"/>
  <c r="L96" i="5"/>
  <c r="L95" i="5"/>
  <c r="L94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8" i="5"/>
  <c r="L67" i="5"/>
  <c r="L66" i="5"/>
  <c r="L65" i="5"/>
  <c r="L64" i="5"/>
  <c r="L63" i="5"/>
  <c r="L62" i="5"/>
  <c r="L61" i="5"/>
  <c r="L60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2" i="5"/>
  <c r="L41" i="5"/>
  <c r="L40" i="5"/>
  <c r="L39" i="5"/>
  <c r="L38" i="5"/>
  <c r="L37" i="5"/>
  <c r="L30" i="5"/>
  <c r="L29" i="5"/>
  <c r="L28" i="5"/>
  <c r="L27" i="5"/>
  <c r="L26" i="5"/>
  <c r="L25" i="5"/>
  <c r="L24" i="5"/>
  <c r="L23" i="5"/>
  <c r="L22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K193" i="5"/>
  <c r="K192" i="5"/>
  <c r="K191" i="5"/>
  <c r="K190" i="5"/>
  <c r="K189" i="5"/>
  <c r="K188" i="5"/>
  <c r="K187" i="5"/>
  <c r="K186" i="5"/>
  <c r="K185" i="5"/>
  <c r="K184" i="5"/>
  <c r="K183" i="5"/>
  <c r="K181" i="5"/>
  <c r="K180" i="5"/>
  <c r="K177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28" i="5"/>
  <c r="K127" i="5"/>
  <c r="K126" i="5"/>
  <c r="K125" i="5"/>
  <c r="K124" i="5"/>
  <c r="K123" i="5"/>
  <c r="K122" i="5"/>
  <c r="K121" i="5"/>
  <c r="K120" i="5"/>
  <c r="K119" i="5"/>
  <c r="K112" i="5"/>
  <c r="K111" i="5"/>
  <c r="K110" i="5"/>
  <c r="K103" i="5"/>
  <c r="K102" i="5"/>
  <c r="K101" i="5"/>
  <c r="K100" i="5"/>
  <c r="K99" i="5"/>
  <c r="K98" i="5"/>
  <c r="K97" i="5"/>
  <c r="K96" i="5"/>
  <c r="K95" i="5"/>
  <c r="K94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8" i="5"/>
  <c r="K67" i="5"/>
  <c r="K66" i="5"/>
  <c r="K65" i="5"/>
  <c r="K64" i="5"/>
  <c r="K63" i="5"/>
  <c r="K62" i="5"/>
  <c r="K61" i="5"/>
  <c r="K60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2" i="5"/>
  <c r="K41" i="5"/>
  <c r="K40" i="5"/>
  <c r="K39" i="5"/>
  <c r="K38" i="5"/>
  <c r="K37" i="5"/>
  <c r="K30" i="5"/>
  <c r="K29" i="5"/>
  <c r="K28" i="5"/>
  <c r="K27" i="5"/>
  <c r="K26" i="5"/>
  <c r="K25" i="5"/>
  <c r="K24" i="5"/>
  <c r="K23" i="5"/>
  <c r="K22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Q193" i="5"/>
  <c r="Q192" i="5"/>
  <c r="Q191" i="5"/>
  <c r="Q190" i="5"/>
  <c r="Q189" i="5"/>
  <c r="Q188" i="5"/>
  <c r="Q187" i="5"/>
  <c r="Q186" i="5"/>
  <c r="Q185" i="5"/>
  <c r="Q184" i="5"/>
  <c r="Q183" i="5"/>
  <c r="Q181" i="5"/>
  <c r="Q180" i="5"/>
  <c r="Q177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28" i="5"/>
  <c r="Q127" i="5"/>
  <c r="Q126" i="5"/>
  <c r="Q125" i="5"/>
  <c r="Q124" i="5"/>
  <c r="Q123" i="5"/>
  <c r="Q122" i="5"/>
  <c r="Q121" i="5"/>
  <c r="Q120" i="5"/>
  <c r="Q119" i="5"/>
  <c r="Q112" i="5"/>
  <c r="Q111" i="5"/>
  <c r="Q110" i="5"/>
  <c r="Q103" i="5"/>
  <c r="Q102" i="5"/>
  <c r="Q101" i="5"/>
  <c r="Q100" i="5"/>
  <c r="Q99" i="5"/>
  <c r="Q98" i="5"/>
  <c r="Q97" i="5"/>
  <c r="Q96" i="5"/>
  <c r="Q95" i="5"/>
  <c r="Q94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8" i="5"/>
  <c r="Q67" i="5"/>
  <c r="Q66" i="5"/>
  <c r="Q65" i="5"/>
  <c r="Q64" i="5"/>
  <c r="Q63" i="5"/>
  <c r="Q62" i="5"/>
  <c r="Q61" i="5"/>
  <c r="Q60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2" i="5"/>
  <c r="Q41" i="5"/>
  <c r="Q40" i="5"/>
  <c r="Q39" i="5"/>
  <c r="Q38" i="5"/>
  <c r="Q37" i="5"/>
  <c r="Q30" i="5"/>
  <c r="Q29" i="5"/>
  <c r="Q28" i="5"/>
  <c r="Q27" i="5"/>
  <c r="Q26" i="5"/>
  <c r="Q25" i="5"/>
  <c r="Q24" i="5"/>
  <c r="Q23" i="5"/>
  <c r="Q22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K21" i="5"/>
  <c r="L21" i="5"/>
  <c r="F22" i="5"/>
  <c r="F23" i="5"/>
  <c r="F24" i="5"/>
  <c r="F25" i="5"/>
  <c r="F26" i="5"/>
  <c r="F27" i="5"/>
  <c r="F28" i="5"/>
  <c r="F29" i="5"/>
  <c r="F30" i="5"/>
  <c r="F31" i="5"/>
  <c r="K31" i="5"/>
  <c r="L31" i="5"/>
  <c r="F32" i="5"/>
  <c r="K32" i="5"/>
  <c r="L32" i="5"/>
  <c r="F33" i="5"/>
  <c r="K33" i="5"/>
  <c r="L33" i="5"/>
  <c r="F34" i="5"/>
  <c r="K34" i="5"/>
  <c r="L34" i="5"/>
  <c r="F35" i="5"/>
  <c r="K35" i="5"/>
  <c r="L35" i="5"/>
  <c r="F36" i="5"/>
  <c r="K36" i="5"/>
  <c r="L36" i="5"/>
  <c r="F37" i="5"/>
  <c r="F38" i="5"/>
  <c r="F39" i="5"/>
  <c r="F40" i="5"/>
  <c r="F41" i="5"/>
  <c r="F42" i="5"/>
  <c r="F43" i="5"/>
  <c r="K43" i="5"/>
  <c r="L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K57" i="5"/>
  <c r="L57" i="5"/>
  <c r="F58" i="5"/>
  <c r="K58" i="5"/>
  <c r="L58" i="5"/>
  <c r="F59" i="5"/>
  <c r="K59" i="5"/>
  <c r="L59" i="5"/>
  <c r="F60" i="5"/>
  <c r="F61" i="5"/>
  <c r="F62" i="5"/>
  <c r="F63" i="5"/>
  <c r="F64" i="5"/>
  <c r="F65" i="5"/>
  <c r="F66" i="5"/>
  <c r="F67" i="5"/>
  <c r="F68" i="5"/>
  <c r="F69" i="5"/>
  <c r="K69" i="5"/>
  <c r="L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K93" i="5"/>
  <c r="L93" i="5"/>
  <c r="F94" i="5"/>
  <c r="F95" i="5"/>
  <c r="F96" i="5"/>
  <c r="F97" i="5"/>
  <c r="F98" i="5"/>
  <c r="F99" i="5"/>
  <c r="F100" i="5"/>
  <c r="F101" i="5"/>
  <c r="F102" i="5"/>
  <c r="F103" i="5"/>
  <c r="F104" i="5"/>
  <c r="K104" i="5"/>
  <c r="L104" i="5"/>
  <c r="F105" i="5"/>
  <c r="K105" i="5"/>
  <c r="L105" i="5"/>
  <c r="F106" i="5"/>
  <c r="K106" i="5"/>
  <c r="L106" i="5"/>
  <c r="F107" i="5"/>
  <c r="K107" i="5"/>
  <c r="L107" i="5"/>
  <c r="F108" i="5"/>
  <c r="K108" i="5"/>
  <c r="L108" i="5"/>
  <c r="F109" i="5"/>
  <c r="K109" i="5"/>
  <c r="L109" i="5"/>
  <c r="F110" i="5"/>
  <c r="F111" i="5"/>
  <c r="F112" i="5"/>
  <c r="F113" i="5"/>
  <c r="K113" i="5"/>
  <c r="L113" i="5"/>
  <c r="F114" i="5"/>
  <c r="K114" i="5"/>
  <c r="L114" i="5"/>
  <c r="F115" i="5"/>
  <c r="K115" i="5"/>
  <c r="L115" i="5"/>
  <c r="F116" i="5"/>
  <c r="K116" i="5"/>
  <c r="L116" i="5"/>
  <c r="F117" i="5"/>
  <c r="K117" i="5"/>
  <c r="L117" i="5"/>
  <c r="F118" i="5"/>
  <c r="K118" i="5"/>
  <c r="L118" i="5"/>
  <c r="F119" i="5"/>
  <c r="F120" i="5"/>
  <c r="F121" i="5"/>
  <c r="F122" i="5"/>
  <c r="F123" i="5"/>
  <c r="F124" i="5"/>
  <c r="F125" i="5"/>
  <c r="F126" i="5"/>
  <c r="F127" i="5"/>
  <c r="F128" i="5"/>
  <c r="F129" i="5"/>
  <c r="K129" i="5"/>
  <c r="L129" i="5"/>
  <c r="F130" i="5"/>
  <c r="K130" i="5"/>
  <c r="L130" i="5"/>
  <c r="F131" i="5"/>
  <c r="K131" i="5"/>
  <c r="L131" i="5"/>
  <c r="F132" i="5"/>
  <c r="K132" i="5"/>
  <c r="L132" i="5"/>
  <c r="F133" i="5"/>
  <c r="K133" i="5"/>
  <c r="L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K175" i="5"/>
  <c r="L175" i="5"/>
  <c r="F176" i="5"/>
  <c r="K176" i="5"/>
  <c r="L176" i="5"/>
  <c r="F177" i="5"/>
  <c r="F178" i="5"/>
  <c r="K178" i="5"/>
  <c r="L178" i="5"/>
  <c r="F179" i="5"/>
  <c r="K179" i="5"/>
  <c r="L179" i="5"/>
  <c r="F180" i="5"/>
  <c r="F181" i="5"/>
  <c r="F182" i="5"/>
  <c r="K182" i="5"/>
  <c r="L182" i="5"/>
  <c r="F183" i="5"/>
  <c r="F184" i="5"/>
  <c r="F185" i="5"/>
  <c r="F186" i="5"/>
  <c r="F187" i="5"/>
  <c r="F188" i="5"/>
  <c r="F189" i="5"/>
  <c r="F190" i="5"/>
  <c r="F191" i="5"/>
  <c r="F192" i="5"/>
  <c r="F193" i="5"/>
</calcChain>
</file>

<file path=xl/sharedStrings.xml><?xml version="1.0" encoding="utf-8"?>
<sst xmlns="http://schemas.openxmlformats.org/spreadsheetml/2006/main" count="224" uniqueCount="32">
  <si>
    <t>r2_linear</t>
  </si>
  <si>
    <t>r2_poly</t>
  </si>
  <si>
    <t>r2_power</t>
  </si>
  <si>
    <t>a_linear</t>
  </si>
  <si>
    <t>b_linear</t>
  </si>
  <si>
    <t>a_poly</t>
  </si>
  <si>
    <t>b_poly</t>
  </si>
  <si>
    <t>c_poly</t>
  </si>
  <si>
    <t>a_power</t>
  </si>
  <si>
    <t>b_power</t>
  </si>
  <si>
    <t xml:space="preserve">subwatershed </t>
  </si>
  <si>
    <t>RES</t>
  </si>
  <si>
    <t>MINP_OUTkg</t>
  </si>
  <si>
    <t>MINP_INkg</t>
  </si>
  <si>
    <t>ORGP_OUTkg</t>
  </si>
  <si>
    <t>ORGP_INkg</t>
  </si>
  <si>
    <t>TP_OUTkg</t>
  </si>
  <si>
    <t>TP_INkg</t>
  </si>
  <si>
    <t>NO3_OUTkg</t>
  </si>
  <si>
    <t>NO3_INkg</t>
  </si>
  <si>
    <t>SED_OUTtons</t>
  </si>
  <si>
    <t>SED_INtons</t>
  </si>
  <si>
    <t>SED_Intons_LOG</t>
  </si>
  <si>
    <t>FLOW_OUTcms</t>
  </si>
  <si>
    <t>FLOW_INcms</t>
  </si>
  <si>
    <t>MON</t>
  </si>
  <si>
    <t>Linear: y=a*x+b</t>
  </si>
  <si>
    <t>Power: y=a*x^b</t>
  </si>
  <si>
    <t>Poly: y=a*x^2 + b*x+c</t>
  </si>
  <si>
    <t xml:space="preserve">Constant coefficient to adjust P is 7%, which is calculated based on the ratio of P outlet estimated by traiditional RM + reservor trapping to P outlet simulated by SWAT directly.
</t>
  </si>
  <si>
    <t>That is: 7% = 1 -  P outlet estimated by traiditional RM + reservor trapping / reservor trapping to P outlet simulated by SWAT directly</t>
  </si>
  <si>
    <t>x=flowrate;  y=in-stream sediment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</si>
</sst>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9" fontId="0" fillId="0" borderId="0" xfId="0" applyNumberFormat="1"/>
    <xf numFmtId="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33462862596722"/>
          <c:y val="6.074487194595922E-2"/>
          <c:w val="0.6915744622831238"/>
          <c:h val="0.74501173125104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'Reservoir trapping'!$L$1</c:f>
              <c:strCache>
                <c:ptCount val="1"/>
                <c:pt idx="0">
                  <c:v>TP_OUTkg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C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00C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8122166547363E-2"/>
                  <c:y val="-9.02125297617681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baseline="0"/>
                      <a:t>y = 0.8808x - 2113.5</a:t>
                    </a:r>
                    <a:br>
                      <a:rPr lang="en-US" baseline="0"/>
                    </a:br>
                    <a:r>
                      <a:rPr lang="en-US" baseline="0"/>
                      <a:t>R² = 0.991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'Reservoir trapping'!$K$2:$K$193</c:f>
              <c:numCache>
                <c:formatCode>0.00E+00</c:formatCode>
                <c:ptCount val="157"/>
                <c:pt idx="0">
                  <c:v>0.95409999999999995</c:v>
                </c:pt>
                <c:pt idx="1">
                  <c:v>4.2968000000000002</c:v>
                </c:pt>
                <c:pt idx="2">
                  <c:v>6.2009999999999996</c:v>
                </c:pt>
                <c:pt idx="3">
                  <c:v>1.5261</c:v>
                </c:pt>
                <c:pt idx="4">
                  <c:v>13.992000000000001</c:v>
                </c:pt>
                <c:pt idx="5">
                  <c:v>7.9269999999999996</c:v>
                </c:pt>
                <c:pt idx="6">
                  <c:v>13.152299999999999</c:v>
                </c:pt>
                <c:pt idx="7">
                  <c:v>1.0098400000000001</c:v>
                </c:pt>
                <c:pt idx="8">
                  <c:v>7.4470000000000001</c:v>
                </c:pt>
                <c:pt idx="9">
                  <c:v>0.34033999999999998</c:v>
                </c:pt>
                <c:pt idx="10">
                  <c:v>11.976000000000001</c:v>
                </c:pt>
                <c:pt idx="11">
                  <c:v>16.431000000000001</c:v>
                </c:pt>
                <c:pt idx="12">
                  <c:v>17.260000000000002</c:v>
                </c:pt>
                <c:pt idx="13">
                  <c:v>11.747999999999999</c:v>
                </c:pt>
                <c:pt idx="14">
                  <c:v>44.243000000000002</c:v>
                </c:pt>
                <c:pt idx="15">
                  <c:v>43.798999999999999</c:v>
                </c:pt>
                <c:pt idx="16">
                  <c:v>22.013000000000002</c:v>
                </c:pt>
                <c:pt idx="17">
                  <c:v>42.366999999999997</c:v>
                </c:pt>
                <c:pt idx="18">
                  <c:v>4.3351000000000006</c:v>
                </c:pt>
                <c:pt idx="19">
                  <c:v>0.93720000000000003</c:v>
                </c:pt>
                <c:pt idx="20">
                  <c:v>0.88279999999999992</c:v>
                </c:pt>
                <c:pt idx="21">
                  <c:v>8.6549999999999994</c:v>
                </c:pt>
                <c:pt idx="22">
                  <c:v>29.696999999999999</c:v>
                </c:pt>
                <c:pt idx="23">
                  <c:v>87.51</c:v>
                </c:pt>
                <c:pt idx="24">
                  <c:v>25.838000000000001</c:v>
                </c:pt>
                <c:pt idx="25">
                  <c:v>5.0359999999999996</c:v>
                </c:pt>
                <c:pt idx="26">
                  <c:v>6.0011999999999999</c:v>
                </c:pt>
                <c:pt idx="27">
                  <c:v>1.5259</c:v>
                </c:pt>
                <c:pt idx="28">
                  <c:v>4.2988999999999997</c:v>
                </c:pt>
                <c:pt idx="29">
                  <c:v>4.0075000000000003</c:v>
                </c:pt>
                <c:pt idx="30">
                  <c:v>4.0434000000000001</c:v>
                </c:pt>
                <c:pt idx="31">
                  <c:v>29.061</c:v>
                </c:pt>
                <c:pt idx="32">
                  <c:v>42.164999999999999</c:v>
                </c:pt>
                <c:pt idx="33">
                  <c:v>7.0072000000000001</c:v>
                </c:pt>
                <c:pt idx="34">
                  <c:v>5.9856000000000007</c:v>
                </c:pt>
                <c:pt idx="35">
                  <c:v>5.9980000000000002</c:v>
                </c:pt>
                <c:pt idx="36">
                  <c:v>1.0928699999999998</c:v>
                </c:pt>
                <c:pt idx="37">
                  <c:v>6.5739000000000001</c:v>
                </c:pt>
                <c:pt idx="38">
                  <c:v>5.0217999999999998</c:v>
                </c:pt>
                <c:pt idx="39">
                  <c:v>50.08</c:v>
                </c:pt>
                <c:pt idx="40">
                  <c:v>48.29</c:v>
                </c:pt>
                <c:pt idx="41">
                  <c:v>20.989000000000001</c:v>
                </c:pt>
                <c:pt idx="42">
                  <c:v>33.026000000000003</c:v>
                </c:pt>
                <c:pt idx="43">
                  <c:v>24.773</c:v>
                </c:pt>
                <c:pt idx="44">
                  <c:v>5.2453000000000003</c:v>
                </c:pt>
                <c:pt idx="45">
                  <c:v>2.3315000000000001</c:v>
                </c:pt>
                <c:pt idx="46">
                  <c:v>4.9462999999999999</c:v>
                </c:pt>
                <c:pt idx="47">
                  <c:v>5.5617999999999999</c:v>
                </c:pt>
                <c:pt idx="48">
                  <c:v>18.981000000000002</c:v>
                </c:pt>
                <c:pt idx="49">
                  <c:v>66.97</c:v>
                </c:pt>
                <c:pt idx="50">
                  <c:v>99.4</c:v>
                </c:pt>
                <c:pt idx="51">
                  <c:v>40.17</c:v>
                </c:pt>
                <c:pt idx="52">
                  <c:v>15.468</c:v>
                </c:pt>
                <c:pt idx="53">
                  <c:v>27.347000000000001</c:v>
                </c:pt>
                <c:pt idx="54">
                  <c:v>114.74</c:v>
                </c:pt>
                <c:pt idx="55">
                  <c:v>22.962</c:v>
                </c:pt>
                <c:pt idx="56">
                  <c:v>34.957999999999998</c:v>
                </c:pt>
                <c:pt idx="57">
                  <c:v>8.2129999999999992</c:v>
                </c:pt>
                <c:pt idx="58">
                  <c:v>1.5234000000000001</c:v>
                </c:pt>
                <c:pt idx="59">
                  <c:v>42.55</c:v>
                </c:pt>
                <c:pt idx="60">
                  <c:v>51.03</c:v>
                </c:pt>
                <c:pt idx="61">
                  <c:v>18.978000000000002</c:v>
                </c:pt>
                <c:pt idx="62">
                  <c:v>22.321000000000002</c:v>
                </c:pt>
                <c:pt idx="63">
                  <c:v>35.741999999999997</c:v>
                </c:pt>
                <c:pt idx="64">
                  <c:v>88.05</c:v>
                </c:pt>
                <c:pt idx="65">
                  <c:v>17.655999999999999</c:v>
                </c:pt>
                <c:pt idx="66">
                  <c:v>4.4746999999999995</c:v>
                </c:pt>
                <c:pt idx="67">
                  <c:v>1.9537</c:v>
                </c:pt>
                <c:pt idx="68">
                  <c:v>1.3745000000000001</c:v>
                </c:pt>
                <c:pt idx="69">
                  <c:v>22.797999999999998</c:v>
                </c:pt>
                <c:pt idx="70">
                  <c:v>78.42</c:v>
                </c:pt>
                <c:pt idx="71">
                  <c:v>42.85</c:v>
                </c:pt>
                <c:pt idx="72">
                  <c:v>31.015999999999998</c:v>
                </c:pt>
                <c:pt idx="73">
                  <c:v>17.454999999999998</c:v>
                </c:pt>
                <c:pt idx="74">
                  <c:v>30.198</c:v>
                </c:pt>
                <c:pt idx="75">
                  <c:v>9.0950000000000006</c:v>
                </c:pt>
                <c:pt idx="76">
                  <c:v>18.446000000000002</c:v>
                </c:pt>
                <c:pt idx="77">
                  <c:v>55.747999999999998</c:v>
                </c:pt>
                <c:pt idx="78">
                  <c:v>12.314</c:v>
                </c:pt>
                <c:pt idx="79">
                  <c:v>1.6280999999999999</c:v>
                </c:pt>
                <c:pt idx="80">
                  <c:v>0.20846999999999999</c:v>
                </c:pt>
                <c:pt idx="81">
                  <c:v>1.7572000000000001</c:v>
                </c:pt>
                <c:pt idx="82">
                  <c:v>5.8780000000000001</c:v>
                </c:pt>
                <c:pt idx="83">
                  <c:v>18.369</c:v>
                </c:pt>
                <c:pt idx="84">
                  <c:v>28.805</c:v>
                </c:pt>
                <c:pt idx="85">
                  <c:v>20.401</c:v>
                </c:pt>
                <c:pt idx="86">
                  <c:v>44.847999999999999</c:v>
                </c:pt>
                <c:pt idx="87">
                  <c:v>48.54</c:v>
                </c:pt>
                <c:pt idx="88">
                  <c:v>28.161000000000001</c:v>
                </c:pt>
                <c:pt idx="89">
                  <c:v>14.071</c:v>
                </c:pt>
                <c:pt idx="90">
                  <c:v>4.7008999999999999</c:v>
                </c:pt>
                <c:pt idx="91">
                  <c:v>0.20865999999999998</c:v>
                </c:pt>
                <c:pt idx="92">
                  <c:v>1.3297999999999999</c:v>
                </c:pt>
                <c:pt idx="93">
                  <c:v>0.54539000000000004</c:v>
                </c:pt>
                <c:pt idx="94">
                  <c:v>2.3393999999999999</c:v>
                </c:pt>
                <c:pt idx="95">
                  <c:v>12.696999999999999</c:v>
                </c:pt>
                <c:pt idx="96">
                  <c:v>22.260999999999999</c:v>
                </c:pt>
                <c:pt idx="97">
                  <c:v>23.734999999999999</c:v>
                </c:pt>
                <c:pt idx="98">
                  <c:v>84.77</c:v>
                </c:pt>
                <c:pt idx="99">
                  <c:v>35.085000000000001</c:v>
                </c:pt>
                <c:pt idx="100">
                  <c:v>24.46</c:v>
                </c:pt>
                <c:pt idx="101">
                  <c:v>7.0513000000000003</c:v>
                </c:pt>
                <c:pt idx="102">
                  <c:v>9.25</c:v>
                </c:pt>
                <c:pt idx="103">
                  <c:v>16.411999999999999</c:v>
                </c:pt>
                <c:pt idx="104">
                  <c:v>12.417</c:v>
                </c:pt>
                <c:pt idx="105">
                  <c:v>3.2237</c:v>
                </c:pt>
                <c:pt idx="106">
                  <c:v>19.417999999999999</c:v>
                </c:pt>
                <c:pt idx="107">
                  <c:v>25.780999999999999</c:v>
                </c:pt>
                <c:pt idx="108">
                  <c:v>59.795999999999999</c:v>
                </c:pt>
                <c:pt idx="109">
                  <c:v>3.1153000000000004</c:v>
                </c:pt>
                <c:pt idx="110">
                  <c:v>10.612</c:v>
                </c:pt>
                <c:pt idx="111">
                  <c:v>13.502000000000001</c:v>
                </c:pt>
                <c:pt idx="112">
                  <c:v>13.852</c:v>
                </c:pt>
                <c:pt idx="113">
                  <c:v>11.02</c:v>
                </c:pt>
                <c:pt idx="114">
                  <c:v>14.018000000000001</c:v>
                </c:pt>
                <c:pt idx="115">
                  <c:v>12.234</c:v>
                </c:pt>
                <c:pt idx="116">
                  <c:v>15.54</c:v>
                </c:pt>
                <c:pt idx="117">
                  <c:v>3.2121</c:v>
                </c:pt>
                <c:pt idx="118">
                  <c:v>7.4767999999999999</c:v>
                </c:pt>
                <c:pt idx="119">
                  <c:v>56.472000000000001</c:v>
                </c:pt>
                <c:pt idx="120">
                  <c:v>36.127000000000002</c:v>
                </c:pt>
                <c:pt idx="121">
                  <c:v>1.3313199999999998</c:v>
                </c:pt>
                <c:pt idx="122">
                  <c:v>1.2373599999999998</c:v>
                </c:pt>
                <c:pt idx="123">
                  <c:v>0.19247</c:v>
                </c:pt>
                <c:pt idx="124">
                  <c:v>4.4598000000000004</c:v>
                </c:pt>
                <c:pt idx="125">
                  <c:v>57.44</c:v>
                </c:pt>
                <c:pt idx="126">
                  <c:v>67.28</c:v>
                </c:pt>
                <c:pt idx="127">
                  <c:v>9.2759999999999998</c:v>
                </c:pt>
                <c:pt idx="128">
                  <c:v>5.6728000000000005</c:v>
                </c:pt>
                <c:pt idx="129">
                  <c:v>20.553999999999998</c:v>
                </c:pt>
                <c:pt idx="130">
                  <c:v>27.06</c:v>
                </c:pt>
                <c:pt idx="131">
                  <c:v>13.201000000000001</c:v>
                </c:pt>
                <c:pt idx="132">
                  <c:v>6.7812999999999999</c:v>
                </c:pt>
                <c:pt idx="133">
                  <c:v>13.1318</c:v>
                </c:pt>
                <c:pt idx="134">
                  <c:v>10.6846</c:v>
                </c:pt>
                <c:pt idx="135">
                  <c:v>0.90058999999999989</c:v>
                </c:pt>
                <c:pt idx="136">
                  <c:v>5.1943000000000001</c:v>
                </c:pt>
                <c:pt idx="137">
                  <c:v>11.478</c:v>
                </c:pt>
                <c:pt idx="138">
                  <c:v>26.5</c:v>
                </c:pt>
                <c:pt idx="139">
                  <c:v>5.1626000000000003</c:v>
                </c:pt>
                <c:pt idx="140">
                  <c:v>4.7895000000000003</c:v>
                </c:pt>
                <c:pt idx="141">
                  <c:v>20.338999999999999</c:v>
                </c:pt>
                <c:pt idx="142">
                  <c:v>66.44</c:v>
                </c:pt>
                <c:pt idx="143">
                  <c:v>2.2631399999999999</c:v>
                </c:pt>
                <c:pt idx="144">
                  <c:v>2.8645</c:v>
                </c:pt>
                <c:pt idx="145">
                  <c:v>0.47053999999999996</c:v>
                </c:pt>
                <c:pt idx="146">
                  <c:v>33.951999999999998</c:v>
                </c:pt>
                <c:pt idx="147">
                  <c:v>26.754000000000001</c:v>
                </c:pt>
                <c:pt idx="148">
                  <c:v>17.584</c:v>
                </c:pt>
                <c:pt idx="149">
                  <c:v>1.4232</c:v>
                </c:pt>
                <c:pt idx="150">
                  <c:v>12.132999999999999</c:v>
                </c:pt>
                <c:pt idx="151">
                  <c:v>3.5268999999999999</c:v>
                </c:pt>
                <c:pt idx="152">
                  <c:v>1.0418499999999999</c:v>
                </c:pt>
                <c:pt idx="153">
                  <c:v>4.0231000000000003</c:v>
                </c:pt>
                <c:pt idx="154">
                  <c:v>5.6793999999999993</c:v>
                </c:pt>
                <c:pt idx="155">
                  <c:v>8.7530000000000001</c:v>
                </c:pt>
                <c:pt idx="156">
                  <c:v>15.465</c:v>
                </c:pt>
              </c:numCache>
            </c:numRef>
          </c:xVal>
          <c:yVal>
            <c:numRef>
              <c:f>'Reservoir trapping'!$L$2:$L$193</c:f>
              <c:numCache>
                <c:formatCode>0.00E+00</c:formatCode>
                <c:ptCount val="157"/>
                <c:pt idx="0">
                  <c:v>0</c:v>
                </c:pt>
                <c:pt idx="1">
                  <c:v>0.14654</c:v>
                </c:pt>
                <c:pt idx="2">
                  <c:v>2.3535999999999997</c:v>
                </c:pt>
                <c:pt idx="3">
                  <c:v>0.55056999999999989</c:v>
                </c:pt>
                <c:pt idx="4">
                  <c:v>7.6825000000000001</c:v>
                </c:pt>
                <c:pt idx="5">
                  <c:v>4.4266999999999994</c:v>
                </c:pt>
                <c:pt idx="6">
                  <c:v>7.9413</c:v>
                </c:pt>
                <c:pt idx="7">
                  <c:v>0.20216400000000001</c:v>
                </c:pt>
                <c:pt idx="8">
                  <c:v>4.1395</c:v>
                </c:pt>
                <c:pt idx="9">
                  <c:v>4.1891999999999999E-2</c:v>
                </c:pt>
                <c:pt idx="10">
                  <c:v>5.2546999999999997</c:v>
                </c:pt>
                <c:pt idx="11">
                  <c:v>10.93</c:v>
                </c:pt>
                <c:pt idx="12">
                  <c:v>12.03</c:v>
                </c:pt>
                <c:pt idx="13">
                  <c:v>7.2089999999999996</c:v>
                </c:pt>
                <c:pt idx="14">
                  <c:v>36.561999999999998</c:v>
                </c:pt>
                <c:pt idx="15">
                  <c:v>37.073</c:v>
                </c:pt>
                <c:pt idx="16">
                  <c:v>14.349</c:v>
                </c:pt>
                <c:pt idx="17">
                  <c:v>36.54</c:v>
                </c:pt>
                <c:pt idx="18">
                  <c:v>2.6067</c:v>
                </c:pt>
                <c:pt idx="19">
                  <c:v>0.32362000000000002</c:v>
                </c:pt>
                <c:pt idx="20">
                  <c:v>0.19848000000000002</c:v>
                </c:pt>
                <c:pt idx="21">
                  <c:v>4.8739999999999997</c:v>
                </c:pt>
                <c:pt idx="22">
                  <c:v>22.39</c:v>
                </c:pt>
                <c:pt idx="23">
                  <c:v>75.12</c:v>
                </c:pt>
                <c:pt idx="24">
                  <c:v>24.181999999999999</c:v>
                </c:pt>
                <c:pt idx="25">
                  <c:v>4.0094000000000003</c:v>
                </c:pt>
                <c:pt idx="26">
                  <c:v>2.4729999999999999</c:v>
                </c:pt>
                <c:pt idx="27">
                  <c:v>0.73921999999999999</c:v>
                </c:pt>
                <c:pt idx="28">
                  <c:v>0.62539999999999996</c:v>
                </c:pt>
                <c:pt idx="29">
                  <c:v>2.4981999999999998</c:v>
                </c:pt>
                <c:pt idx="30">
                  <c:v>1.4244000000000001</c:v>
                </c:pt>
                <c:pt idx="31">
                  <c:v>20.393999999999998</c:v>
                </c:pt>
                <c:pt idx="32">
                  <c:v>35.451999999999998</c:v>
                </c:pt>
                <c:pt idx="33">
                  <c:v>4.4723999999999995</c:v>
                </c:pt>
                <c:pt idx="34">
                  <c:v>2.1835</c:v>
                </c:pt>
                <c:pt idx="35">
                  <c:v>3.8309000000000002</c:v>
                </c:pt>
                <c:pt idx="36">
                  <c:v>0.33893000000000001</c:v>
                </c:pt>
                <c:pt idx="37">
                  <c:v>2.8450000000000002</c:v>
                </c:pt>
                <c:pt idx="38">
                  <c:v>2.9169</c:v>
                </c:pt>
                <c:pt idx="39">
                  <c:v>39.694000000000003</c:v>
                </c:pt>
                <c:pt idx="40">
                  <c:v>40.729999999999997</c:v>
                </c:pt>
                <c:pt idx="41">
                  <c:v>14.420999999999999</c:v>
                </c:pt>
                <c:pt idx="42">
                  <c:v>27.785</c:v>
                </c:pt>
                <c:pt idx="43">
                  <c:v>18.672000000000001</c:v>
                </c:pt>
                <c:pt idx="44">
                  <c:v>3.8604000000000003</c:v>
                </c:pt>
                <c:pt idx="45">
                  <c:v>0.69252000000000002</c:v>
                </c:pt>
                <c:pt idx="46">
                  <c:v>2.0800999999999998</c:v>
                </c:pt>
                <c:pt idx="47">
                  <c:v>1.3087</c:v>
                </c:pt>
                <c:pt idx="48">
                  <c:v>11.303000000000001</c:v>
                </c:pt>
                <c:pt idx="49">
                  <c:v>55.94</c:v>
                </c:pt>
                <c:pt idx="50">
                  <c:v>88.01</c:v>
                </c:pt>
                <c:pt idx="51">
                  <c:v>36.270000000000003</c:v>
                </c:pt>
                <c:pt idx="52">
                  <c:v>12.952</c:v>
                </c:pt>
                <c:pt idx="53">
                  <c:v>19.047999999999998</c:v>
                </c:pt>
                <c:pt idx="54">
                  <c:v>104.19</c:v>
                </c:pt>
                <c:pt idx="55">
                  <c:v>20.077999999999999</c:v>
                </c:pt>
                <c:pt idx="56">
                  <c:v>29.106999999999999</c:v>
                </c:pt>
                <c:pt idx="57">
                  <c:v>5.6550000000000002</c:v>
                </c:pt>
                <c:pt idx="58">
                  <c:v>1.2178</c:v>
                </c:pt>
                <c:pt idx="59">
                  <c:v>30.122</c:v>
                </c:pt>
                <c:pt idx="60">
                  <c:v>43.25</c:v>
                </c:pt>
                <c:pt idx="61">
                  <c:v>14.215999999999999</c:v>
                </c:pt>
                <c:pt idx="62">
                  <c:v>18.181000000000001</c:v>
                </c:pt>
                <c:pt idx="63">
                  <c:v>28.666</c:v>
                </c:pt>
                <c:pt idx="64">
                  <c:v>77.260000000000005</c:v>
                </c:pt>
                <c:pt idx="65">
                  <c:v>15.24</c:v>
                </c:pt>
                <c:pt idx="66">
                  <c:v>2.5829</c:v>
                </c:pt>
                <c:pt idx="67">
                  <c:v>0.48153000000000001</c:v>
                </c:pt>
                <c:pt idx="68">
                  <c:v>0.44684999999999997</c:v>
                </c:pt>
                <c:pt idx="69">
                  <c:v>15.356</c:v>
                </c:pt>
                <c:pt idx="70">
                  <c:v>66.171000000000006</c:v>
                </c:pt>
                <c:pt idx="71">
                  <c:v>34.722999999999999</c:v>
                </c:pt>
                <c:pt idx="72">
                  <c:v>24.523</c:v>
                </c:pt>
                <c:pt idx="73">
                  <c:v>12.464</c:v>
                </c:pt>
                <c:pt idx="74">
                  <c:v>26.510999999999999</c:v>
                </c:pt>
                <c:pt idx="75">
                  <c:v>7.9390000000000001</c:v>
                </c:pt>
                <c:pt idx="76">
                  <c:v>12.741</c:v>
                </c:pt>
                <c:pt idx="77">
                  <c:v>48.773000000000003</c:v>
                </c:pt>
                <c:pt idx="78">
                  <c:v>9.109</c:v>
                </c:pt>
                <c:pt idx="79">
                  <c:v>0.56713999999999998</c:v>
                </c:pt>
                <c:pt idx="80">
                  <c:v>3.2727000000000006E-2</c:v>
                </c:pt>
                <c:pt idx="81">
                  <c:v>0.35314000000000001</c:v>
                </c:pt>
                <c:pt idx="82">
                  <c:v>1.7694000000000001</c:v>
                </c:pt>
                <c:pt idx="83">
                  <c:v>10.284000000000001</c:v>
                </c:pt>
                <c:pt idx="84">
                  <c:v>23.452999999999999</c:v>
                </c:pt>
                <c:pt idx="85">
                  <c:v>17.376999999999999</c:v>
                </c:pt>
                <c:pt idx="86">
                  <c:v>34.948</c:v>
                </c:pt>
                <c:pt idx="87">
                  <c:v>40.482999999999997</c:v>
                </c:pt>
                <c:pt idx="88">
                  <c:v>26.331</c:v>
                </c:pt>
                <c:pt idx="89">
                  <c:v>5.1829999999999998</c:v>
                </c:pt>
                <c:pt idx="90">
                  <c:v>2.8938000000000001</c:v>
                </c:pt>
                <c:pt idx="91">
                  <c:v>3.3688000000000003E-2</c:v>
                </c:pt>
                <c:pt idx="92">
                  <c:v>0.14113899999999999</c:v>
                </c:pt>
                <c:pt idx="93">
                  <c:v>9.225499999999999E-2</c:v>
                </c:pt>
                <c:pt idx="94">
                  <c:v>0.48826999999999998</c:v>
                </c:pt>
                <c:pt idx="95">
                  <c:v>5.9493</c:v>
                </c:pt>
                <c:pt idx="96">
                  <c:v>14.8</c:v>
                </c:pt>
                <c:pt idx="97">
                  <c:v>19.562000000000001</c:v>
                </c:pt>
                <c:pt idx="98">
                  <c:v>70.97</c:v>
                </c:pt>
                <c:pt idx="99">
                  <c:v>31.701000000000001</c:v>
                </c:pt>
                <c:pt idx="100">
                  <c:v>19.279</c:v>
                </c:pt>
                <c:pt idx="101">
                  <c:v>4.9051</c:v>
                </c:pt>
                <c:pt idx="102">
                  <c:v>3.3004000000000002</c:v>
                </c:pt>
                <c:pt idx="103">
                  <c:v>8.875</c:v>
                </c:pt>
                <c:pt idx="104">
                  <c:v>8.282</c:v>
                </c:pt>
                <c:pt idx="105">
                  <c:v>2.2206000000000001</c:v>
                </c:pt>
                <c:pt idx="106">
                  <c:v>12.54</c:v>
                </c:pt>
                <c:pt idx="107">
                  <c:v>20.556000000000001</c:v>
                </c:pt>
                <c:pt idx="108">
                  <c:v>52.246000000000002</c:v>
                </c:pt>
                <c:pt idx="109">
                  <c:v>2.3313000000000001</c:v>
                </c:pt>
                <c:pt idx="110">
                  <c:v>6.2678000000000003</c:v>
                </c:pt>
                <c:pt idx="111">
                  <c:v>10.192</c:v>
                </c:pt>
                <c:pt idx="112">
                  <c:v>6.9909999999999997</c:v>
                </c:pt>
                <c:pt idx="113">
                  <c:v>9.5510000000000002</c:v>
                </c:pt>
                <c:pt idx="114">
                  <c:v>6.9429999999999996</c:v>
                </c:pt>
                <c:pt idx="115">
                  <c:v>7.1829999999999998</c:v>
                </c:pt>
                <c:pt idx="116">
                  <c:v>11.266999999999999</c:v>
                </c:pt>
                <c:pt idx="117">
                  <c:v>2.3516999999999997</c:v>
                </c:pt>
                <c:pt idx="118">
                  <c:v>3.6093000000000002</c:v>
                </c:pt>
                <c:pt idx="119">
                  <c:v>46.191000000000003</c:v>
                </c:pt>
                <c:pt idx="120">
                  <c:v>32.195999999999998</c:v>
                </c:pt>
                <c:pt idx="121">
                  <c:v>0.74804999999999999</c:v>
                </c:pt>
                <c:pt idx="122">
                  <c:v>0.19850000000000001</c:v>
                </c:pt>
                <c:pt idx="123">
                  <c:v>4.1254999999999998E-3</c:v>
                </c:pt>
                <c:pt idx="124">
                  <c:v>1.4695</c:v>
                </c:pt>
                <c:pt idx="125">
                  <c:v>46.24</c:v>
                </c:pt>
                <c:pt idx="126">
                  <c:v>60.49</c:v>
                </c:pt>
                <c:pt idx="127">
                  <c:v>8.5879999999999992</c:v>
                </c:pt>
                <c:pt idx="128">
                  <c:v>3.2955000000000001</c:v>
                </c:pt>
                <c:pt idx="129">
                  <c:v>15.023999999999999</c:v>
                </c:pt>
                <c:pt idx="130">
                  <c:v>20.292000000000002</c:v>
                </c:pt>
                <c:pt idx="131">
                  <c:v>7.8864999999999998</c:v>
                </c:pt>
                <c:pt idx="132">
                  <c:v>3.6209000000000002</c:v>
                </c:pt>
                <c:pt idx="133">
                  <c:v>8.7620000000000005</c:v>
                </c:pt>
                <c:pt idx="134">
                  <c:v>8.9676000000000009</c:v>
                </c:pt>
                <c:pt idx="135">
                  <c:v>0.51990999999999998</c:v>
                </c:pt>
                <c:pt idx="136">
                  <c:v>2.2296</c:v>
                </c:pt>
                <c:pt idx="137">
                  <c:v>5.9649999999999999</c:v>
                </c:pt>
                <c:pt idx="138">
                  <c:v>20.056000000000001</c:v>
                </c:pt>
                <c:pt idx="139">
                  <c:v>4.2086000000000006</c:v>
                </c:pt>
                <c:pt idx="140">
                  <c:v>1.8877000000000002</c:v>
                </c:pt>
                <c:pt idx="141">
                  <c:v>14.188000000000001</c:v>
                </c:pt>
                <c:pt idx="142">
                  <c:v>54.88</c:v>
                </c:pt>
                <c:pt idx="143">
                  <c:v>0.33979999999999999</c:v>
                </c:pt>
                <c:pt idx="144">
                  <c:v>0.35393000000000002</c:v>
                </c:pt>
                <c:pt idx="145">
                  <c:v>6.0659000000000005E-2</c:v>
                </c:pt>
                <c:pt idx="146">
                  <c:v>25.645</c:v>
                </c:pt>
                <c:pt idx="147">
                  <c:v>23.568999999999999</c:v>
                </c:pt>
                <c:pt idx="148">
                  <c:v>14.185</c:v>
                </c:pt>
                <c:pt idx="149">
                  <c:v>0.56610000000000005</c:v>
                </c:pt>
                <c:pt idx="150">
                  <c:v>6.6838999999999995</c:v>
                </c:pt>
                <c:pt idx="151">
                  <c:v>2.1021999999999998</c:v>
                </c:pt>
                <c:pt idx="152">
                  <c:v>0.28691</c:v>
                </c:pt>
                <c:pt idx="153">
                  <c:v>1.3882999999999999</c:v>
                </c:pt>
                <c:pt idx="154">
                  <c:v>2.69</c:v>
                </c:pt>
                <c:pt idx="155">
                  <c:v>4.9657999999999998</c:v>
                </c:pt>
                <c:pt idx="156">
                  <c:v>10.686999999999999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3-4988-9FA1-084D0A25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02592"/>
        <c:axId val="426862400"/>
      </c:scatterChart>
      <c:valAx>
        <c:axId val="248202592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 entering reservoir (ton/month)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6862400"/>
        <c:crosses val="autoZero"/>
        <c:crossBetween val="midCat"/>
        <c:majorUnit val="20"/>
      </c:valAx>
      <c:valAx>
        <c:axId val="426862400"/>
        <c:scaling>
          <c:orientation val="minMax"/>
          <c:max val="1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 leaving reservoir (ton/month)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82025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428625</xdr:colOff>
      <xdr:row>3</xdr:row>
      <xdr:rowOff>119062</xdr:rowOff>
    </xdr:from>
    <xdr:to>
      <xdr:col>22</xdr:col>
      <xdr:colOff>314325</xdr:colOff>
      <xdr:row>13</xdr:row>
      <xdr:rowOff>174211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C7206B-B99F-4A61-B904-D63E283D619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961-316C-4B40-A836-EEE0CD3ABE23}">
  <dimension ref="A1:L48"/>
  <sheetViews>
    <sheetView workbookViewId="0">
      <selection activeCell="E11" sqref="E11"/>
    </sheetView>
  </sheetViews>
  <sheetFormatPr defaultRowHeight="15" x14ac:dyDescent="0.25"/>
  <cols>
    <col min="1" max="1" width="14.140625" bestFit="1" customWidth="1"/>
    <col min="5" max="5" width="9.28515625" customWidth="1"/>
  </cols>
  <sheetData>
    <row r="1" spans="1:12" x14ac:dyDescent="0.25">
      <c r="B1" s="5" t="s">
        <v>28</v>
      </c>
      <c r="C1" s="5"/>
      <c r="D1" s="5"/>
      <c r="E1" s="5" t="s">
        <v>26</v>
      </c>
      <c r="F1" s="5"/>
      <c r="G1" s="5" t="s">
        <v>27</v>
      </c>
      <c r="H1" s="5"/>
    </row>
    <row r="2" spans="1:12" x14ac:dyDescent="0.25">
      <c r="B2" s="5" t="s">
        <v>31</v>
      </c>
      <c r="C2" s="5"/>
      <c r="D2" s="5"/>
      <c r="E2" s="5"/>
      <c r="F2" s="5"/>
      <c r="G2" s="5"/>
      <c r="H2" s="5"/>
    </row>
    <row r="3" spans="1:12" x14ac:dyDescent="0.25">
      <c r="A3" t="s">
        <v>10</v>
      </c>
      <c r="B3" t="s">
        <v>5</v>
      </c>
      <c r="C3" t="s">
        <v>6</v>
      </c>
      <c r="D3" t="s">
        <v>7</v>
      </c>
      <c r="E3" t="s">
        <v>3</v>
      </c>
      <c r="F3" t="s">
        <v>4</v>
      </c>
      <c r="G3" t="s">
        <v>8</v>
      </c>
      <c r="H3" t="s">
        <v>9</v>
      </c>
      <c r="J3" t="s">
        <v>0</v>
      </c>
      <c r="K3" t="s">
        <v>1</v>
      </c>
      <c r="L3" t="s">
        <v>2</v>
      </c>
    </row>
    <row r="4" spans="1:12" x14ac:dyDescent="0.25">
      <c r="A4">
        <v>1</v>
      </c>
      <c r="B4" s="1">
        <v>6.9123480588414801E-12</v>
      </c>
      <c r="C4">
        <v>1.7443841113465701E-4</v>
      </c>
      <c r="D4">
        <v>-57.505480578630298</v>
      </c>
      <c r="E4">
        <v>-117.837202056743</v>
      </c>
      <c r="F4">
        <v>2.3508185167405099E-4</v>
      </c>
      <c r="G4" s="1">
        <v>6.6180895861939599E-10</v>
      </c>
      <c r="H4">
        <v>1.8195603133629801</v>
      </c>
      <c r="J4">
        <v>0.90570198912042199</v>
      </c>
      <c r="K4">
        <v>0.91699319923744105</v>
      </c>
      <c r="L4">
        <v>0.64945137012827703</v>
      </c>
    </row>
    <row r="5" spans="1:12" x14ac:dyDescent="0.25">
      <c r="A5">
        <v>2</v>
      </c>
      <c r="B5" s="1">
        <v>-1.7712829735302E-12</v>
      </c>
      <c r="C5">
        <v>1.20262720415323E-4</v>
      </c>
      <c r="D5">
        <v>-128.516034451276</v>
      </c>
      <c r="E5">
        <v>38.368008251714301</v>
      </c>
      <c r="F5" s="1">
        <v>6.8513837419867499E-5</v>
      </c>
      <c r="G5">
        <v>0</v>
      </c>
      <c r="H5">
        <v>0</v>
      </c>
      <c r="J5">
        <v>0.67664155053941799</v>
      </c>
      <c r="K5">
        <v>0.74162823206280704</v>
      </c>
      <c r="L5">
        <v>0</v>
      </c>
    </row>
    <row r="6" spans="1:12" x14ac:dyDescent="0.25">
      <c r="A6">
        <v>3</v>
      </c>
      <c r="B6" s="1">
        <v>3.8885962427270101E-12</v>
      </c>
      <c r="C6">
        <v>1.3681736743249899E-4</v>
      </c>
      <c r="D6">
        <v>-71.711174230094997</v>
      </c>
      <c r="E6">
        <v>-167.40342798588199</v>
      </c>
      <c r="F6">
        <v>1.96626818815602E-4</v>
      </c>
      <c r="G6" s="1">
        <v>1.96836140955711E-9</v>
      </c>
      <c r="H6">
        <v>1.70797418092023</v>
      </c>
      <c r="J6">
        <v>0.89168283449960395</v>
      </c>
      <c r="K6">
        <v>0.90629650496760705</v>
      </c>
      <c r="L6">
        <v>0.81029714075486503</v>
      </c>
    </row>
    <row r="7" spans="1:12" x14ac:dyDescent="0.25">
      <c r="A7">
        <v>4</v>
      </c>
      <c r="B7" s="1">
        <v>3.0121798277667198E-13</v>
      </c>
      <c r="C7" s="1">
        <v>2.12431554350232E-5</v>
      </c>
      <c r="D7">
        <v>60.716631642926401</v>
      </c>
      <c r="E7">
        <v>-35.172803066202</v>
      </c>
      <c r="F7" s="1">
        <v>3.74202230785124E-5</v>
      </c>
      <c r="G7">
        <v>0</v>
      </c>
      <c r="H7">
        <v>0</v>
      </c>
      <c r="J7">
        <v>0.65849087110936499</v>
      </c>
      <c r="K7">
        <v>0.67977863255779303</v>
      </c>
      <c r="L7">
        <v>0</v>
      </c>
    </row>
    <row r="8" spans="1:12" x14ac:dyDescent="0.25">
      <c r="A8">
        <v>5</v>
      </c>
      <c r="B8" s="1">
        <v>-2.3697249389441699E-12</v>
      </c>
      <c r="C8" s="1">
        <v>9.29029196511604E-5</v>
      </c>
      <c r="D8">
        <v>1.70932602326401</v>
      </c>
      <c r="E8">
        <v>43.0760510832026</v>
      </c>
      <c r="F8" s="1">
        <v>6.2671944218023495E-5</v>
      </c>
      <c r="G8">
        <v>0</v>
      </c>
      <c r="H8">
        <v>0</v>
      </c>
      <c r="J8">
        <v>0.62316052426019597</v>
      </c>
      <c r="K8">
        <v>0.64623836594264505</v>
      </c>
      <c r="L8">
        <v>0</v>
      </c>
    </row>
    <row r="9" spans="1:12" x14ac:dyDescent="0.25">
      <c r="A9">
        <v>6</v>
      </c>
      <c r="B9" s="1">
        <v>1.05692835036009E-11</v>
      </c>
      <c r="C9" s="1">
        <v>7.3897834090597196E-5</v>
      </c>
      <c r="D9">
        <v>10.9516940525564</v>
      </c>
      <c r="E9">
        <v>-37.566097876041198</v>
      </c>
      <c r="F9">
        <v>1.4019485335752601E-4</v>
      </c>
      <c r="G9" s="1">
        <v>6.5274764479519197E-6</v>
      </c>
      <c r="H9">
        <v>1.1896519809450901</v>
      </c>
      <c r="J9">
        <v>0.87018067448382697</v>
      </c>
      <c r="K9">
        <v>0.89823243905871997</v>
      </c>
      <c r="L9">
        <v>0.87841080128322702</v>
      </c>
    </row>
    <row r="10" spans="1:12" x14ac:dyDescent="0.25">
      <c r="A10">
        <v>7</v>
      </c>
      <c r="B10" s="1">
        <v>4.4267430689608999E-13</v>
      </c>
      <c r="C10" s="1">
        <v>6.6080467612236493E-5</v>
      </c>
      <c r="D10">
        <v>-113.371149241651</v>
      </c>
      <c r="E10">
        <v>-301.05985291111102</v>
      </c>
      <c r="F10" s="1">
        <v>9.32875187351241E-5</v>
      </c>
      <c r="G10">
        <v>0</v>
      </c>
      <c r="H10">
        <v>0</v>
      </c>
      <c r="J10">
        <v>0.94337872360034103</v>
      </c>
      <c r="K10">
        <v>0.95686101479021002</v>
      </c>
      <c r="L10">
        <v>0</v>
      </c>
    </row>
    <row r="11" spans="1:12" x14ac:dyDescent="0.25">
      <c r="A11">
        <v>8</v>
      </c>
      <c r="B11" s="1">
        <v>-1.4234484298501799E-11</v>
      </c>
      <c r="C11">
        <v>2.7745717837361302E-4</v>
      </c>
      <c r="D11">
        <v>-9.9398358694875792</v>
      </c>
      <c r="E11">
        <v>-8.8281300431005505</v>
      </c>
      <c r="F11">
        <v>2.6501928852970102E-4</v>
      </c>
      <c r="G11" s="1">
        <v>8.0830823030736395E-9</v>
      </c>
      <c r="H11">
        <v>1.77853042256619</v>
      </c>
      <c r="J11">
        <v>0.75844232779826104</v>
      </c>
      <c r="K11">
        <v>0.75870928439970398</v>
      </c>
      <c r="L11">
        <v>0.56143899258094099</v>
      </c>
    </row>
    <row r="12" spans="1:12" x14ac:dyDescent="0.25">
      <c r="A12">
        <v>9</v>
      </c>
      <c r="B12" s="1">
        <v>4.7498076707759903E-12</v>
      </c>
      <c r="C12" s="1">
        <v>7.0904413594039602E-5</v>
      </c>
      <c r="D12">
        <v>-9.0139278981529802</v>
      </c>
      <c r="E12">
        <v>-26.0277911719351</v>
      </c>
      <c r="F12">
        <v>1.01001329320428E-4</v>
      </c>
      <c r="G12" s="1">
        <v>9.2405364945232504E-8</v>
      </c>
      <c r="H12">
        <v>1.4464914245372</v>
      </c>
      <c r="J12">
        <v>0.87808641601273996</v>
      </c>
      <c r="K12">
        <v>0.89130531690134296</v>
      </c>
      <c r="L12">
        <v>0.88823969848058704</v>
      </c>
    </row>
    <row r="13" spans="1:12" x14ac:dyDescent="0.25">
      <c r="A13">
        <v>10</v>
      </c>
      <c r="B13" s="1">
        <v>1.04185150226057E-12</v>
      </c>
      <c r="C13" s="1">
        <v>5.78574398862659E-5</v>
      </c>
      <c r="D13">
        <v>-86.810531487356997</v>
      </c>
      <c r="E13">
        <v>-585.46445866819204</v>
      </c>
      <c r="F13">
        <v>1.2612650423597001E-4</v>
      </c>
      <c r="G13" s="1">
        <v>5.2740051001566099E-8</v>
      </c>
      <c r="H13">
        <v>1.42727250344333</v>
      </c>
      <c r="J13">
        <v>0.92866701960135001</v>
      </c>
      <c r="K13">
        <v>0.974240723305557</v>
      </c>
      <c r="L13">
        <v>0.96448729917964704</v>
      </c>
    </row>
    <row r="14" spans="1:12" x14ac:dyDescent="0.25">
      <c r="A14">
        <v>11</v>
      </c>
      <c r="B14" s="1">
        <v>8.8658251396086999E-12</v>
      </c>
      <c r="C14" s="1">
        <v>2.9582424449769202E-5</v>
      </c>
      <c r="D14">
        <v>3.1117492510512901</v>
      </c>
      <c r="E14">
        <v>-18.019764469813499</v>
      </c>
      <c r="F14" s="1">
        <v>7.3037229198345198E-5</v>
      </c>
      <c r="G14">
        <v>0</v>
      </c>
      <c r="H14">
        <v>0</v>
      </c>
      <c r="J14">
        <v>0.84820428022415095</v>
      </c>
      <c r="K14">
        <v>0.89393693333101398</v>
      </c>
      <c r="L14">
        <v>0</v>
      </c>
    </row>
    <row r="15" spans="1:12" x14ac:dyDescent="0.25">
      <c r="A15">
        <v>12</v>
      </c>
      <c r="B15" s="1">
        <v>-3.5344594447035201E-12</v>
      </c>
      <c r="C15">
        <v>1.0960468050346401E-4</v>
      </c>
      <c r="D15">
        <v>-22.156327571566599</v>
      </c>
      <c r="E15">
        <v>34.403281300314497</v>
      </c>
      <c r="F15" s="1">
        <v>6.5952430810290702E-5</v>
      </c>
      <c r="G15">
        <v>0</v>
      </c>
      <c r="H15">
        <v>0</v>
      </c>
      <c r="J15">
        <v>0.59669612134012595</v>
      </c>
      <c r="K15">
        <v>0.63760437156303396</v>
      </c>
      <c r="L15">
        <v>0</v>
      </c>
    </row>
    <row r="16" spans="1:12" x14ac:dyDescent="0.25">
      <c r="A16">
        <v>13</v>
      </c>
      <c r="B16" s="1">
        <v>3.3409648158859101E-13</v>
      </c>
      <c r="C16">
        <v>2.6395328537342399E-4</v>
      </c>
      <c r="D16">
        <v>-1323.40073041961</v>
      </c>
      <c r="E16">
        <v>-1638.31341376304</v>
      </c>
      <c r="F16">
        <v>2.9451669573750199E-4</v>
      </c>
      <c r="G16" s="1">
        <v>2.0201173596786399E-8</v>
      </c>
      <c r="H16">
        <v>1.5213431200845</v>
      </c>
      <c r="J16">
        <v>0.95389477885556695</v>
      </c>
      <c r="K16">
        <v>0.95552183252616296</v>
      </c>
      <c r="L16">
        <v>0.92793694002546401</v>
      </c>
    </row>
    <row r="17" spans="1:12" x14ac:dyDescent="0.25">
      <c r="A17">
        <v>14</v>
      </c>
      <c r="B17" s="1">
        <v>1.4351221262167899E-11</v>
      </c>
      <c r="C17" s="1">
        <v>8.4534633065410302E-5</v>
      </c>
      <c r="D17">
        <v>-9.0486175844706196</v>
      </c>
      <c r="E17">
        <v>-80.452441881595306</v>
      </c>
      <c r="F17">
        <v>1.8275709020188199E-4</v>
      </c>
      <c r="G17" s="1">
        <v>1.56172806891979E-8</v>
      </c>
      <c r="H17">
        <v>1.5912820221167501</v>
      </c>
      <c r="J17">
        <v>0.88294112482604203</v>
      </c>
      <c r="K17">
        <v>0.93808359155172905</v>
      </c>
      <c r="L17">
        <v>0.92518950785285503</v>
      </c>
    </row>
    <row r="18" spans="1:12" x14ac:dyDescent="0.25">
      <c r="A18">
        <v>15</v>
      </c>
      <c r="B18" s="1">
        <v>8.7632315843886899E-12</v>
      </c>
      <c r="C18" s="1">
        <v>4.3889547561476202E-5</v>
      </c>
      <c r="D18">
        <v>2.4215347044295101</v>
      </c>
      <c r="E18">
        <v>-40.531072255772301</v>
      </c>
      <c r="F18">
        <v>1.02644939171145E-4</v>
      </c>
      <c r="G18" s="1">
        <v>6.6241694755371398E-9</v>
      </c>
      <c r="H18">
        <v>1.6279140711059401</v>
      </c>
      <c r="J18">
        <v>0.827547469511272</v>
      </c>
      <c r="K18">
        <v>0.87178028964741805</v>
      </c>
      <c r="L18">
        <v>0.80475211273056202</v>
      </c>
    </row>
    <row r="19" spans="1:12" x14ac:dyDescent="0.25">
      <c r="A19">
        <v>16</v>
      </c>
      <c r="B19" s="1">
        <v>3.3300472722155901E-12</v>
      </c>
      <c r="C19" s="1">
        <v>3.1833527138510297E-5</v>
      </c>
      <c r="D19">
        <v>4.5025602582429203</v>
      </c>
      <c r="E19">
        <v>-68.425048275241906</v>
      </c>
      <c r="F19" s="1">
        <v>7.9057908360588596E-5</v>
      </c>
      <c r="G19" s="1">
        <v>2.2613750290567701E-8</v>
      </c>
      <c r="H19">
        <v>1.4965598655363801</v>
      </c>
      <c r="J19">
        <v>0.86455149158431599</v>
      </c>
      <c r="K19">
        <v>0.92765734621863605</v>
      </c>
      <c r="L19">
        <v>0.921710662715442</v>
      </c>
    </row>
    <row r="20" spans="1:12" x14ac:dyDescent="0.25">
      <c r="A20">
        <v>17</v>
      </c>
      <c r="B20" s="1">
        <v>-2.0954752027161899E-13</v>
      </c>
      <c r="C20" s="1">
        <v>5.6474487226520802E-5</v>
      </c>
      <c r="D20">
        <v>16.850256822273298</v>
      </c>
      <c r="E20">
        <v>282.45475594559201</v>
      </c>
      <c r="F20" s="1">
        <v>3.4388566028440099E-5</v>
      </c>
      <c r="G20">
        <v>0</v>
      </c>
      <c r="H20">
        <v>0</v>
      </c>
      <c r="J20">
        <v>0.70937354675601205</v>
      </c>
      <c r="K20">
        <v>0.75146255563862896</v>
      </c>
      <c r="L20">
        <v>0</v>
      </c>
    </row>
    <row r="21" spans="1:12" x14ac:dyDescent="0.25">
      <c r="A21">
        <v>18</v>
      </c>
      <c r="B21" s="1">
        <v>-3.0506381543440801E-12</v>
      </c>
      <c r="C21" s="1">
        <v>8.4527105906660394E-5</v>
      </c>
      <c r="D21">
        <v>-14.6926650011868</v>
      </c>
      <c r="E21">
        <v>48.118048510081799</v>
      </c>
      <c r="F21" s="1">
        <v>4.3580267321255802E-5</v>
      </c>
      <c r="G21">
        <v>0</v>
      </c>
      <c r="H21">
        <v>0</v>
      </c>
      <c r="J21">
        <v>0.39610177122713203</v>
      </c>
      <c r="K21">
        <v>0.462048754758698</v>
      </c>
      <c r="L21">
        <v>0</v>
      </c>
    </row>
    <row r="22" spans="1:12" x14ac:dyDescent="0.25">
      <c r="A22">
        <v>19</v>
      </c>
      <c r="B22" s="1">
        <v>7.8813005181148205E-13</v>
      </c>
      <c r="C22" s="1">
        <v>3.27250317751406E-5</v>
      </c>
      <c r="D22">
        <v>-4.9835165743990597</v>
      </c>
      <c r="E22">
        <v>-1525.94382063596</v>
      </c>
      <c r="F22">
        <v>1.34721870921938E-4</v>
      </c>
      <c r="G22">
        <v>0</v>
      </c>
      <c r="H22">
        <v>0</v>
      </c>
      <c r="J22">
        <v>0.86911302838844295</v>
      </c>
      <c r="K22">
        <v>0.93865006136532303</v>
      </c>
      <c r="L22">
        <v>0</v>
      </c>
    </row>
    <row r="23" spans="1:12" x14ac:dyDescent="0.25">
      <c r="A23">
        <v>20</v>
      </c>
      <c r="B23" s="1">
        <v>9.5808540592713596E-12</v>
      </c>
      <c r="C23" s="1">
        <v>3.64612653071679E-5</v>
      </c>
      <c r="D23">
        <v>0.87540271982344797</v>
      </c>
      <c r="E23">
        <v>-24.566932537122799</v>
      </c>
      <c r="F23" s="1">
        <v>8.4257294234119101E-5</v>
      </c>
      <c r="G23" s="1">
        <v>1.6170572894152799E-7</v>
      </c>
      <c r="H23">
        <v>1.3959709644718701</v>
      </c>
      <c r="J23">
        <v>0.86464944804669497</v>
      </c>
      <c r="K23">
        <v>0.91398272576622697</v>
      </c>
      <c r="L23">
        <v>0.88027823682982598</v>
      </c>
    </row>
    <row r="24" spans="1:12" x14ac:dyDescent="0.25">
      <c r="A24">
        <v>21</v>
      </c>
      <c r="B24" s="1">
        <v>4.3659962738842998E-12</v>
      </c>
      <c r="C24" s="1">
        <v>3.4895274451477702E-5</v>
      </c>
      <c r="D24">
        <v>1.92237411230855</v>
      </c>
      <c r="E24">
        <v>-55.374675286524003</v>
      </c>
      <c r="F24" s="1">
        <v>8.2923331014230205E-5</v>
      </c>
      <c r="G24" s="1">
        <v>1.2890533299209201E-7</v>
      </c>
      <c r="H24">
        <v>1.38902949501771</v>
      </c>
      <c r="J24">
        <v>0.86485696808983403</v>
      </c>
      <c r="K24">
        <v>0.91501963719377499</v>
      </c>
      <c r="L24">
        <v>0.87818523435968598</v>
      </c>
    </row>
    <row r="25" spans="1:12" x14ac:dyDescent="0.25">
      <c r="A25">
        <v>22</v>
      </c>
      <c r="B25" s="1">
        <v>3.8571456111916699E-12</v>
      </c>
      <c r="C25" s="1">
        <v>3.0679831450696699E-5</v>
      </c>
      <c r="D25">
        <v>3.3033230442032999</v>
      </c>
      <c r="E25">
        <v>-37.770731545999503</v>
      </c>
      <c r="F25" s="1">
        <v>6.9133720318853301E-5</v>
      </c>
      <c r="G25" s="1">
        <v>1.17272136360821E-7</v>
      </c>
      <c r="H25">
        <v>1.3915062537459699</v>
      </c>
      <c r="J25">
        <v>0.85450771986812502</v>
      </c>
      <c r="K25">
        <v>0.89997307543974003</v>
      </c>
      <c r="L25">
        <v>0.88607434822070896</v>
      </c>
    </row>
    <row r="26" spans="1:12" x14ac:dyDescent="0.25">
      <c r="A26">
        <v>23</v>
      </c>
      <c r="B26" s="1">
        <v>1.3807988831418901E-11</v>
      </c>
      <c r="C26" s="1">
        <v>8.24862344018308E-5</v>
      </c>
      <c r="D26">
        <v>-10.060511879767599</v>
      </c>
      <c r="E26">
        <v>-60.184339497673598</v>
      </c>
      <c r="F26">
        <v>1.6666096073643901E-4</v>
      </c>
      <c r="G26" s="1">
        <v>1.9703085534671901E-8</v>
      </c>
      <c r="H26">
        <v>1.5739808830191799</v>
      </c>
      <c r="J26">
        <v>0.87746327062280904</v>
      </c>
      <c r="K26">
        <v>0.92657085374871895</v>
      </c>
      <c r="L26">
        <v>0.91345783656263002</v>
      </c>
    </row>
    <row r="27" spans="1:12" x14ac:dyDescent="0.25">
      <c r="A27">
        <v>24</v>
      </c>
      <c r="B27" s="1">
        <v>8.8094562932543302E-12</v>
      </c>
      <c r="C27" s="1">
        <v>4.7429132978614803E-5</v>
      </c>
      <c r="D27">
        <v>-0.32330385476465101</v>
      </c>
      <c r="E27">
        <v>-49.707379963056098</v>
      </c>
      <c r="F27">
        <v>1.12197865276675E-4</v>
      </c>
      <c r="G27" s="1">
        <v>7.4022138871682E-8</v>
      </c>
      <c r="H27">
        <v>1.4538383065029701</v>
      </c>
      <c r="J27">
        <v>0.88043366107819698</v>
      </c>
      <c r="K27">
        <v>0.92968998319361995</v>
      </c>
      <c r="L27">
        <v>0.89822149184338396</v>
      </c>
    </row>
    <row r="28" spans="1:12" x14ac:dyDescent="0.25">
      <c r="A28">
        <v>25</v>
      </c>
      <c r="B28" s="1">
        <v>-2.0317239809232598E-15</v>
      </c>
      <c r="C28" s="1">
        <v>2.8760120319814501E-8</v>
      </c>
      <c r="D28">
        <v>1.2981379657186201</v>
      </c>
      <c r="E28">
        <v>1.5194555666551</v>
      </c>
      <c r="F28" s="1">
        <v>-3.5507426188414298E-8</v>
      </c>
      <c r="G28">
        <v>0</v>
      </c>
      <c r="H28">
        <v>0</v>
      </c>
      <c r="J28">
        <v>5.39666190698817E-3</v>
      </c>
      <c r="K28">
        <v>8.8476482279723403E-3</v>
      </c>
      <c r="L28">
        <v>0</v>
      </c>
    </row>
    <row r="29" spans="1:12" x14ac:dyDescent="0.25">
      <c r="A29">
        <v>26</v>
      </c>
      <c r="B29" s="1">
        <v>-4.2384516579092502E-15</v>
      </c>
      <c r="C29" s="1">
        <v>8.2051300779305302E-6</v>
      </c>
      <c r="D29">
        <v>-96.609883910598498</v>
      </c>
      <c r="E29">
        <v>-85.904691504404397</v>
      </c>
      <c r="F29" s="1">
        <v>7.5768410698355199E-6</v>
      </c>
      <c r="G29">
        <v>0</v>
      </c>
      <c r="H29">
        <v>0</v>
      </c>
      <c r="J29">
        <v>0.42248882015709599</v>
      </c>
      <c r="K29">
        <v>0.42290940359059498</v>
      </c>
      <c r="L29">
        <v>0</v>
      </c>
    </row>
    <row r="30" spans="1:12" x14ac:dyDescent="0.25">
      <c r="A30">
        <v>27</v>
      </c>
      <c r="B30" s="1">
        <v>-2.6818641039112599E-14</v>
      </c>
      <c r="C30" s="1">
        <v>9.9517590289375708E-6</v>
      </c>
      <c r="D30">
        <v>-100.258972449845</v>
      </c>
      <c r="E30">
        <v>4.1462629512494997</v>
      </c>
      <c r="F30" s="1">
        <v>5.0283837686943701E-6</v>
      </c>
      <c r="G30">
        <v>0</v>
      </c>
      <c r="H30">
        <v>0</v>
      </c>
      <c r="J30">
        <v>0.37827288613415599</v>
      </c>
      <c r="K30">
        <v>0.43268733930032599</v>
      </c>
      <c r="L30">
        <v>0</v>
      </c>
    </row>
    <row r="31" spans="1:12" x14ac:dyDescent="0.25">
      <c r="A31">
        <v>28</v>
      </c>
      <c r="B31" s="1">
        <v>5.2491615634264002E-12</v>
      </c>
      <c r="C31" s="1">
        <v>2.0641865398397001E-5</v>
      </c>
      <c r="D31">
        <v>-1.4249781636631</v>
      </c>
      <c r="E31">
        <v>-35.838848620514703</v>
      </c>
      <c r="F31" s="1">
        <v>5.7916861008950097E-5</v>
      </c>
      <c r="G31" s="1">
        <v>2.91322213560465E-7</v>
      </c>
      <c r="H31">
        <v>1.31922213254631</v>
      </c>
      <c r="J31">
        <v>0.81138738974273905</v>
      </c>
      <c r="K31">
        <v>0.86457566156875598</v>
      </c>
      <c r="L31">
        <v>0.80240026045740698</v>
      </c>
    </row>
    <row r="32" spans="1:12" x14ac:dyDescent="0.25">
      <c r="A32">
        <v>29</v>
      </c>
      <c r="B32" s="1">
        <v>1.3803474109056501E-11</v>
      </c>
      <c r="C32" s="1">
        <v>4.5594908299601403E-5</v>
      </c>
      <c r="D32">
        <v>0.94705426324951303</v>
      </c>
      <c r="E32">
        <v>-48.8491146854074</v>
      </c>
      <c r="F32">
        <v>1.37992538721583E-4</v>
      </c>
      <c r="G32" s="1">
        <v>1.2891396126492899E-8</v>
      </c>
      <c r="H32">
        <v>1.5899249817117</v>
      </c>
      <c r="J32">
        <v>0.82702184788730404</v>
      </c>
      <c r="K32">
        <v>0.91841597988248203</v>
      </c>
      <c r="L32">
        <v>0.91306877985925095</v>
      </c>
    </row>
    <row r="33" spans="1:12" x14ac:dyDescent="0.25">
      <c r="A33">
        <v>30</v>
      </c>
      <c r="B33" s="1">
        <v>-3.2030126239327997E-14</v>
      </c>
      <c r="C33" s="1">
        <v>7.3261644758626203E-7</v>
      </c>
      <c r="D33">
        <v>1.41986633498615</v>
      </c>
      <c r="E33">
        <v>3.19672205910698</v>
      </c>
      <c r="F33" s="1">
        <v>3.14189743788582E-8</v>
      </c>
      <c r="G33">
        <v>0</v>
      </c>
      <c r="H33">
        <v>0</v>
      </c>
      <c r="J33">
        <v>6.1705857428673197E-4</v>
      </c>
      <c r="K33">
        <v>4.9347321031986198E-2</v>
      </c>
      <c r="L33">
        <v>0</v>
      </c>
    </row>
    <row r="34" spans="1:12" x14ac:dyDescent="0.25">
      <c r="A34">
        <v>31</v>
      </c>
      <c r="B34" s="1">
        <v>5.8769546853946799E-15</v>
      </c>
      <c r="C34" s="1">
        <v>2.8850740564881201E-5</v>
      </c>
      <c r="D34">
        <v>-151.89067990244101</v>
      </c>
      <c r="E34">
        <v>-182.356519648692</v>
      </c>
      <c r="F34" s="1">
        <v>3.0111479540636601E-5</v>
      </c>
      <c r="G34" s="1">
        <v>9.6166571225580599E-9</v>
      </c>
      <c r="H34">
        <v>1.4354891052900001</v>
      </c>
      <c r="J34">
        <v>0.99826620124826404</v>
      </c>
      <c r="K34">
        <v>0.99853487979588296</v>
      </c>
      <c r="L34">
        <v>0.79639267602221797</v>
      </c>
    </row>
    <row r="35" spans="1:12" x14ac:dyDescent="0.25">
      <c r="A35">
        <v>32</v>
      </c>
      <c r="B35" s="1">
        <v>5.1624682522938899E-14</v>
      </c>
      <c r="C35" s="1">
        <v>2.6759506984423199E-5</v>
      </c>
      <c r="D35">
        <v>-145.559089728988</v>
      </c>
      <c r="E35">
        <v>-372.29913018892802</v>
      </c>
      <c r="F35" s="1">
        <v>3.7377931275569503E-5</v>
      </c>
      <c r="G35">
        <v>0</v>
      </c>
      <c r="H35">
        <v>0</v>
      </c>
      <c r="J35">
        <v>0.96028483116833496</v>
      </c>
      <c r="K35">
        <v>0.97296752417831101</v>
      </c>
      <c r="L35">
        <v>0</v>
      </c>
    </row>
    <row r="36" spans="1:12" x14ac:dyDescent="0.25">
      <c r="A36">
        <v>33</v>
      </c>
      <c r="B36" s="1">
        <v>1.9015520840102301E-13</v>
      </c>
      <c r="C36" s="1">
        <v>1.6079689232825001E-5</v>
      </c>
      <c r="D36">
        <v>-228.674439221125</v>
      </c>
      <c r="E36">
        <v>-1190.8530669540301</v>
      </c>
      <c r="F36" s="1">
        <v>5.5945851400878402E-5</v>
      </c>
      <c r="G36">
        <v>0</v>
      </c>
      <c r="H36">
        <v>0</v>
      </c>
      <c r="J36">
        <v>0.84591744376765698</v>
      </c>
      <c r="K36">
        <v>0.91129080732799195</v>
      </c>
      <c r="L36">
        <v>0</v>
      </c>
    </row>
    <row r="37" spans="1:12" x14ac:dyDescent="0.25">
      <c r="A37">
        <v>34</v>
      </c>
      <c r="B37" s="1">
        <v>2.56041765905895E-14</v>
      </c>
      <c r="C37" s="1">
        <v>2.80892262260055E-5</v>
      </c>
      <c r="D37">
        <v>-343.35268466501799</v>
      </c>
      <c r="E37">
        <v>-631.98825555554004</v>
      </c>
      <c r="F37" s="1">
        <v>3.6295178299993602E-5</v>
      </c>
      <c r="G37" s="1">
        <v>7.7690555966015094E-11</v>
      </c>
      <c r="H37">
        <v>1.6857953353089199</v>
      </c>
      <c r="J37">
        <v>0.959461775931164</v>
      </c>
      <c r="K37">
        <v>0.96837815794517401</v>
      </c>
      <c r="L37">
        <v>0.63825420010396205</v>
      </c>
    </row>
    <row r="38" spans="1:12" x14ac:dyDescent="0.25">
      <c r="A38">
        <v>35</v>
      </c>
      <c r="B38" s="1">
        <v>-2.6829158862829399E-14</v>
      </c>
      <c r="C38" s="1">
        <v>3.87657345420409E-5</v>
      </c>
      <c r="D38">
        <v>-454.34317141004499</v>
      </c>
      <c r="E38">
        <v>-249.79962873893999</v>
      </c>
      <c r="F38" s="1">
        <v>3.1784592776537897E-5</v>
      </c>
      <c r="G38" s="1">
        <v>1.9040646907364701E-9</v>
      </c>
      <c r="H38">
        <v>1.5158900261329</v>
      </c>
      <c r="J38">
        <v>0.89744417981605895</v>
      </c>
      <c r="K38">
        <v>0.90462821615015498</v>
      </c>
      <c r="L38">
        <v>0.69000495298576803</v>
      </c>
    </row>
    <row r="39" spans="1:12" x14ac:dyDescent="0.25">
      <c r="A39">
        <v>36</v>
      </c>
      <c r="B39" s="1">
        <v>2.4385757498463999E-12</v>
      </c>
      <c r="C39" s="1">
        <v>2.8313282478864801E-5</v>
      </c>
      <c r="D39">
        <v>-0.142889965513673</v>
      </c>
      <c r="E39">
        <v>-31.015080710038301</v>
      </c>
      <c r="F39" s="1">
        <v>6.0716446439183398E-5</v>
      </c>
      <c r="G39">
        <v>0</v>
      </c>
      <c r="H39">
        <v>0</v>
      </c>
      <c r="J39">
        <v>0.84305406349303302</v>
      </c>
      <c r="K39">
        <v>0.88785101298054703</v>
      </c>
      <c r="L39">
        <v>0</v>
      </c>
    </row>
    <row r="40" spans="1:12" x14ac:dyDescent="0.25">
      <c r="A40">
        <v>37</v>
      </c>
      <c r="B40" s="1">
        <v>3.5925956013315701E-14</v>
      </c>
      <c r="C40" s="1">
        <v>2.7120969959978101E-5</v>
      </c>
      <c r="D40">
        <v>-200.99820200252501</v>
      </c>
      <c r="E40">
        <v>-436.10228388602701</v>
      </c>
      <c r="F40" s="1">
        <v>3.5731828674494198E-5</v>
      </c>
      <c r="G40" s="1">
        <v>6.1320664478328203E-10</v>
      </c>
      <c r="H40">
        <v>1.5855886931233201</v>
      </c>
      <c r="J40">
        <v>0.97394737449473801</v>
      </c>
      <c r="K40">
        <v>0.98277092092651697</v>
      </c>
      <c r="L40">
        <v>0.75903577581805504</v>
      </c>
    </row>
    <row r="41" spans="1:12" x14ac:dyDescent="0.25">
      <c r="A41">
        <v>38</v>
      </c>
      <c r="B41" s="1">
        <v>2.3146377484464199E-11</v>
      </c>
      <c r="C41" s="1">
        <v>2.2481278769600401E-5</v>
      </c>
      <c r="D41">
        <v>6.0380519955554597</v>
      </c>
      <c r="E41">
        <v>-44.267768698557603</v>
      </c>
      <c r="F41">
        <v>1.4266869227043199E-4</v>
      </c>
      <c r="G41" s="1">
        <v>2.1617402199403701E-7</v>
      </c>
      <c r="H41">
        <v>1.40254543809021</v>
      </c>
      <c r="J41">
        <v>0.82510829737347402</v>
      </c>
      <c r="K41">
        <v>0.93607929633639897</v>
      </c>
      <c r="L41">
        <v>0.83980800848959503</v>
      </c>
    </row>
    <row r="42" spans="1:12" x14ac:dyDescent="0.25">
      <c r="A42">
        <v>39</v>
      </c>
      <c r="B42" s="1">
        <v>-5.5070631243660301E-14</v>
      </c>
      <c r="C42" s="1">
        <v>1.2784617658532301E-6</v>
      </c>
      <c r="D42">
        <v>3.5596560998865399</v>
      </c>
      <c r="E42">
        <v>5.4186030667539598</v>
      </c>
      <c r="F42" s="1">
        <v>1.8790126691019301E-7</v>
      </c>
      <c r="G42">
        <v>0</v>
      </c>
      <c r="H42">
        <v>0</v>
      </c>
      <c r="J42">
        <v>6.11904202306667E-3</v>
      </c>
      <c r="K42">
        <v>5.80456478582961E-2</v>
      </c>
      <c r="L42">
        <v>0</v>
      </c>
    </row>
    <row r="43" spans="1:12" x14ac:dyDescent="0.25">
      <c r="A43">
        <v>40</v>
      </c>
      <c r="B43" s="1">
        <v>2.0837318483014201E-11</v>
      </c>
      <c r="C43" s="1">
        <v>4.6281403954314199E-5</v>
      </c>
      <c r="D43">
        <v>-1.93441120669209</v>
      </c>
      <c r="E43">
        <v>-33.3012992320931</v>
      </c>
      <c r="F43">
        <v>1.3723840760368399E-4</v>
      </c>
      <c r="G43" s="1">
        <v>3.1312149158720999E-9</v>
      </c>
      <c r="H43">
        <v>1.7099233716679101</v>
      </c>
      <c r="J43">
        <v>0.84090068840779197</v>
      </c>
      <c r="K43">
        <v>0.89342009256303601</v>
      </c>
      <c r="L43">
        <v>0.858739666946566</v>
      </c>
    </row>
    <row r="44" spans="1:12" x14ac:dyDescent="0.25">
      <c r="A44">
        <v>41</v>
      </c>
      <c r="B44" s="1">
        <v>-1.20046676996925E-13</v>
      </c>
      <c r="C44" s="1">
        <v>3.4429401738135798E-6</v>
      </c>
      <c r="D44">
        <v>3.43281359638077</v>
      </c>
      <c r="E44">
        <v>8.58697516669179</v>
      </c>
      <c r="F44" s="1">
        <v>6.3718652183230499E-7</v>
      </c>
      <c r="G44">
        <v>0</v>
      </c>
      <c r="H44">
        <v>0</v>
      </c>
      <c r="J44">
        <v>3.8537609224330298E-2</v>
      </c>
      <c r="K44">
        <v>0.175096264847486</v>
      </c>
      <c r="L44">
        <v>0</v>
      </c>
    </row>
    <row r="45" spans="1:12" x14ac:dyDescent="0.25">
      <c r="A45">
        <v>42</v>
      </c>
      <c r="B45" s="1">
        <v>1.07322956360028E-11</v>
      </c>
      <c r="C45" s="1">
        <v>5.4729183777884902E-5</v>
      </c>
      <c r="D45">
        <v>-2.5224658748142099</v>
      </c>
      <c r="E45">
        <v>-75.222772358132204</v>
      </c>
      <c r="F45">
        <v>1.5096642650082101E-4</v>
      </c>
      <c r="G45" s="1">
        <v>3.0381955054820901E-8</v>
      </c>
      <c r="H45">
        <v>1.52054988746961</v>
      </c>
      <c r="J45">
        <v>0.83666560897616504</v>
      </c>
      <c r="K45">
        <v>0.920634273713828</v>
      </c>
      <c r="L45">
        <v>0.87819257300092302</v>
      </c>
    </row>
    <row r="46" spans="1:12" x14ac:dyDescent="0.25">
      <c r="A46">
        <v>43</v>
      </c>
      <c r="B46" s="1">
        <v>4.8242733239003101E-12</v>
      </c>
      <c r="C46" s="1">
        <v>2.31463508872459E-5</v>
      </c>
      <c r="D46">
        <v>0.630928035856817</v>
      </c>
      <c r="E46">
        <v>-15.6624134119535</v>
      </c>
      <c r="F46" s="1">
        <v>5.4807939519211099E-5</v>
      </c>
      <c r="G46">
        <v>0</v>
      </c>
      <c r="H46">
        <v>0</v>
      </c>
      <c r="J46">
        <v>0.84776095034877796</v>
      </c>
      <c r="K46">
        <v>0.89959754597895503</v>
      </c>
      <c r="L46">
        <v>0</v>
      </c>
    </row>
    <row r="47" spans="1:12" x14ac:dyDescent="0.25">
      <c r="A47">
        <v>44</v>
      </c>
      <c r="B47" s="1">
        <v>9.9043710792004296E-12</v>
      </c>
      <c r="C47" s="1">
        <v>2.52351983905676E-5</v>
      </c>
      <c r="D47">
        <v>2.3454434311036501</v>
      </c>
      <c r="E47">
        <v>-22.9119468242212</v>
      </c>
      <c r="F47" s="1">
        <v>8.2700658128418602E-5</v>
      </c>
      <c r="G47">
        <v>0</v>
      </c>
      <c r="H47">
        <v>0</v>
      </c>
      <c r="J47">
        <v>0.84928064654908397</v>
      </c>
      <c r="K47">
        <v>0.91018886346805195</v>
      </c>
      <c r="L47">
        <v>0</v>
      </c>
    </row>
    <row r="48" spans="1:12" x14ac:dyDescent="0.25">
      <c r="A48">
        <v>45</v>
      </c>
      <c r="B48" s="1">
        <v>3.2654424944892901E-12</v>
      </c>
      <c r="C48" s="1">
        <v>1.99819930387997E-5</v>
      </c>
      <c r="D48">
        <v>1.1978314462102799</v>
      </c>
      <c r="E48">
        <v>-18.3475353827668</v>
      </c>
      <c r="F48" s="1">
        <v>4.8303515104492699E-5</v>
      </c>
      <c r="G48">
        <v>0</v>
      </c>
      <c r="H48">
        <v>0</v>
      </c>
      <c r="J48">
        <v>0.84382582266088901</v>
      </c>
      <c r="K48">
        <v>0.89618343741833495</v>
      </c>
      <c r="L48">
        <v>0</v>
      </c>
    </row>
  </sheetData>
  <mergeCells count="4">
    <mergeCell ref="B1:D1"/>
    <mergeCell ref="E1:F1"/>
    <mergeCell ref="G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8D8E-DF93-4377-80C9-83067A0D1A76}">
  <sheetPr filterMode="1"/>
  <dimension ref="A1:Q193"/>
  <sheetViews>
    <sheetView workbookViewId="0">
      <selection activeCell="U27" sqref="U27"/>
    </sheetView>
  </sheetViews>
  <sheetFormatPr defaultRowHeight="15" x14ac:dyDescent="0.25"/>
  <cols>
    <col min="4" max="4" width="12.5703125" bestFit="1" customWidth="1"/>
    <col min="5" max="5" width="14.42578125" bestFit="1" customWidth="1"/>
    <col min="6" max="6" width="14.42578125" customWidth="1"/>
    <col min="7" max="7" width="11.140625" bestFit="1" customWidth="1"/>
    <col min="8" max="8" width="12.85546875" bestFit="1" customWidth="1"/>
    <col min="9" max="9" width="9.85546875" bestFit="1" customWidth="1"/>
    <col min="10" max="10" width="11.5703125" bestFit="1" customWidth="1"/>
    <col min="11" max="12" width="11.5703125" customWidth="1"/>
    <col min="13" max="13" width="11" bestFit="1" customWidth="1"/>
    <col min="14" max="14" width="12.7109375" bestFit="1" customWidth="1"/>
    <col min="15" max="15" width="11.7109375" customWidth="1"/>
    <col min="16" max="16" width="12.5703125" bestFit="1" customWidth="1"/>
  </cols>
  <sheetData>
    <row r="1" spans="1:17" x14ac:dyDescent="0.25">
      <c r="B1" t="s">
        <v>11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13</v>
      </c>
      <c r="P1" t="s">
        <v>12</v>
      </c>
    </row>
    <row r="2" spans="1:17" x14ac:dyDescent="0.25">
      <c r="A2" t="s">
        <v>11</v>
      </c>
      <c r="B2">
        <v>1</v>
      </c>
      <c r="C2">
        <v>1</v>
      </c>
      <c r="D2" s="1">
        <v>1.458</v>
      </c>
      <c r="E2" s="1">
        <v>0</v>
      </c>
      <c r="F2" s="1">
        <f t="shared" ref="F2:F33" si="0">LOG10(G2)</f>
        <v>0.85739281092090125</v>
      </c>
      <c r="G2" s="1">
        <v>7.2009999999999996</v>
      </c>
      <c r="H2" s="1">
        <v>0</v>
      </c>
      <c r="I2" s="1">
        <v>20380</v>
      </c>
      <c r="J2" s="1">
        <v>0</v>
      </c>
      <c r="K2" s="1">
        <f>(M2+O2)/1000</f>
        <v>0.95409999999999995</v>
      </c>
      <c r="L2" s="1">
        <f>(N2+P2)/1000</f>
        <v>0</v>
      </c>
      <c r="M2" s="1">
        <v>131.80000000000001</v>
      </c>
      <c r="N2" s="1">
        <v>0</v>
      </c>
      <c r="O2" s="1">
        <v>822.3</v>
      </c>
      <c r="P2" s="1">
        <v>0</v>
      </c>
      <c r="Q2" s="4">
        <f>IFERROR(1/E2,0)</f>
        <v>0</v>
      </c>
    </row>
    <row r="3" spans="1:17" x14ac:dyDescent="0.25">
      <c r="A3" t="s">
        <v>11</v>
      </c>
      <c r="B3">
        <v>1</v>
      </c>
      <c r="C3">
        <v>2</v>
      </c>
      <c r="D3" s="1">
        <v>4.9630000000000001</v>
      </c>
      <c r="E3" s="1">
        <v>0.50260000000000005</v>
      </c>
      <c r="F3" s="1">
        <f t="shared" si="0"/>
        <v>1.5838785984986259</v>
      </c>
      <c r="G3" s="1">
        <v>38.36</v>
      </c>
      <c r="H3" s="1">
        <v>18.27</v>
      </c>
      <c r="I3" s="1">
        <v>10010</v>
      </c>
      <c r="J3" s="1">
        <v>471.7</v>
      </c>
      <c r="K3" s="1">
        <f t="shared" ref="K3:K20" si="1">(M3+O3)/1000</f>
        <v>4.2968000000000002</v>
      </c>
      <c r="L3" s="1">
        <f t="shared" ref="L3:L20" si="2">(N3+P3)/1000</f>
        <v>0.14654</v>
      </c>
      <c r="M3" s="1">
        <v>790.8</v>
      </c>
      <c r="N3" s="1">
        <v>27.44</v>
      </c>
      <c r="O3" s="1">
        <v>3506</v>
      </c>
      <c r="P3" s="1">
        <v>119.1</v>
      </c>
      <c r="Q3" s="4">
        <f t="shared" ref="Q3:Q20" si="3">IFERROR(1/E3,0)</f>
        <v>1.9896538002387583</v>
      </c>
    </row>
    <row r="4" spans="1:17" x14ac:dyDescent="0.25">
      <c r="A4" t="s">
        <v>11</v>
      </c>
      <c r="B4">
        <v>1</v>
      </c>
      <c r="C4">
        <v>3</v>
      </c>
      <c r="D4" s="1">
        <v>7.6449999999999996</v>
      </c>
      <c r="E4" s="1">
        <v>5.8280000000000003</v>
      </c>
      <c r="F4" s="1">
        <f t="shared" si="0"/>
        <v>2.1510632533537501</v>
      </c>
      <c r="G4" s="1">
        <v>141.6</v>
      </c>
      <c r="H4" s="1">
        <v>289</v>
      </c>
      <c r="I4" s="1">
        <v>50310</v>
      </c>
      <c r="J4" s="1">
        <v>8674</v>
      </c>
      <c r="K4" s="1">
        <f t="shared" si="1"/>
        <v>6.2009999999999996</v>
      </c>
      <c r="L4" s="1">
        <f t="shared" si="2"/>
        <v>2.3535999999999997</v>
      </c>
      <c r="M4" s="1">
        <v>1030</v>
      </c>
      <c r="N4" s="1">
        <v>425.6</v>
      </c>
      <c r="O4" s="1">
        <v>5171</v>
      </c>
      <c r="P4" s="1">
        <v>1928</v>
      </c>
      <c r="Q4" s="4">
        <f t="shared" si="3"/>
        <v>0.17158544955387783</v>
      </c>
    </row>
    <row r="5" spans="1:17" x14ac:dyDescent="0.25">
      <c r="A5" t="s">
        <v>11</v>
      </c>
      <c r="B5">
        <v>1</v>
      </c>
      <c r="C5">
        <v>4</v>
      </c>
      <c r="D5" s="1">
        <v>4.1399999999999997</v>
      </c>
      <c r="E5" s="1">
        <v>2.3330000000000002</v>
      </c>
      <c r="F5" s="1">
        <f t="shared" si="0"/>
        <v>1.8344842853348053</v>
      </c>
      <c r="G5" s="1">
        <v>68.31</v>
      </c>
      <c r="H5" s="1">
        <v>122.9</v>
      </c>
      <c r="I5" s="1">
        <v>54270</v>
      </c>
      <c r="J5" s="1">
        <v>9966</v>
      </c>
      <c r="K5" s="1">
        <f t="shared" si="1"/>
        <v>1.5261</v>
      </c>
      <c r="L5" s="1">
        <f t="shared" si="2"/>
        <v>0.55056999999999989</v>
      </c>
      <c r="M5" s="1">
        <v>128.1</v>
      </c>
      <c r="N5" s="1">
        <v>76.87</v>
      </c>
      <c r="O5" s="1">
        <v>1398</v>
      </c>
      <c r="P5" s="1">
        <v>473.7</v>
      </c>
      <c r="Q5" s="4">
        <f t="shared" si="3"/>
        <v>0.42863266180882981</v>
      </c>
    </row>
    <row r="6" spans="1:17" x14ac:dyDescent="0.25">
      <c r="A6" t="s">
        <v>11</v>
      </c>
      <c r="B6">
        <v>1</v>
      </c>
      <c r="C6">
        <v>5</v>
      </c>
      <c r="D6" s="1">
        <v>20.03</v>
      </c>
      <c r="E6" s="1">
        <v>17.899999999999999</v>
      </c>
      <c r="F6" s="1">
        <f t="shared" si="0"/>
        <v>3.0362295440862948</v>
      </c>
      <c r="G6" s="1">
        <v>1087</v>
      </c>
      <c r="H6" s="1">
        <v>975.2</v>
      </c>
      <c r="I6" s="1">
        <v>538500</v>
      </c>
      <c r="J6" s="1">
        <v>263000</v>
      </c>
      <c r="K6" s="1">
        <f t="shared" si="1"/>
        <v>13.992000000000001</v>
      </c>
      <c r="L6" s="1">
        <f t="shared" si="2"/>
        <v>7.6825000000000001</v>
      </c>
      <c r="M6" s="1">
        <v>1182</v>
      </c>
      <c r="N6" s="1">
        <v>692.5</v>
      </c>
      <c r="O6" s="1">
        <v>12810</v>
      </c>
      <c r="P6" s="1">
        <v>6990</v>
      </c>
      <c r="Q6" s="4">
        <f t="shared" si="3"/>
        <v>5.5865921787709501E-2</v>
      </c>
    </row>
    <row r="7" spans="1:17" x14ac:dyDescent="0.25">
      <c r="A7" t="s">
        <v>11</v>
      </c>
      <c r="B7">
        <v>1</v>
      </c>
      <c r="C7">
        <v>6</v>
      </c>
      <c r="D7" s="1">
        <v>13.73</v>
      </c>
      <c r="E7" s="1">
        <v>11.88</v>
      </c>
      <c r="F7" s="1">
        <f t="shared" si="0"/>
        <v>2.779668627207148</v>
      </c>
      <c r="G7" s="1">
        <v>602.1</v>
      </c>
      <c r="H7" s="1">
        <v>626.4</v>
      </c>
      <c r="I7" s="1">
        <v>469400</v>
      </c>
      <c r="J7" s="1">
        <v>251300</v>
      </c>
      <c r="K7" s="1">
        <f t="shared" si="1"/>
        <v>7.9269999999999996</v>
      </c>
      <c r="L7" s="1">
        <f t="shared" si="2"/>
        <v>4.4266999999999994</v>
      </c>
      <c r="M7" s="1">
        <v>919</v>
      </c>
      <c r="N7" s="1">
        <v>483.7</v>
      </c>
      <c r="O7" s="1">
        <v>7008</v>
      </c>
      <c r="P7" s="1">
        <v>3943</v>
      </c>
      <c r="Q7" s="4">
        <f t="shared" si="3"/>
        <v>8.4175084175084167E-2</v>
      </c>
    </row>
    <row r="8" spans="1:17" x14ac:dyDescent="0.25">
      <c r="A8" t="s">
        <v>11</v>
      </c>
      <c r="B8">
        <v>1</v>
      </c>
      <c r="C8">
        <v>7</v>
      </c>
      <c r="D8" s="1">
        <v>19.3</v>
      </c>
      <c r="E8" s="1">
        <v>17.55</v>
      </c>
      <c r="F8" s="1">
        <f t="shared" si="0"/>
        <v>3.0923696996291206</v>
      </c>
      <c r="G8" s="1">
        <v>1237</v>
      </c>
      <c r="H8" s="1">
        <v>956.2</v>
      </c>
      <c r="I8" s="1">
        <v>320900</v>
      </c>
      <c r="J8" s="1">
        <v>254700</v>
      </c>
      <c r="K8" s="1">
        <f t="shared" si="1"/>
        <v>13.152299999999999</v>
      </c>
      <c r="L8" s="1">
        <f t="shared" si="2"/>
        <v>7.9413</v>
      </c>
      <c r="M8" s="1">
        <v>782.3</v>
      </c>
      <c r="N8" s="1">
        <v>590.29999999999995</v>
      </c>
      <c r="O8" s="1">
        <v>12370</v>
      </c>
      <c r="P8" s="1">
        <v>7351</v>
      </c>
      <c r="Q8" s="4">
        <f t="shared" si="3"/>
        <v>5.6980056980056981E-2</v>
      </c>
    </row>
    <row r="9" spans="1:17" x14ac:dyDescent="0.25">
      <c r="A9" t="s">
        <v>11</v>
      </c>
      <c r="B9">
        <v>1</v>
      </c>
      <c r="C9">
        <v>8</v>
      </c>
      <c r="D9" s="1">
        <v>2.0169999999999999</v>
      </c>
      <c r="E9" s="1">
        <v>0.54010000000000002</v>
      </c>
      <c r="F9" s="1">
        <f t="shared" si="0"/>
        <v>1.0685568950723632</v>
      </c>
      <c r="G9" s="1">
        <v>11.71</v>
      </c>
      <c r="H9" s="1">
        <v>29.41</v>
      </c>
      <c r="I9" s="1">
        <v>5075</v>
      </c>
      <c r="J9" s="1">
        <v>4622</v>
      </c>
      <c r="K9" s="1">
        <f t="shared" si="1"/>
        <v>1.0098400000000001</v>
      </c>
      <c r="L9" s="1">
        <f t="shared" si="2"/>
        <v>0.20216400000000001</v>
      </c>
      <c r="M9" s="1">
        <v>22.64</v>
      </c>
      <c r="N9" s="1">
        <v>9.7639999999999993</v>
      </c>
      <c r="O9" s="1">
        <v>987.2</v>
      </c>
      <c r="P9" s="1">
        <v>192.4</v>
      </c>
      <c r="Q9" s="4">
        <f t="shared" si="3"/>
        <v>1.851508979818552</v>
      </c>
    </row>
    <row r="10" spans="1:17" x14ac:dyDescent="0.25">
      <c r="A10" t="s">
        <v>11</v>
      </c>
      <c r="B10">
        <v>1</v>
      </c>
      <c r="C10">
        <v>9</v>
      </c>
      <c r="D10" s="1">
        <v>15.72</v>
      </c>
      <c r="E10" s="1">
        <v>14.06</v>
      </c>
      <c r="F10" s="1">
        <f t="shared" si="0"/>
        <v>2.7452309845281406</v>
      </c>
      <c r="G10" s="1">
        <v>556.20000000000005</v>
      </c>
      <c r="H10" s="1">
        <v>741</v>
      </c>
      <c r="I10" s="1">
        <v>16220</v>
      </c>
      <c r="J10" s="1">
        <v>25650</v>
      </c>
      <c r="K10" s="1">
        <f t="shared" si="1"/>
        <v>7.4470000000000001</v>
      </c>
      <c r="L10" s="1">
        <f t="shared" si="2"/>
        <v>4.1395</v>
      </c>
      <c r="M10" s="1">
        <v>1040</v>
      </c>
      <c r="N10" s="1">
        <v>519.5</v>
      </c>
      <c r="O10" s="1">
        <v>6407</v>
      </c>
      <c r="P10" s="1">
        <v>3620</v>
      </c>
      <c r="Q10" s="4">
        <f t="shared" si="3"/>
        <v>7.1123755334281641E-2</v>
      </c>
    </row>
    <row r="11" spans="1:17" x14ac:dyDescent="0.25">
      <c r="A11" t="s">
        <v>11</v>
      </c>
      <c r="B11">
        <v>1</v>
      </c>
      <c r="C11">
        <v>10</v>
      </c>
      <c r="D11" s="1">
        <v>1.526</v>
      </c>
      <c r="E11" s="1">
        <v>0.23860000000000001</v>
      </c>
      <c r="F11" s="1">
        <f t="shared" si="0"/>
        <v>-0.28861462090154832</v>
      </c>
      <c r="G11" s="1">
        <v>0.51449999999999996</v>
      </c>
      <c r="H11" s="1">
        <v>12.94</v>
      </c>
      <c r="I11" s="1">
        <v>3434</v>
      </c>
      <c r="J11" s="1">
        <v>160.30000000000001</v>
      </c>
      <c r="K11" s="1">
        <f t="shared" si="1"/>
        <v>0.34033999999999998</v>
      </c>
      <c r="L11" s="1">
        <f t="shared" si="2"/>
        <v>4.1891999999999999E-2</v>
      </c>
      <c r="M11" s="1">
        <v>36.64</v>
      </c>
      <c r="N11" s="1">
        <v>4.702</v>
      </c>
      <c r="O11" s="1">
        <v>303.7</v>
      </c>
      <c r="P11" s="1">
        <v>37.19</v>
      </c>
      <c r="Q11" s="4">
        <f t="shared" si="3"/>
        <v>4.1911148365465216</v>
      </c>
    </row>
    <row r="12" spans="1:17" x14ac:dyDescent="0.25">
      <c r="A12" t="s">
        <v>11</v>
      </c>
      <c r="B12">
        <v>1</v>
      </c>
      <c r="C12">
        <v>11</v>
      </c>
      <c r="D12" s="1">
        <v>15.54</v>
      </c>
      <c r="E12" s="1">
        <v>13.86</v>
      </c>
      <c r="F12" s="1">
        <f t="shared" si="0"/>
        <v>2.9744656357372423</v>
      </c>
      <c r="G12" s="1">
        <v>942.9</v>
      </c>
      <c r="H12" s="1">
        <v>730.4</v>
      </c>
      <c r="I12" s="1">
        <v>189700</v>
      </c>
      <c r="J12" s="1">
        <v>81960</v>
      </c>
      <c r="K12" s="1">
        <f t="shared" si="1"/>
        <v>11.976000000000001</v>
      </c>
      <c r="L12" s="1">
        <f t="shared" si="2"/>
        <v>5.2546999999999997</v>
      </c>
      <c r="M12" s="1">
        <v>1626</v>
      </c>
      <c r="N12" s="1">
        <v>680.7</v>
      </c>
      <c r="O12" s="1">
        <v>10350</v>
      </c>
      <c r="P12" s="1">
        <v>4574</v>
      </c>
      <c r="Q12" s="4">
        <f t="shared" si="3"/>
        <v>7.2150072150072159E-2</v>
      </c>
    </row>
    <row r="13" spans="1:17" x14ac:dyDescent="0.25">
      <c r="A13" t="s">
        <v>11</v>
      </c>
      <c r="B13">
        <v>1</v>
      </c>
      <c r="C13">
        <v>12</v>
      </c>
      <c r="D13" s="1">
        <v>22.56</v>
      </c>
      <c r="E13" s="1">
        <v>21.03</v>
      </c>
      <c r="F13" s="1">
        <f t="shared" si="0"/>
        <v>3.1528995963937474</v>
      </c>
      <c r="G13" s="1">
        <v>1422</v>
      </c>
      <c r="H13" s="1">
        <v>1146</v>
      </c>
      <c r="I13" s="1">
        <v>326900</v>
      </c>
      <c r="J13" s="1">
        <v>195000</v>
      </c>
      <c r="K13" s="1">
        <f t="shared" si="1"/>
        <v>16.431000000000001</v>
      </c>
      <c r="L13" s="1">
        <f t="shared" si="2"/>
        <v>10.93</v>
      </c>
      <c r="M13" s="1">
        <v>3181</v>
      </c>
      <c r="N13" s="1">
        <v>1971</v>
      </c>
      <c r="O13" s="1">
        <v>13250</v>
      </c>
      <c r="P13" s="1">
        <v>8959</v>
      </c>
      <c r="Q13" s="4">
        <f t="shared" si="3"/>
        <v>4.7551117451260103E-2</v>
      </c>
    </row>
    <row r="14" spans="1:17" x14ac:dyDescent="0.25">
      <c r="A14" t="s">
        <v>11</v>
      </c>
      <c r="B14">
        <v>1</v>
      </c>
      <c r="C14">
        <v>1</v>
      </c>
      <c r="D14" s="1">
        <v>22.12</v>
      </c>
      <c r="E14" s="1">
        <v>20.65</v>
      </c>
      <c r="F14" s="1">
        <f t="shared" si="0"/>
        <v>3.0136796972911926</v>
      </c>
      <c r="G14" s="1">
        <v>1032</v>
      </c>
      <c r="H14" s="1">
        <v>1125</v>
      </c>
      <c r="I14" s="1">
        <v>365700</v>
      </c>
      <c r="J14" s="1">
        <v>278800</v>
      </c>
      <c r="K14" s="1">
        <f t="shared" si="1"/>
        <v>17.260000000000002</v>
      </c>
      <c r="L14" s="1">
        <f t="shared" si="2"/>
        <v>12.03</v>
      </c>
      <c r="M14" s="1">
        <v>4080</v>
      </c>
      <c r="N14" s="1">
        <v>2677</v>
      </c>
      <c r="O14" s="1">
        <v>13180</v>
      </c>
      <c r="P14" s="1">
        <v>9353</v>
      </c>
      <c r="Q14" s="4">
        <f t="shared" si="3"/>
        <v>4.8426150121065381E-2</v>
      </c>
    </row>
    <row r="15" spans="1:17" x14ac:dyDescent="0.25">
      <c r="A15" t="s">
        <v>11</v>
      </c>
      <c r="B15">
        <v>1</v>
      </c>
      <c r="C15">
        <v>2</v>
      </c>
      <c r="D15" s="1">
        <v>17.16</v>
      </c>
      <c r="E15" s="1">
        <v>15.29</v>
      </c>
      <c r="F15" s="1">
        <f t="shared" si="0"/>
        <v>2.8033205235787539</v>
      </c>
      <c r="G15" s="1">
        <v>635.79999999999995</v>
      </c>
      <c r="H15" s="1">
        <v>779.3</v>
      </c>
      <c r="I15" s="1">
        <v>172600</v>
      </c>
      <c r="J15" s="1">
        <v>93640</v>
      </c>
      <c r="K15" s="1">
        <f t="shared" si="1"/>
        <v>11.747999999999999</v>
      </c>
      <c r="L15" s="1">
        <f t="shared" si="2"/>
        <v>7.2089999999999996</v>
      </c>
      <c r="M15" s="1">
        <v>2558</v>
      </c>
      <c r="N15" s="1">
        <v>1636</v>
      </c>
      <c r="O15" s="1">
        <v>9190</v>
      </c>
      <c r="P15" s="1">
        <v>5573</v>
      </c>
      <c r="Q15" s="4">
        <f t="shared" si="3"/>
        <v>6.540222367560497E-2</v>
      </c>
    </row>
    <row r="16" spans="1:17" x14ac:dyDescent="0.25">
      <c r="A16" t="s">
        <v>11</v>
      </c>
      <c r="B16">
        <v>1</v>
      </c>
      <c r="C16">
        <v>3</v>
      </c>
      <c r="D16" s="1">
        <v>60.94</v>
      </c>
      <c r="E16" s="1">
        <v>59.42</v>
      </c>
      <c r="F16" s="1">
        <f t="shared" si="0"/>
        <v>4.1360860973840978</v>
      </c>
      <c r="G16" s="1">
        <v>13680</v>
      </c>
      <c r="H16" s="1">
        <v>3252</v>
      </c>
      <c r="I16" s="1">
        <v>1472000</v>
      </c>
      <c r="J16" s="1">
        <v>1148000</v>
      </c>
      <c r="K16" s="1">
        <f t="shared" si="1"/>
        <v>44.243000000000002</v>
      </c>
      <c r="L16" s="1">
        <f t="shared" si="2"/>
        <v>36.561999999999998</v>
      </c>
      <c r="M16" s="1">
        <v>7923</v>
      </c>
      <c r="N16" s="1">
        <v>6462</v>
      </c>
      <c r="O16" s="1">
        <v>36320</v>
      </c>
      <c r="P16" s="1">
        <v>30100</v>
      </c>
      <c r="Q16" s="4">
        <f t="shared" si="3"/>
        <v>1.6829350387075059E-2</v>
      </c>
    </row>
    <row r="17" spans="1:17" x14ac:dyDescent="0.25">
      <c r="A17" t="s">
        <v>11</v>
      </c>
      <c r="B17">
        <v>1</v>
      </c>
      <c r="C17">
        <v>4</v>
      </c>
      <c r="D17" s="1">
        <v>44.78</v>
      </c>
      <c r="E17" s="1">
        <v>42.53</v>
      </c>
      <c r="F17" s="1">
        <f t="shared" si="0"/>
        <v>3.7200765727681406</v>
      </c>
      <c r="G17" s="1">
        <v>5249</v>
      </c>
      <c r="H17" s="1">
        <v>2244</v>
      </c>
      <c r="I17" s="1">
        <v>938600</v>
      </c>
      <c r="J17" s="1">
        <v>901500</v>
      </c>
      <c r="K17" s="1">
        <f t="shared" si="1"/>
        <v>43.798999999999999</v>
      </c>
      <c r="L17" s="1">
        <f t="shared" si="2"/>
        <v>37.073</v>
      </c>
      <c r="M17" s="1">
        <v>8479</v>
      </c>
      <c r="N17" s="1">
        <v>7533</v>
      </c>
      <c r="O17" s="1">
        <v>35320</v>
      </c>
      <c r="P17" s="1">
        <v>29540</v>
      </c>
      <c r="Q17" s="4">
        <f t="shared" si="3"/>
        <v>2.351281448389372E-2</v>
      </c>
    </row>
    <row r="18" spans="1:17" x14ac:dyDescent="0.25">
      <c r="A18" t="s">
        <v>11</v>
      </c>
      <c r="B18">
        <v>1</v>
      </c>
      <c r="C18">
        <v>5</v>
      </c>
      <c r="D18" s="1">
        <v>25.38</v>
      </c>
      <c r="E18" s="1">
        <v>23.55</v>
      </c>
      <c r="F18" s="1">
        <f t="shared" si="0"/>
        <v>3.0472748673841794</v>
      </c>
      <c r="G18" s="1">
        <v>1115</v>
      </c>
      <c r="H18" s="1">
        <v>1283</v>
      </c>
      <c r="I18" s="1">
        <v>732900</v>
      </c>
      <c r="J18" s="1">
        <v>454800</v>
      </c>
      <c r="K18" s="1">
        <f t="shared" si="1"/>
        <v>22.013000000000002</v>
      </c>
      <c r="L18" s="1">
        <f t="shared" si="2"/>
        <v>14.349</v>
      </c>
      <c r="M18" s="1">
        <v>2783</v>
      </c>
      <c r="N18" s="1">
        <v>2009</v>
      </c>
      <c r="O18" s="1">
        <v>19230</v>
      </c>
      <c r="P18" s="1">
        <v>12340</v>
      </c>
      <c r="Q18" s="4">
        <f t="shared" si="3"/>
        <v>4.2462845010615709E-2</v>
      </c>
    </row>
    <row r="19" spans="1:17" x14ac:dyDescent="0.25">
      <c r="A19" t="s">
        <v>11</v>
      </c>
      <c r="B19">
        <v>1</v>
      </c>
      <c r="C19">
        <v>6</v>
      </c>
      <c r="D19" s="1">
        <v>51.72</v>
      </c>
      <c r="E19" s="1">
        <v>49.8</v>
      </c>
      <c r="F19" s="1">
        <f t="shared" si="0"/>
        <v>3.7184186418296554</v>
      </c>
      <c r="G19" s="1">
        <v>5229</v>
      </c>
      <c r="H19" s="1">
        <v>2626</v>
      </c>
      <c r="I19" s="1">
        <v>1609000</v>
      </c>
      <c r="J19" s="1">
        <v>1313000</v>
      </c>
      <c r="K19" s="1">
        <f t="shared" si="1"/>
        <v>42.366999999999997</v>
      </c>
      <c r="L19" s="1">
        <f t="shared" si="2"/>
        <v>36.54</v>
      </c>
      <c r="M19" s="1">
        <v>3697</v>
      </c>
      <c r="N19" s="1">
        <v>3120</v>
      </c>
      <c r="O19" s="1">
        <v>38670</v>
      </c>
      <c r="P19" s="1">
        <v>33420</v>
      </c>
      <c r="Q19" s="4">
        <f t="shared" si="3"/>
        <v>2.0080321285140562E-2</v>
      </c>
    </row>
    <row r="20" spans="1:17" x14ac:dyDescent="0.25">
      <c r="A20" t="s">
        <v>11</v>
      </c>
      <c r="B20">
        <v>1</v>
      </c>
      <c r="C20">
        <v>7</v>
      </c>
      <c r="D20" s="1">
        <v>7.7009999999999996</v>
      </c>
      <c r="E20" s="1">
        <v>6.093</v>
      </c>
      <c r="F20" s="1">
        <f t="shared" si="0"/>
        <v>1.1809855807867304</v>
      </c>
      <c r="G20" s="1">
        <v>15.17</v>
      </c>
      <c r="H20" s="1">
        <v>331.8</v>
      </c>
      <c r="I20" s="1">
        <v>49420</v>
      </c>
      <c r="J20" s="1">
        <v>96510</v>
      </c>
      <c r="K20" s="1">
        <f t="shared" si="1"/>
        <v>4.3351000000000006</v>
      </c>
      <c r="L20" s="1">
        <f t="shared" si="2"/>
        <v>2.6067</v>
      </c>
      <c r="M20" s="1">
        <v>283.10000000000002</v>
      </c>
      <c r="N20" s="1">
        <v>256.7</v>
      </c>
      <c r="O20" s="1">
        <v>4052</v>
      </c>
      <c r="P20" s="1">
        <v>2350</v>
      </c>
      <c r="Q20" s="4">
        <f t="shared" si="3"/>
        <v>0.16412276382734287</v>
      </c>
    </row>
    <row r="21" spans="1:17" hidden="1" x14ac:dyDescent="0.25">
      <c r="A21" t="s">
        <v>11</v>
      </c>
      <c r="B21">
        <v>1</v>
      </c>
      <c r="C21">
        <v>8</v>
      </c>
      <c r="D21" s="1">
        <v>4.5979999999999999</v>
      </c>
      <c r="E21" s="1">
        <v>3.4449999999999998</v>
      </c>
      <c r="F21" s="1">
        <f t="shared" si="0"/>
        <v>-1.725611204449621</v>
      </c>
      <c r="G21" s="1">
        <v>1.881E-2</v>
      </c>
      <c r="H21" s="1">
        <v>183.5</v>
      </c>
      <c r="I21" s="1">
        <v>10240</v>
      </c>
      <c r="J21" s="1">
        <v>8212</v>
      </c>
      <c r="K21" s="1">
        <f t="shared" ref="K2:K33" si="4">M21+O21</f>
        <v>1465.9</v>
      </c>
      <c r="L21" s="1">
        <f t="shared" ref="L2:L33" si="5">N21+P21</f>
        <v>489.37</v>
      </c>
      <c r="M21" s="1">
        <v>277.89999999999998</v>
      </c>
      <c r="N21" s="1">
        <v>61.67</v>
      </c>
      <c r="O21" s="1">
        <v>1188</v>
      </c>
      <c r="P21" s="1">
        <v>427.7</v>
      </c>
    </row>
    <row r="22" spans="1:17" x14ac:dyDescent="0.25">
      <c r="A22" t="s">
        <v>11</v>
      </c>
      <c r="B22">
        <v>1</v>
      </c>
      <c r="C22">
        <v>9</v>
      </c>
      <c r="D22" s="1">
        <v>3.6579999999999999</v>
      </c>
      <c r="E22" s="1">
        <v>2.09</v>
      </c>
      <c r="F22" s="1">
        <f t="shared" si="0"/>
        <v>0.72737856945148882</v>
      </c>
      <c r="G22" s="1">
        <v>5.3380000000000001</v>
      </c>
      <c r="H22" s="1">
        <v>108.9</v>
      </c>
      <c r="I22" s="1">
        <v>4736</v>
      </c>
      <c r="J22" s="1">
        <v>3252</v>
      </c>
      <c r="K22" s="1">
        <f t="shared" ref="K22:K30" si="6">(M22+O22)/1000</f>
        <v>0.93720000000000003</v>
      </c>
      <c r="L22" s="1">
        <f t="shared" ref="L22:L30" si="7">(N22+P22)/1000</f>
        <v>0.32362000000000002</v>
      </c>
      <c r="M22" s="1">
        <v>168.1</v>
      </c>
      <c r="N22" s="1">
        <v>55.32</v>
      </c>
      <c r="O22" s="1">
        <v>769.1</v>
      </c>
      <c r="P22" s="1">
        <v>268.3</v>
      </c>
      <c r="Q22" s="4">
        <f t="shared" ref="Q22:Q30" si="8">IFERROR(1/E22,0)</f>
        <v>0.47846889952153115</v>
      </c>
    </row>
    <row r="23" spans="1:17" x14ac:dyDescent="0.25">
      <c r="A23" t="s">
        <v>11</v>
      </c>
      <c r="B23">
        <v>1</v>
      </c>
      <c r="C23">
        <v>10</v>
      </c>
      <c r="D23" s="1">
        <v>4.3620000000000001</v>
      </c>
      <c r="E23" s="1">
        <v>2.778</v>
      </c>
      <c r="F23" s="1">
        <f t="shared" si="0"/>
        <v>1.7121444142148858</v>
      </c>
      <c r="G23" s="1">
        <v>51.54</v>
      </c>
      <c r="H23" s="1">
        <v>144</v>
      </c>
      <c r="I23" s="1">
        <v>29000</v>
      </c>
      <c r="J23" s="1">
        <v>4496</v>
      </c>
      <c r="K23" s="1">
        <f t="shared" si="6"/>
        <v>0.88279999999999992</v>
      </c>
      <c r="L23" s="1">
        <f t="shared" si="7"/>
        <v>0.19848000000000002</v>
      </c>
      <c r="M23" s="1">
        <v>214</v>
      </c>
      <c r="N23" s="1">
        <v>44.58</v>
      </c>
      <c r="O23" s="1">
        <v>668.8</v>
      </c>
      <c r="P23" s="1">
        <v>153.9</v>
      </c>
      <c r="Q23" s="4">
        <f t="shared" si="8"/>
        <v>0.35997120230381568</v>
      </c>
    </row>
    <row r="24" spans="1:17" x14ac:dyDescent="0.25">
      <c r="A24" t="s">
        <v>11</v>
      </c>
      <c r="B24">
        <v>1</v>
      </c>
      <c r="C24">
        <v>11</v>
      </c>
      <c r="D24" s="1">
        <v>25.6</v>
      </c>
      <c r="E24" s="1">
        <v>24.41</v>
      </c>
      <c r="F24" s="1">
        <f t="shared" si="0"/>
        <v>3.3789426986134372</v>
      </c>
      <c r="G24" s="1">
        <v>2393</v>
      </c>
      <c r="H24" s="1">
        <v>1288</v>
      </c>
      <c r="I24" s="1">
        <v>461000</v>
      </c>
      <c r="J24" s="1">
        <v>242600</v>
      </c>
      <c r="K24" s="1">
        <f t="shared" si="6"/>
        <v>8.6549999999999994</v>
      </c>
      <c r="L24" s="1">
        <f t="shared" si="7"/>
        <v>4.8739999999999997</v>
      </c>
      <c r="M24" s="1">
        <v>2002</v>
      </c>
      <c r="N24" s="1">
        <v>1117</v>
      </c>
      <c r="O24" s="1">
        <v>6653</v>
      </c>
      <c r="P24" s="1">
        <v>3757</v>
      </c>
      <c r="Q24" s="4">
        <f t="shared" si="8"/>
        <v>4.0966816878328552E-2</v>
      </c>
    </row>
    <row r="25" spans="1:17" x14ac:dyDescent="0.25">
      <c r="A25" t="s">
        <v>11</v>
      </c>
      <c r="B25">
        <v>1</v>
      </c>
      <c r="C25">
        <v>12</v>
      </c>
      <c r="D25" s="1">
        <v>48.23</v>
      </c>
      <c r="E25" s="1">
        <v>46.62</v>
      </c>
      <c r="F25" s="1">
        <f t="shared" si="0"/>
        <v>3.7925317619013077</v>
      </c>
      <c r="G25" s="1">
        <v>6202</v>
      </c>
      <c r="H25" s="1">
        <v>2544</v>
      </c>
      <c r="I25" s="1">
        <v>1107000</v>
      </c>
      <c r="J25" s="1">
        <v>1015000</v>
      </c>
      <c r="K25" s="1">
        <f t="shared" si="6"/>
        <v>29.696999999999999</v>
      </c>
      <c r="L25" s="1">
        <f t="shared" si="7"/>
        <v>22.39</v>
      </c>
      <c r="M25" s="1">
        <v>6577</v>
      </c>
      <c r="N25" s="1">
        <v>5100</v>
      </c>
      <c r="O25" s="1">
        <v>23120</v>
      </c>
      <c r="P25" s="1">
        <v>17290</v>
      </c>
      <c r="Q25" s="4">
        <f t="shared" si="8"/>
        <v>2.145002145002145E-2</v>
      </c>
    </row>
    <row r="26" spans="1:17" x14ac:dyDescent="0.25">
      <c r="A26" t="s">
        <v>11</v>
      </c>
      <c r="B26">
        <v>1</v>
      </c>
      <c r="C26">
        <v>1</v>
      </c>
      <c r="D26" s="1">
        <v>104.8</v>
      </c>
      <c r="E26" s="1">
        <v>103.9</v>
      </c>
      <c r="F26" s="1">
        <f t="shared" si="0"/>
        <v>4.2835273648616941</v>
      </c>
      <c r="G26" s="1">
        <v>19210</v>
      </c>
      <c r="H26" s="1">
        <v>5680</v>
      </c>
      <c r="I26" s="1">
        <v>2161000</v>
      </c>
      <c r="J26" s="1">
        <v>2074000</v>
      </c>
      <c r="K26" s="1">
        <f t="shared" si="6"/>
        <v>87.51</v>
      </c>
      <c r="L26" s="1">
        <f t="shared" si="7"/>
        <v>75.12</v>
      </c>
      <c r="M26" s="1">
        <v>24960</v>
      </c>
      <c r="N26" s="1">
        <v>21120</v>
      </c>
      <c r="O26" s="1">
        <v>62550</v>
      </c>
      <c r="P26" s="1">
        <v>54000</v>
      </c>
      <c r="Q26" s="4">
        <f t="shared" si="8"/>
        <v>9.6246390760346481E-3</v>
      </c>
    </row>
    <row r="27" spans="1:17" x14ac:dyDescent="0.25">
      <c r="A27" t="s">
        <v>11</v>
      </c>
      <c r="B27">
        <v>1</v>
      </c>
      <c r="C27">
        <v>2</v>
      </c>
      <c r="D27" s="1">
        <v>53.58</v>
      </c>
      <c r="E27" s="1">
        <v>51.84</v>
      </c>
      <c r="F27" s="1">
        <f t="shared" si="0"/>
        <v>3.6986224297020978</v>
      </c>
      <c r="G27" s="1">
        <v>4996</v>
      </c>
      <c r="H27" s="1">
        <v>2462</v>
      </c>
      <c r="I27" s="1">
        <v>1512000</v>
      </c>
      <c r="J27" s="1">
        <v>1143000</v>
      </c>
      <c r="K27" s="1">
        <f t="shared" si="6"/>
        <v>25.838000000000001</v>
      </c>
      <c r="L27" s="1">
        <f t="shared" si="7"/>
        <v>24.181999999999999</v>
      </c>
      <c r="M27" s="1">
        <v>6728</v>
      </c>
      <c r="N27" s="1">
        <v>6442</v>
      </c>
      <c r="O27" s="1">
        <v>19110</v>
      </c>
      <c r="P27" s="1">
        <v>17740</v>
      </c>
      <c r="Q27" s="4">
        <f t="shared" si="8"/>
        <v>1.9290123456790122E-2</v>
      </c>
    </row>
    <row r="28" spans="1:17" x14ac:dyDescent="0.25">
      <c r="A28" t="s">
        <v>11</v>
      </c>
      <c r="B28">
        <v>1</v>
      </c>
      <c r="C28">
        <v>3</v>
      </c>
      <c r="D28" s="1">
        <v>16.84</v>
      </c>
      <c r="E28" s="1">
        <v>14.89</v>
      </c>
      <c r="F28" s="1">
        <f t="shared" si="0"/>
        <v>2.6825060859390111</v>
      </c>
      <c r="G28" s="1">
        <v>481.4</v>
      </c>
      <c r="H28" s="1">
        <v>811.1</v>
      </c>
      <c r="I28" s="1">
        <v>489600</v>
      </c>
      <c r="J28" s="1">
        <v>320600</v>
      </c>
      <c r="K28" s="1">
        <f t="shared" si="6"/>
        <v>5.0359999999999996</v>
      </c>
      <c r="L28" s="1">
        <f t="shared" si="7"/>
        <v>4.0094000000000003</v>
      </c>
      <c r="M28" s="1">
        <v>1126</v>
      </c>
      <c r="N28" s="1">
        <v>982.4</v>
      </c>
      <c r="O28" s="1">
        <v>3910</v>
      </c>
      <c r="P28" s="1">
        <v>3027</v>
      </c>
      <c r="Q28" s="4">
        <f t="shared" si="8"/>
        <v>6.7159167226326394E-2</v>
      </c>
    </row>
    <row r="29" spans="1:17" x14ac:dyDescent="0.25">
      <c r="A29" t="s">
        <v>11</v>
      </c>
      <c r="B29">
        <v>1</v>
      </c>
      <c r="C29">
        <v>4</v>
      </c>
      <c r="D29" s="1">
        <v>11.62</v>
      </c>
      <c r="E29" s="1">
        <v>9.4629999999999992</v>
      </c>
      <c r="F29" s="1">
        <f t="shared" si="0"/>
        <v>2.345569756056392</v>
      </c>
      <c r="G29" s="1">
        <v>221.6</v>
      </c>
      <c r="H29" s="1">
        <v>498.7</v>
      </c>
      <c r="I29" s="1">
        <v>275900</v>
      </c>
      <c r="J29" s="1">
        <v>133900</v>
      </c>
      <c r="K29" s="1">
        <f t="shared" si="6"/>
        <v>6.0011999999999999</v>
      </c>
      <c r="L29" s="1">
        <f t="shared" si="7"/>
        <v>2.4729999999999999</v>
      </c>
      <c r="M29" s="1">
        <v>655.20000000000005</v>
      </c>
      <c r="N29" s="1">
        <v>382</v>
      </c>
      <c r="O29" s="1">
        <v>5346</v>
      </c>
      <c r="P29" s="1">
        <v>2091</v>
      </c>
      <c r="Q29" s="4">
        <f t="shared" si="8"/>
        <v>0.10567473317129875</v>
      </c>
    </row>
    <row r="30" spans="1:17" x14ac:dyDescent="0.25">
      <c r="A30" t="s">
        <v>11</v>
      </c>
      <c r="B30">
        <v>1</v>
      </c>
      <c r="C30">
        <v>5</v>
      </c>
      <c r="D30" s="1">
        <v>4.5810000000000004</v>
      </c>
      <c r="E30" s="1">
        <v>2.4929999999999999</v>
      </c>
      <c r="F30" s="1">
        <f t="shared" si="0"/>
        <v>1.7385427409287852</v>
      </c>
      <c r="G30" s="1">
        <v>54.77</v>
      </c>
      <c r="H30" s="1">
        <v>135.69999999999999</v>
      </c>
      <c r="I30" s="1">
        <v>135200</v>
      </c>
      <c r="J30" s="1">
        <v>44780</v>
      </c>
      <c r="K30" s="1">
        <f t="shared" si="6"/>
        <v>1.5259</v>
      </c>
      <c r="L30" s="1">
        <f t="shared" si="7"/>
        <v>0.73921999999999999</v>
      </c>
      <c r="M30" s="1">
        <v>90.9</v>
      </c>
      <c r="N30" s="1">
        <v>84.22</v>
      </c>
      <c r="O30" s="1">
        <v>1435</v>
      </c>
      <c r="P30" s="1">
        <v>655</v>
      </c>
      <c r="Q30" s="4">
        <f t="shared" si="8"/>
        <v>0.4011231448054553</v>
      </c>
    </row>
    <row r="31" spans="1:17" hidden="1" x14ac:dyDescent="0.25">
      <c r="A31" t="s">
        <v>11</v>
      </c>
      <c r="B31">
        <v>1</v>
      </c>
      <c r="C31">
        <v>6</v>
      </c>
      <c r="D31" s="1">
        <v>2.129</v>
      </c>
      <c r="E31" s="1">
        <v>0.25869999999999999</v>
      </c>
      <c r="F31" s="1">
        <f t="shared" si="0"/>
        <v>-0.66938333270556161</v>
      </c>
      <c r="G31" s="1">
        <v>0.21410000000000001</v>
      </c>
      <c r="H31" s="1">
        <v>12.73</v>
      </c>
      <c r="I31" s="1">
        <v>9948</v>
      </c>
      <c r="J31" s="1">
        <v>1264</v>
      </c>
      <c r="K31" s="1">
        <f t="shared" si="4"/>
        <v>707.40000000000009</v>
      </c>
      <c r="L31" s="1">
        <f t="shared" si="5"/>
        <v>30.648</v>
      </c>
      <c r="M31" s="1">
        <v>155.69999999999999</v>
      </c>
      <c r="N31" s="1">
        <v>3.9380000000000002</v>
      </c>
      <c r="O31" s="1">
        <v>551.70000000000005</v>
      </c>
      <c r="P31" s="1">
        <v>26.71</v>
      </c>
    </row>
    <row r="32" spans="1:17" hidden="1" x14ac:dyDescent="0.25">
      <c r="A32" t="s">
        <v>11</v>
      </c>
      <c r="B32">
        <v>1</v>
      </c>
      <c r="C32">
        <v>7</v>
      </c>
      <c r="D32" s="1">
        <v>1.0880000000000001</v>
      </c>
      <c r="E32" s="1">
        <v>0</v>
      </c>
      <c r="F32" s="1" t="e">
        <f t="shared" si="0"/>
        <v>#NUM!</v>
      </c>
      <c r="G32" s="1">
        <v>0</v>
      </c>
      <c r="H32" s="1">
        <v>0</v>
      </c>
      <c r="I32" s="1">
        <v>3725</v>
      </c>
      <c r="J32" s="1">
        <v>0</v>
      </c>
      <c r="K32" s="1">
        <f t="shared" si="4"/>
        <v>226.78</v>
      </c>
      <c r="L32" s="1">
        <f t="shared" si="5"/>
        <v>0</v>
      </c>
      <c r="M32" s="1">
        <v>23.98</v>
      </c>
      <c r="N32" s="1">
        <v>0</v>
      </c>
      <c r="O32" s="1">
        <v>202.8</v>
      </c>
      <c r="P32" s="1">
        <v>0</v>
      </c>
    </row>
    <row r="33" spans="1:17" hidden="1" x14ac:dyDescent="0.25">
      <c r="A33" t="s">
        <v>11</v>
      </c>
      <c r="B33">
        <v>1</v>
      </c>
      <c r="C33">
        <v>8</v>
      </c>
      <c r="D33" s="1">
        <v>0.58279999999999998</v>
      </c>
      <c r="E33" s="1">
        <v>0</v>
      </c>
      <c r="F33" s="1" t="e">
        <f t="shared" si="0"/>
        <v>#NUM!</v>
      </c>
      <c r="G33" s="1">
        <v>0</v>
      </c>
      <c r="H33" s="1">
        <v>0</v>
      </c>
      <c r="I33" s="1">
        <v>1446</v>
      </c>
      <c r="J33" s="1">
        <v>0</v>
      </c>
      <c r="K33" s="1">
        <f t="shared" si="4"/>
        <v>102.11</v>
      </c>
      <c r="L33" s="1">
        <f t="shared" si="5"/>
        <v>0</v>
      </c>
      <c r="M33" s="1">
        <v>11.23</v>
      </c>
      <c r="N33" s="1">
        <v>0</v>
      </c>
      <c r="O33" s="1">
        <v>90.88</v>
      </c>
      <c r="P33" s="1">
        <v>0</v>
      </c>
    </row>
    <row r="34" spans="1:17" hidden="1" x14ac:dyDescent="0.25">
      <c r="A34" t="s">
        <v>11</v>
      </c>
      <c r="B34">
        <v>1</v>
      </c>
      <c r="C34">
        <v>9</v>
      </c>
      <c r="D34" s="1">
        <v>0.71079999999999999</v>
      </c>
      <c r="E34" s="1">
        <v>0</v>
      </c>
      <c r="F34" s="1" t="e">
        <f t="shared" ref="F34:F65" si="9">LOG10(G34)</f>
        <v>#NUM!</v>
      </c>
      <c r="G34" s="1">
        <v>0</v>
      </c>
      <c r="H34" s="1">
        <v>0</v>
      </c>
      <c r="I34" s="1">
        <v>790.7</v>
      </c>
      <c r="J34" s="1">
        <v>0</v>
      </c>
      <c r="K34" s="1">
        <f t="shared" ref="K34:K65" si="10">M34+O34</f>
        <v>105.61</v>
      </c>
      <c r="L34" s="1">
        <f t="shared" ref="L34:L65" si="11">N34+P34</f>
        <v>0</v>
      </c>
      <c r="M34" s="1">
        <v>21.78</v>
      </c>
      <c r="N34" s="1">
        <v>0</v>
      </c>
      <c r="O34" s="1">
        <v>83.83</v>
      </c>
      <c r="P34" s="1">
        <v>0</v>
      </c>
    </row>
    <row r="35" spans="1:17" hidden="1" x14ac:dyDescent="0.25">
      <c r="A35" t="s">
        <v>11</v>
      </c>
      <c r="B35">
        <v>1</v>
      </c>
      <c r="C35">
        <v>10</v>
      </c>
      <c r="D35" s="1">
        <v>0.53510000000000002</v>
      </c>
      <c r="E35" s="1">
        <v>0</v>
      </c>
      <c r="F35" s="1" t="e">
        <f t="shared" si="9"/>
        <v>#NUM!</v>
      </c>
      <c r="G35" s="1">
        <v>0</v>
      </c>
      <c r="H35" s="1">
        <v>0</v>
      </c>
      <c r="I35" s="1">
        <v>1279</v>
      </c>
      <c r="J35" s="1">
        <v>0</v>
      </c>
      <c r="K35" s="1">
        <f t="shared" si="10"/>
        <v>73.569999999999993</v>
      </c>
      <c r="L35" s="1">
        <f t="shared" si="11"/>
        <v>0</v>
      </c>
      <c r="M35" s="1">
        <v>17.22</v>
      </c>
      <c r="N35" s="1">
        <v>0</v>
      </c>
      <c r="O35" s="1">
        <v>56.35</v>
      </c>
      <c r="P35" s="1">
        <v>0</v>
      </c>
    </row>
    <row r="36" spans="1:17" hidden="1" x14ac:dyDescent="0.25">
      <c r="A36" t="s">
        <v>11</v>
      </c>
      <c r="B36">
        <v>1</v>
      </c>
      <c r="C36">
        <v>11</v>
      </c>
      <c r="D36" s="1">
        <v>2.5409999999999999</v>
      </c>
      <c r="E36" s="1">
        <v>0</v>
      </c>
      <c r="F36" s="1">
        <f t="shared" si="9"/>
        <v>0.93490225832231399</v>
      </c>
      <c r="G36" s="1">
        <v>8.6080000000000005</v>
      </c>
      <c r="H36" s="1">
        <v>0</v>
      </c>
      <c r="I36" s="1">
        <v>23900</v>
      </c>
      <c r="J36" s="1">
        <v>0</v>
      </c>
      <c r="K36" s="1">
        <f t="shared" si="10"/>
        <v>772</v>
      </c>
      <c r="L36" s="1">
        <f t="shared" si="11"/>
        <v>0</v>
      </c>
      <c r="M36" s="1">
        <v>104.1</v>
      </c>
      <c r="N36" s="1">
        <v>0</v>
      </c>
      <c r="O36" s="1">
        <v>667.9</v>
      </c>
      <c r="P36" s="1">
        <v>0</v>
      </c>
    </row>
    <row r="37" spans="1:17" x14ac:dyDescent="0.25">
      <c r="A37" t="s">
        <v>11</v>
      </c>
      <c r="B37">
        <v>1</v>
      </c>
      <c r="C37">
        <v>12</v>
      </c>
      <c r="D37" s="1">
        <v>6.2859999999999996</v>
      </c>
      <c r="E37" s="1">
        <v>2.081</v>
      </c>
      <c r="F37" s="1">
        <f t="shared" si="9"/>
        <v>2.0441476208787228</v>
      </c>
      <c r="G37" s="1">
        <v>110.7</v>
      </c>
      <c r="H37" s="1">
        <v>88.07</v>
      </c>
      <c r="I37" s="1">
        <v>61610</v>
      </c>
      <c r="J37" s="1">
        <v>8182</v>
      </c>
      <c r="K37" s="1">
        <f t="shared" ref="K37:K42" si="12">(M37+O37)/1000</f>
        <v>4.2988999999999997</v>
      </c>
      <c r="L37" s="1">
        <f t="shared" ref="L37:L42" si="13">(N37+P37)/1000</f>
        <v>0.62539999999999996</v>
      </c>
      <c r="M37" s="1">
        <v>752.9</v>
      </c>
      <c r="N37" s="1">
        <v>106.6</v>
      </c>
      <c r="O37" s="1">
        <v>3546</v>
      </c>
      <c r="P37" s="1">
        <v>518.79999999999995</v>
      </c>
      <c r="Q37" s="4">
        <f t="shared" ref="Q37:Q42" si="14">IFERROR(1/E37,0)</f>
        <v>0.48053820278712156</v>
      </c>
    </row>
    <row r="38" spans="1:17" x14ac:dyDescent="0.25">
      <c r="A38" t="s">
        <v>11</v>
      </c>
      <c r="B38">
        <v>1</v>
      </c>
      <c r="C38">
        <v>1</v>
      </c>
      <c r="D38" s="1">
        <v>12.91</v>
      </c>
      <c r="E38" s="1">
        <v>11.3</v>
      </c>
      <c r="F38" s="1">
        <f t="shared" si="9"/>
        <v>2.5612206789339438</v>
      </c>
      <c r="G38" s="1">
        <v>364.1</v>
      </c>
      <c r="H38" s="1">
        <v>601</v>
      </c>
      <c r="I38" s="1">
        <v>307000</v>
      </c>
      <c r="J38" s="1">
        <v>113600</v>
      </c>
      <c r="K38" s="1">
        <f t="shared" si="12"/>
        <v>4.0075000000000003</v>
      </c>
      <c r="L38" s="1">
        <f t="shared" si="13"/>
        <v>2.4981999999999998</v>
      </c>
      <c r="M38" s="1">
        <v>640.5</v>
      </c>
      <c r="N38" s="1">
        <v>405.2</v>
      </c>
      <c r="O38" s="1">
        <v>3367</v>
      </c>
      <c r="P38" s="1">
        <v>2093</v>
      </c>
      <c r="Q38" s="4">
        <f t="shared" si="14"/>
        <v>8.8495575221238937E-2</v>
      </c>
    </row>
    <row r="39" spans="1:17" x14ac:dyDescent="0.25">
      <c r="A39" t="s">
        <v>11</v>
      </c>
      <c r="B39">
        <v>1</v>
      </c>
      <c r="C39">
        <v>2</v>
      </c>
      <c r="D39" s="1">
        <v>9.6340000000000003</v>
      </c>
      <c r="E39" s="1">
        <v>7.6929999999999996</v>
      </c>
      <c r="F39" s="1">
        <f t="shared" si="9"/>
        <v>2.255272505103306</v>
      </c>
      <c r="G39" s="1">
        <v>180</v>
      </c>
      <c r="H39" s="1">
        <v>364.9</v>
      </c>
      <c r="I39" s="1">
        <v>159700</v>
      </c>
      <c r="J39" s="1">
        <v>91330</v>
      </c>
      <c r="K39" s="1">
        <f t="shared" si="12"/>
        <v>4.0434000000000001</v>
      </c>
      <c r="L39" s="1">
        <f t="shared" si="13"/>
        <v>1.4244000000000001</v>
      </c>
      <c r="M39" s="1">
        <v>774.4</v>
      </c>
      <c r="N39" s="1">
        <v>258.39999999999998</v>
      </c>
      <c r="O39" s="1">
        <v>3269</v>
      </c>
      <c r="P39" s="1">
        <v>1166</v>
      </c>
      <c r="Q39" s="4">
        <f t="shared" si="14"/>
        <v>0.12998830105290524</v>
      </c>
    </row>
    <row r="40" spans="1:17" x14ac:dyDescent="0.25">
      <c r="A40" t="s">
        <v>11</v>
      </c>
      <c r="B40">
        <v>1</v>
      </c>
      <c r="C40">
        <v>3</v>
      </c>
      <c r="D40" s="1">
        <v>42.4</v>
      </c>
      <c r="E40" s="1">
        <v>40.770000000000003</v>
      </c>
      <c r="F40" s="1">
        <f t="shared" si="9"/>
        <v>3.7355988996981799</v>
      </c>
      <c r="G40" s="1">
        <v>5440</v>
      </c>
      <c r="H40" s="1">
        <v>2224</v>
      </c>
      <c r="I40" s="1">
        <v>1206000</v>
      </c>
      <c r="J40" s="1">
        <v>969400</v>
      </c>
      <c r="K40" s="1">
        <f t="shared" si="12"/>
        <v>29.061</v>
      </c>
      <c r="L40" s="1">
        <f t="shared" si="13"/>
        <v>20.393999999999998</v>
      </c>
      <c r="M40" s="1">
        <v>5971</v>
      </c>
      <c r="N40" s="1">
        <v>4184</v>
      </c>
      <c r="O40" s="1">
        <v>23090</v>
      </c>
      <c r="P40" s="1">
        <v>16210</v>
      </c>
      <c r="Q40" s="4">
        <f t="shared" si="14"/>
        <v>2.452783909737552E-2</v>
      </c>
    </row>
    <row r="41" spans="1:17" x14ac:dyDescent="0.25">
      <c r="A41" t="s">
        <v>11</v>
      </c>
      <c r="B41">
        <v>1</v>
      </c>
      <c r="C41">
        <v>4</v>
      </c>
      <c r="D41" s="1">
        <v>55.93</v>
      </c>
      <c r="E41" s="1">
        <v>54.13</v>
      </c>
      <c r="F41" s="1">
        <f t="shared" si="9"/>
        <v>3.6962689967455327</v>
      </c>
      <c r="G41" s="1">
        <v>4969</v>
      </c>
      <c r="H41" s="1">
        <v>2855</v>
      </c>
      <c r="I41" s="1">
        <v>1713000</v>
      </c>
      <c r="J41" s="1">
        <v>1299000</v>
      </c>
      <c r="K41" s="1">
        <f t="shared" si="12"/>
        <v>42.164999999999999</v>
      </c>
      <c r="L41" s="1">
        <f t="shared" si="13"/>
        <v>35.451999999999998</v>
      </c>
      <c r="M41" s="1">
        <v>7005</v>
      </c>
      <c r="N41" s="1">
        <v>6112</v>
      </c>
      <c r="O41" s="1">
        <v>35160</v>
      </c>
      <c r="P41" s="1">
        <v>29340</v>
      </c>
      <c r="Q41" s="4">
        <f t="shared" si="14"/>
        <v>1.8474043968224642E-2</v>
      </c>
    </row>
    <row r="42" spans="1:17" x14ac:dyDescent="0.25">
      <c r="A42" t="s">
        <v>11</v>
      </c>
      <c r="B42">
        <v>1</v>
      </c>
      <c r="C42">
        <v>5</v>
      </c>
      <c r="D42" s="1">
        <v>11.61</v>
      </c>
      <c r="E42" s="1">
        <v>9.484</v>
      </c>
      <c r="F42" s="1">
        <f t="shared" si="9"/>
        <v>2.2329961103921536</v>
      </c>
      <c r="G42" s="1">
        <v>171</v>
      </c>
      <c r="H42" s="1">
        <v>516.5</v>
      </c>
      <c r="I42" s="1">
        <v>217100</v>
      </c>
      <c r="J42" s="1">
        <v>205300</v>
      </c>
      <c r="K42" s="1">
        <f t="shared" si="12"/>
        <v>7.0072000000000001</v>
      </c>
      <c r="L42" s="1">
        <f t="shared" si="13"/>
        <v>4.4723999999999995</v>
      </c>
      <c r="M42" s="1">
        <v>884.2</v>
      </c>
      <c r="N42" s="1">
        <v>614.4</v>
      </c>
      <c r="O42" s="1">
        <v>6123</v>
      </c>
      <c r="P42" s="1">
        <v>3858</v>
      </c>
      <c r="Q42" s="4">
        <f t="shared" si="14"/>
        <v>0.10544074230282581</v>
      </c>
    </row>
    <row r="43" spans="1:17" hidden="1" x14ac:dyDescent="0.25">
      <c r="A43" t="s">
        <v>11</v>
      </c>
      <c r="B43">
        <v>1</v>
      </c>
      <c r="C43">
        <v>6</v>
      </c>
      <c r="D43" s="1">
        <v>2.6669999999999998</v>
      </c>
      <c r="E43" s="1">
        <v>1.121</v>
      </c>
      <c r="F43" s="1" t="e">
        <f t="shared" si="9"/>
        <v>#NUM!</v>
      </c>
      <c r="G43" s="1">
        <v>0</v>
      </c>
      <c r="H43" s="1">
        <v>58.92</v>
      </c>
      <c r="I43" s="1">
        <v>32210</v>
      </c>
      <c r="J43" s="1">
        <v>12420</v>
      </c>
      <c r="K43" s="1">
        <f t="shared" si="10"/>
        <v>695</v>
      </c>
      <c r="L43" s="1">
        <f t="shared" si="11"/>
        <v>296.52999999999997</v>
      </c>
      <c r="M43" s="1">
        <v>152.69999999999999</v>
      </c>
      <c r="N43" s="1">
        <v>40.03</v>
      </c>
      <c r="O43" s="1">
        <v>542.29999999999995</v>
      </c>
      <c r="P43" s="1">
        <v>256.5</v>
      </c>
    </row>
    <row r="44" spans="1:17" x14ac:dyDescent="0.25">
      <c r="A44" t="s">
        <v>11</v>
      </c>
      <c r="B44">
        <v>1</v>
      </c>
      <c r="C44">
        <v>7</v>
      </c>
      <c r="D44" s="1">
        <v>10.75</v>
      </c>
      <c r="E44" s="1">
        <v>8.7469999999999999</v>
      </c>
      <c r="F44" s="1">
        <f t="shared" si="9"/>
        <v>2.8169700377572995</v>
      </c>
      <c r="G44" s="1">
        <v>656.1</v>
      </c>
      <c r="H44" s="1">
        <v>472.3</v>
      </c>
      <c r="I44" s="1">
        <v>39740</v>
      </c>
      <c r="J44" s="1">
        <v>24490</v>
      </c>
      <c r="K44" s="1">
        <f t="shared" ref="K44:K56" si="15">(M44+O44)/1000</f>
        <v>5.9856000000000007</v>
      </c>
      <c r="L44" s="1">
        <f t="shared" ref="L44:L56" si="16">(N44+P44)/1000</f>
        <v>2.1835</v>
      </c>
      <c r="M44" s="1">
        <v>767.6</v>
      </c>
      <c r="N44" s="1">
        <v>292.5</v>
      </c>
      <c r="O44" s="1">
        <v>5218</v>
      </c>
      <c r="P44" s="1">
        <v>1891</v>
      </c>
      <c r="Q44" s="4">
        <f t="shared" ref="Q44:Q56" si="17">IFERROR(1/E44,0)</f>
        <v>0.11432491139819367</v>
      </c>
    </row>
    <row r="45" spans="1:17" x14ac:dyDescent="0.25">
      <c r="A45" t="s">
        <v>11</v>
      </c>
      <c r="B45">
        <v>1</v>
      </c>
      <c r="C45">
        <v>8</v>
      </c>
      <c r="D45" s="1">
        <v>13.24</v>
      </c>
      <c r="E45" s="1">
        <v>11.71</v>
      </c>
      <c r="F45" s="1">
        <f t="shared" si="9"/>
        <v>2.5657297878311272</v>
      </c>
      <c r="G45" s="1">
        <v>367.9</v>
      </c>
      <c r="H45" s="1">
        <v>637.70000000000005</v>
      </c>
      <c r="I45" s="1">
        <v>27200</v>
      </c>
      <c r="J45" s="1">
        <v>23080</v>
      </c>
      <c r="K45" s="1">
        <f t="shared" si="15"/>
        <v>5.9980000000000002</v>
      </c>
      <c r="L45" s="1">
        <f t="shared" si="16"/>
        <v>3.8309000000000002</v>
      </c>
      <c r="M45" s="1">
        <v>625</v>
      </c>
      <c r="N45" s="1">
        <v>449.9</v>
      </c>
      <c r="O45" s="1">
        <v>5373</v>
      </c>
      <c r="P45" s="1">
        <v>3381</v>
      </c>
      <c r="Q45" s="4">
        <f t="shared" si="17"/>
        <v>8.5397096498719044E-2</v>
      </c>
    </row>
    <row r="46" spans="1:17" x14ac:dyDescent="0.25">
      <c r="A46" t="s">
        <v>11</v>
      </c>
      <c r="B46">
        <v>1</v>
      </c>
      <c r="C46">
        <v>9</v>
      </c>
      <c r="D46" s="1">
        <v>3.42</v>
      </c>
      <c r="E46" s="1">
        <v>1.742</v>
      </c>
      <c r="F46" s="1">
        <f t="shared" si="9"/>
        <v>1.216957207361097</v>
      </c>
      <c r="G46" s="1">
        <v>16.48</v>
      </c>
      <c r="H46" s="1">
        <v>91.81</v>
      </c>
      <c r="I46" s="1">
        <v>4642</v>
      </c>
      <c r="J46" s="1">
        <v>1331</v>
      </c>
      <c r="K46" s="1">
        <f t="shared" si="15"/>
        <v>1.0928699999999998</v>
      </c>
      <c r="L46" s="1">
        <f t="shared" si="16"/>
        <v>0.33893000000000001</v>
      </c>
      <c r="M46" s="1">
        <v>95.87</v>
      </c>
      <c r="N46" s="1">
        <v>38.130000000000003</v>
      </c>
      <c r="O46" s="1">
        <v>997</v>
      </c>
      <c r="P46" s="1">
        <v>300.8</v>
      </c>
      <c r="Q46" s="4">
        <f t="shared" si="17"/>
        <v>0.57405281285878296</v>
      </c>
    </row>
    <row r="47" spans="1:17" x14ac:dyDescent="0.25">
      <c r="A47" t="s">
        <v>11</v>
      </c>
      <c r="B47">
        <v>1</v>
      </c>
      <c r="C47">
        <v>10</v>
      </c>
      <c r="D47" s="1">
        <v>12.13</v>
      </c>
      <c r="E47" s="1">
        <v>10.68</v>
      </c>
      <c r="F47" s="1">
        <f t="shared" si="9"/>
        <v>2.6983615660551097</v>
      </c>
      <c r="G47" s="1">
        <v>499.3</v>
      </c>
      <c r="H47" s="1">
        <v>581.6</v>
      </c>
      <c r="I47" s="1">
        <v>60610</v>
      </c>
      <c r="J47" s="1">
        <v>22650</v>
      </c>
      <c r="K47" s="1">
        <f t="shared" si="15"/>
        <v>6.5739000000000001</v>
      </c>
      <c r="L47" s="1">
        <f t="shared" si="16"/>
        <v>2.8450000000000002</v>
      </c>
      <c r="M47" s="1">
        <v>897.9</v>
      </c>
      <c r="N47" s="1">
        <v>383</v>
      </c>
      <c r="O47" s="1">
        <v>5676</v>
      </c>
      <c r="P47" s="1">
        <v>2462</v>
      </c>
      <c r="Q47" s="4">
        <f t="shared" si="17"/>
        <v>9.3632958801498134E-2</v>
      </c>
    </row>
    <row r="48" spans="1:17" x14ac:dyDescent="0.25">
      <c r="A48" t="s">
        <v>11</v>
      </c>
      <c r="B48">
        <v>1</v>
      </c>
      <c r="C48">
        <v>11</v>
      </c>
      <c r="D48" s="1">
        <v>13.66</v>
      </c>
      <c r="E48" s="1">
        <v>12.07</v>
      </c>
      <c r="F48" s="1">
        <f t="shared" si="9"/>
        <v>2.5175917307119078</v>
      </c>
      <c r="G48" s="1">
        <v>329.3</v>
      </c>
      <c r="H48" s="1">
        <v>636.20000000000005</v>
      </c>
      <c r="I48" s="1">
        <v>152500</v>
      </c>
      <c r="J48" s="1">
        <v>63340</v>
      </c>
      <c r="K48" s="1">
        <f t="shared" si="15"/>
        <v>5.0217999999999998</v>
      </c>
      <c r="L48" s="1">
        <f t="shared" si="16"/>
        <v>2.9169</v>
      </c>
      <c r="M48" s="1">
        <v>558.79999999999995</v>
      </c>
      <c r="N48" s="1">
        <v>351.9</v>
      </c>
      <c r="O48" s="1">
        <v>4463</v>
      </c>
      <c r="P48" s="1">
        <v>2565</v>
      </c>
      <c r="Q48" s="4">
        <f t="shared" si="17"/>
        <v>8.2850041425020712E-2</v>
      </c>
    </row>
    <row r="49" spans="1:17" x14ac:dyDescent="0.25">
      <c r="A49" t="s">
        <v>11</v>
      </c>
      <c r="B49">
        <v>1</v>
      </c>
      <c r="C49">
        <v>12</v>
      </c>
      <c r="D49" s="1">
        <v>68.209999999999994</v>
      </c>
      <c r="E49" s="1">
        <v>66.95</v>
      </c>
      <c r="F49" s="1">
        <f t="shared" si="9"/>
        <v>4.0726174765452363</v>
      </c>
      <c r="G49" s="1">
        <v>11820</v>
      </c>
      <c r="H49" s="1">
        <v>3655</v>
      </c>
      <c r="I49" s="1">
        <v>1306000</v>
      </c>
      <c r="J49" s="1">
        <v>1072000</v>
      </c>
      <c r="K49" s="1">
        <f t="shared" si="15"/>
        <v>50.08</v>
      </c>
      <c r="L49" s="1">
        <f t="shared" si="16"/>
        <v>39.694000000000003</v>
      </c>
      <c r="M49" s="1">
        <v>9600</v>
      </c>
      <c r="N49" s="1">
        <v>7424</v>
      </c>
      <c r="O49" s="1">
        <v>40480</v>
      </c>
      <c r="P49" s="1">
        <v>32270</v>
      </c>
      <c r="Q49" s="4">
        <f t="shared" si="17"/>
        <v>1.4936519790888723E-2</v>
      </c>
    </row>
    <row r="50" spans="1:17" x14ac:dyDescent="0.25">
      <c r="A50" t="s">
        <v>11</v>
      </c>
      <c r="B50">
        <v>1</v>
      </c>
      <c r="C50">
        <v>1</v>
      </c>
      <c r="D50" s="1">
        <v>66.239999999999995</v>
      </c>
      <c r="E50" s="1">
        <v>64.84</v>
      </c>
      <c r="F50" s="1">
        <f t="shared" si="9"/>
        <v>3.9690896029549214</v>
      </c>
      <c r="G50" s="1">
        <v>9313</v>
      </c>
      <c r="H50" s="1">
        <v>3539</v>
      </c>
      <c r="I50" s="1">
        <v>1578000</v>
      </c>
      <c r="J50" s="1">
        <v>1464000</v>
      </c>
      <c r="K50" s="1">
        <f t="shared" si="15"/>
        <v>48.29</v>
      </c>
      <c r="L50" s="1">
        <f t="shared" si="16"/>
        <v>40.729999999999997</v>
      </c>
      <c r="M50" s="1">
        <v>12790</v>
      </c>
      <c r="N50" s="1">
        <v>10320</v>
      </c>
      <c r="O50" s="1">
        <v>35500</v>
      </c>
      <c r="P50" s="1">
        <v>30410</v>
      </c>
      <c r="Q50" s="4">
        <f t="shared" si="17"/>
        <v>1.5422578655151141E-2</v>
      </c>
    </row>
    <row r="51" spans="1:17" x14ac:dyDescent="0.25">
      <c r="A51" t="s">
        <v>11</v>
      </c>
      <c r="B51">
        <v>1</v>
      </c>
      <c r="C51">
        <v>2</v>
      </c>
      <c r="D51" s="1">
        <v>27.97</v>
      </c>
      <c r="E51" s="1">
        <v>26.36</v>
      </c>
      <c r="F51" s="1">
        <f t="shared" si="9"/>
        <v>2.8138477542288545</v>
      </c>
      <c r="G51" s="1">
        <v>651.4</v>
      </c>
      <c r="H51" s="1">
        <v>1250</v>
      </c>
      <c r="I51" s="1">
        <v>134800</v>
      </c>
      <c r="J51" s="1">
        <v>113600</v>
      </c>
      <c r="K51" s="1">
        <f t="shared" si="15"/>
        <v>20.989000000000001</v>
      </c>
      <c r="L51" s="1">
        <f t="shared" si="16"/>
        <v>14.420999999999999</v>
      </c>
      <c r="M51" s="1">
        <v>6589</v>
      </c>
      <c r="N51" s="1">
        <v>4341</v>
      </c>
      <c r="O51" s="1">
        <v>14400</v>
      </c>
      <c r="P51" s="1">
        <v>10080</v>
      </c>
      <c r="Q51" s="4">
        <f t="shared" si="17"/>
        <v>3.7936267071320182E-2</v>
      </c>
    </row>
    <row r="52" spans="1:17" x14ac:dyDescent="0.25">
      <c r="A52" t="s">
        <v>11</v>
      </c>
      <c r="B52">
        <v>1</v>
      </c>
      <c r="C52">
        <v>3</v>
      </c>
      <c r="D52" s="1">
        <v>43.34</v>
      </c>
      <c r="E52" s="1">
        <v>41.37</v>
      </c>
      <c r="F52" s="1">
        <f t="shared" si="9"/>
        <v>3.5199591807520685</v>
      </c>
      <c r="G52" s="1">
        <v>3311</v>
      </c>
      <c r="H52" s="1">
        <v>2254</v>
      </c>
      <c r="I52" s="1">
        <v>816900</v>
      </c>
      <c r="J52" s="1">
        <v>551200</v>
      </c>
      <c r="K52" s="1">
        <f t="shared" si="15"/>
        <v>33.026000000000003</v>
      </c>
      <c r="L52" s="1">
        <f t="shared" si="16"/>
        <v>27.785</v>
      </c>
      <c r="M52" s="1">
        <v>6806</v>
      </c>
      <c r="N52" s="1">
        <v>6905</v>
      </c>
      <c r="O52" s="1">
        <v>26220</v>
      </c>
      <c r="P52" s="1">
        <v>20880</v>
      </c>
      <c r="Q52" s="4">
        <f t="shared" si="17"/>
        <v>2.4172105390379502E-2</v>
      </c>
    </row>
    <row r="53" spans="1:17" x14ac:dyDescent="0.25">
      <c r="A53" t="s">
        <v>11</v>
      </c>
      <c r="B53">
        <v>1</v>
      </c>
      <c r="C53">
        <v>4</v>
      </c>
      <c r="D53" s="1">
        <v>36.51</v>
      </c>
      <c r="E53" s="1">
        <v>34.49</v>
      </c>
      <c r="F53" s="1">
        <f t="shared" si="9"/>
        <v>3.445136968713304</v>
      </c>
      <c r="G53" s="1">
        <v>2787</v>
      </c>
      <c r="H53" s="1">
        <v>1818</v>
      </c>
      <c r="I53" s="1">
        <v>813600</v>
      </c>
      <c r="J53" s="1">
        <v>606200</v>
      </c>
      <c r="K53" s="1">
        <f t="shared" si="15"/>
        <v>24.773</v>
      </c>
      <c r="L53" s="1">
        <f t="shared" si="16"/>
        <v>18.672000000000001</v>
      </c>
      <c r="M53" s="1">
        <v>3763</v>
      </c>
      <c r="N53" s="1">
        <v>2872</v>
      </c>
      <c r="O53" s="1">
        <v>21010</v>
      </c>
      <c r="P53" s="1">
        <v>15800</v>
      </c>
      <c r="Q53" s="4">
        <f t="shared" si="17"/>
        <v>2.8993911278631487E-2</v>
      </c>
    </row>
    <row r="54" spans="1:17" x14ac:dyDescent="0.25">
      <c r="A54" t="s">
        <v>11</v>
      </c>
      <c r="B54">
        <v>1</v>
      </c>
      <c r="C54">
        <v>5</v>
      </c>
      <c r="D54" s="1">
        <v>9.4469999999999992</v>
      </c>
      <c r="E54" s="1">
        <v>6.944</v>
      </c>
      <c r="F54" s="1">
        <f t="shared" si="9"/>
        <v>2.6522463410033232</v>
      </c>
      <c r="G54" s="1">
        <v>449</v>
      </c>
      <c r="H54" s="1">
        <v>378.2</v>
      </c>
      <c r="I54" s="1">
        <v>281800</v>
      </c>
      <c r="J54" s="1">
        <v>167500</v>
      </c>
      <c r="K54" s="1">
        <f t="shared" si="15"/>
        <v>5.2453000000000003</v>
      </c>
      <c r="L54" s="1">
        <f t="shared" si="16"/>
        <v>3.8604000000000003</v>
      </c>
      <c r="M54" s="1">
        <v>235.3</v>
      </c>
      <c r="N54" s="1">
        <v>307.39999999999998</v>
      </c>
      <c r="O54" s="1">
        <v>5010</v>
      </c>
      <c r="P54" s="1">
        <v>3553</v>
      </c>
      <c r="Q54" s="4">
        <f t="shared" si="17"/>
        <v>0.14400921658986177</v>
      </c>
    </row>
    <row r="55" spans="1:17" x14ac:dyDescent="0.25">
      <c r="A55" t="s">
        <v>11</v>
      </c>
      <c r="B55">
        <v>1</v>
      </c>
      <c r="C55">
        <v>6</v>
      </c>
      <c r="D55" s="1">
        <v>5.2560000000000002</v>
      </c>
      <c r="E55" s="1">
        <v>3.637</v>
      </c>
      <c r="F55" s="1">
        <f t="shared" si="9"/>
        <v>2.1598678470925665</v>
      </c>
      <c r="G55" s="1">
        <v>144.5</v>
      </c>
      <c r="H55" s="1">
        <v>189</v>
      </c>
      <c r="I55" s="1">
        <v>64390</v>
      </c>
      <c r="J55" s="1">
        <v>22410</v>
      </c>
      <c r="K55" s="1">
        <f t="shared" si="15"/>
        <v>2.3315000000000001</v>
      </c>
      <c r="L55" s="1">
        <f t="shared" si="16"/>
        <v>0.69252000000000002</v>
      </c>
      <c r="M55" s="1">
        <v>194.5</v>
      </c>
      <c r="N55" s="1">
        <v>50.42</v>
      </c>
      <c r="O55" s="1">
        <v>2137</v>
      </c>
      <c r="P55" s="1">
        <v>642.1</v>
      </c>
      <c r="Q55" s="4">
        <f t="shared" si="17"/>
        <v>0.27495188342040144</v>
      </c>
    </row>
    <row r="56" spans="1:17" x14ac:dyDescent="0.25">
      <c r="A56" t="s">
        <v>11</v>
      </c>
      <c r="B56">
        <v>1</v>
      </c>
      <c r="C56">
        <v>7</v>
      </c>
      <c r="D56" s="1">
        <v>9.7360000000000007</v>
      </c>
      <c r="E56" s="1">
        <v>7.88</v>
      </c>
      <c r="F56" s="1">
        <f t="shared" si="9"/>
        <v>2.3027637084729817</v>
      </c>
      <c r="G56" s="1">
        <v>200.8</v>
      </c>
      <c r="H56" s="1">
        <v>429.1</v>
      </c>
      <c r="I56" s="1">
        <v>102800</v>
      </c>
      <c r="J56" s="1">
        <v>61670</v>
      </c>
      <c r="K56" s="1">
        <f t="shared" si="15"/>
        <v>4.9462999999999999</v>
      </c>
      <c r="L56" s="1">
        <f t="shared" si="16"/>
        <v>2.0800999999999998</v>
      </c>
      <c r="M56" s="1">
        <v>263.3</v>
      </c>
      <c r="N56" s="1">
        <v>152.1</v>
      </c>
      <c r="O56" s="1">
        <v>4683</v>
      </c>
      <c r="P56" s="1">
        <v>1928</v>
      </c>
      <c r="Q56" s="4">
        <f t="shared" si="17"/>
        <v>0.12690355329949238</v>
      </c>
    </row>
    <row r="57" spans="1:17" hidden="1" x14ac:dyDescent="0.25">
      <c r="A57" t="s">
        <v>11</v>
      </c>
      <c r="B57">
        <v>1</v>
      </c>
      <c r="C57">
        <v>8</v>
      </c>
      <c r="D57" s="1">
        <v>1.069</v>
      </c>
      <c r="E57" s="1">
        <v>0.13300000000000001</v>
      </c>
      <c r="F57" s="1">
        <f t="shared" si="9"/>
        <v>-0.53610701101409275</v>
      </c>
      <c r="G57" s="1">
        <v>0.29099999999999998</v>
      </c>
      <c r="H57" s="1">
        <v>7.2050000000000001</v>
      </c>
      <c r="I57" s="1">
        <v>3400</v>
      </c>
      <c r="J57" s="1">
        <v>430.3</v>
      </c>
      <c r="K57" s="1">
        <f t="shared" si="10"/>
        <v>235.006</v>
      </c>
      <c r="L57" s="1">
        <f t="shared" si="11"/>
        <v>27.73</v>
      </c>
      <c r="M57" s="1">
        <v>8.1059999999999999</v>
      </c>
      <c r="N57" s="1">
        <v>1.23</v>
      </c>
      <c r="O57" s="1">
        <v>226.9</v>
      </c>
      <c r="P57" s="1">
        <v>26.5</v>
      </c>
    </row>
    <row r="58" spans="1:17" hidden="1" x14ac:dyDescent="0.25">
      <c r="A58" t="s">
        <v>11</v>
      </c>
      <c r="B58">
        <v>1</v>
      </c>
      <c r="C58">
        <v>9</v>
      </c>
      <c r="D58" s="1">
        <v>0.37709999999999999</v>
      </c>
      <c r="E58" s="1">
        <v>0</v>
      </c>
      <c r="F58" s="1" t="e">
        <f t="shared" si="9"/>
        <v>#NUM!</v>
      </c>
      <c r="G58" s="1">
        <v>0</v>
      </c>
      <c r="H58" s="1">
        <v>0</v>
      </c>
      <c r="I58" s="1">
        <v>714.1</v>
      </c>
      <c r="J58" s="1">
        <v>0</v>
      </c>
      <c r="K58" s="1">
        <f t="shared" si="10"/>
        <v>50.173999999999999</v>
      </c>
      <c r="L58" s="1">
        <f t="shared" si="11"/>
        <v>0</v>
      </c>
      <c r="M58" s="1">
        <v>9.4640000000000004</v>
      </c>
      <c r="N58" s="1">
        <v>0</v>
      </c>
      <c r="O58" s="1">
        <v>40.71</v>
      </c>
      <c r="P58" s="1">
        <v>0</v>
      </c>
    </row>
    <row r="59" spans="1:17" hidden="1" x14ac:dyDescent="0.25">
      <c r="A59" t="s">
        <v>11</v>
      </c>
      <c r="B59">
        <v>1</v>
      </c>
      <c r="C59">
        <v>10</v>
      </c>
      <c r="D59" s="1">
        <v>1.171</v>
      </c>
      <c r="E59" s="1">
        <v>0</v>
      </c>
      <c r="F59" s="1">
        <f t="shared" si="9"/>
        <v>-7.9250738724291711E-2</v>
      </c>
      <c r="G59" s="1">
        <v>0.83320000000000005</v>
      </c>
      <c r="H59" s="1">
        <v>0</v>
      </c>
      <c r="I59" s="1">
        <v>4736</v>
      </c>
      <c r="J59" s="1">
        <v>0</v>
      </c>
      <c r="K59" s="1">
        <f t="shared" si="10"/>
        <v>359.27</v>
      </c>
      <c r="L59" s="1">
        <f t="shared" si="11"/>
        <v>0</v>
      </c>
      <c r="M59" s="1">
        <v>32.369999999999997</v>
      </c>
      <c r="N59" s="1">
        <v>0</v>
      </c>
      <c r="O59" s="1">
        <v>326.89999999999998</v>
      </c>
      <c r="P59" s="1">
        <v>0</v>
      </c>
    </row>
    <row r="60" spans="1:17" x14ac:dyDescent="0.25">
      <c r="A60" t="s">
        <v>11</v>
      </c>
      <c r="B60">
        <v>1</v>
      </c>
      <c r="C60">
        <v>11</v>
      </c>
      <c r="D60" s="1">
        <v>8.2110000000000003</v>
      </c>
      <c r="E60" s="1">
        <v>4.2290000000000001</v>
      </c>
      <c r="F60" s="1">
        <f t="shared" si="9"/>
        <v>2.4176377396522297</v>
      </c>
      <c r="G60" s="1">
        <v>261.60000000000002</v>
      </c>
      <c r="H60" s="1">
        <v>222.9</v>
      </c>
      <c r="I60" s="1">
        <v>44630</v>
      </c>
      <c r="J60" s="1">
        <v>9937</v>
      </c>
      <c r="K60" s="1">
        <f t="shared" ref="K60:K68" si="18">(M60+O60)/1000</f>
        <v>5.5617999999999999</v>
      </c>
      <c r="L60" s="1">
        <f t="shared" ref="L60:L68" si="19">(N60+P60)/1000</f>
        <v>1.3087</v>
      </c>
      <c r="M60" s="1">
        <v>737.8</v>
      </c>
      <c r="N60" s="1">
        <v>178.7</v>
      </c>
      <c r="O60" s="1">
        <v>4824</v>
      </c>
      <c r="P60" s="1">
        <v>1130</v>
      </c>
      <c r="Q60" s="4">
        <f t="shared" ref="Q60:Q68" si="20">IFERROR(1/E60,0)</f>
        <v>0.23646252069047055</v>
      </c>
    </row>
    <row r="61" spans="1:17" x14ac:dyDescent="0.25">
      <c r="A61" t="s">
        <v>11</v>
      </c>
      <c r="B61">
        <v>1</v>
      </c>
      <c r="C61">
        <v>12</v>
      </c>
      <c r="D61" s="1">
        <v>24.17</v>
      </c>
      <c r="E61" s="1">
        <v>22.71</v>
      </c>
      <c r="F61" s="1">
        <f t="shared" si="9"/>
        <v>3.220108088040055</v>
      </c>
      <c r="G61" s="1">
        <v>1660</v>
      </c>
      <c r="H61" s="1">
        <v>1237</v>
      </c>
      <c r="I61" s="1">
        <v>271400</v>
      </c>
      <c r="J61" s="1">
        <v>150000</v>
      </c>
      <c r="K61" s="1">
        <f t="shared" si="18"/>
        <v>18.981000000000002</v>
      </c>
      <c r="L61" s="1">
        <f t="shared" si="19"/>
        <v>11.303000000000001</v>
      </c>
      <c r="M61" s="1">
        <v>3531</v>
      </c>
      <c r="N61" s="1">
        <v>1977</v>
      </c>
      <c r="O61" s="1">
        <v>15450</v>
      </c>
      <c r="P61" s="1">
        <v>9326</v>
      </c>
      <c r="Q61" s="4">
        <f t="shared" si="20"/>
        <v>4.4033465433729629E-2</v>
      </c>
    </row>
    <row r="62" spans="1:17" x14ac:dyDescent="0.25">
      <c r="A62" t="s">
        <v>11</v>
      </c>
      <c r="B62">
        <v>1</v>
      </c>
      <c r="C62">
        <v>1</v>
      </c>
      <c r="D62" s="1">
        <v>62.81</v>
      </c>
      <c r="E62" s="1">
        <v>61.24</v>
      </c>
      <c r="F62" s="1">
        <f t="shared" si="9"/>
        <v>4.0203612826477082</v>
      </c>
      <c r="G62" s="1">
        <v>10480</v>
      </c>
      <c r="H62" s="1">
        <v>3345</v>
      </c>
      <c r="I62" s="1">
        <v>766400</v>
      </c>
      <c r="J62" s="1">
        <v>737200</v>
      </c>
      <c r="K62" s="1">
        <f t="shared" si="18"/>
        <v>66.97</v>
      </c>
      <c r="L62" s="1">
        <f t="shared" si="19"/>
        <v>55.94</v>
      </c>
      <c r="M62" s="1">
        <v>12630</v>
      </c>
      <c r="N62" s="1">
        <v>10360</v>
      </c>
      <c r="O62" s="1">
        <v>54340</v>
      </c>
      <c r="P62" s="1">
        <v>45580</v>
      </c>
      <c r="Q62" s="4">
        <f t="shared" si="20"/>
        <v>1.6329196603527107E-2</v>
      </c>
    </row>
    <row r="63" spans="1:17" x14ac:dyDescent="0.25">
      <c r="A63" t="s">
        <v>11</v>
      </c>
      <c r="B63">
        <v>1</v>
      </c>
      <c r="C63">
        <v>2</v>
      </c>
      <c r="D63" s="1">
        <v>95.12</v>
      </c>
      <c r="E63" s="1">
        <v>93.97</v>
      </c>
      <c r="F63" s="1">
        <f t="shared" si="9"/>
        <v>4.1622656142980219</v>
      </c>
      <c r="G63" s="1">
        <v>14530</v>
      </c>
      <c r="H63" s="1">
        <v>4801</v>
      </c>
      <c r="I63" s="1">
        <v>134800</v>
      </c>
      <c r="J63" s="1">
        <v>139400</v>
      </c>
      <c r="K63" s="1">
        <f t="shared" si="18"/>
        <v>99.4</v>
      </c>
      <c r="L63" s="1">
        <f t="shared" si="19"/>
        <v>88.01</v>
      </c>
      <c r="M63" s="1">
        <v>32320</v>
      </c>
      <c r="N63" s="1">
        <v>27870</v>
      </c>
      <c r="O63" s="1">
        <v>67080</v>
      </c>
      <c r="P63" s="1">
        <v>60140</v>
      </c>
      <c r="Q63" s="4">
        <f t="shared" si="20"/>
        <v>1.0641694157709908E-2</v>
      </c>
    </row>
    <row r="64" spans="1:17" x14ac:dyDescent="0.25">
      <c r="A64" t="s">
        <v>11</v>
      </c>
      <c r="B64">
        <v>1</v>
      </c>
      <c r="C64">
        <v>3</v>
      </c>
      <c r="D64" s="1">
        <v>56.96</v>
      </c>
      <c r="E64" s="1">
        <v>55.26</v>
      </c>
      <c r="F64" s="1">
        <f t="shared" si="9"/>
        <v>3.7343997425205671</v>
      </c>
      <c r="G64" s="1">
        <v>5425</v>
      </c>
      <c r="H64" s="1">
        <v>3012</v>
      </c>
      <c r="I64" s="1">
        <v>1329000</v>
      </c>
      <c r="J64" s="1">
        <v>983900</v>
      </c>
      <c r="K64" s="1">
        <f t="shared" si="18"/>
        <v>40.17</v>
      </c>
      <c r="L64" s="1">
        <f t="shared" si="19"/>
        <v>36.270000000000003</v>
      </c>
      <c r="M64" s="1">
        <v>10710</v>
      </c>
      <c r="N64" s="1">
        <v>10120</v>
      </c>
      <c r="O64" s="1">
        <v>29460</v>
      </c>
      <c r="P64" s="1">
        <v>26150</v>
      </c>
      <c r="Q64" s="4">
        <f t="shared" si="20"/>
        <v>1.8096272167933407E-2</v>
      </c>
    </row>
    <row r="65" spans="1:17" x14ac:dyDescent="0.25">
      <c r="A65" t="s">
        <v>11</v>
      </c>
      <c r="B65">
        <v>1</v>
      </c>
      <c r="C65">
        <v>4</v>
      </c>
      <c r="D65" s="1">
        <v>32.07</v>
      </c>
      <c r="E65" s="1">
        <v>30.13</v>
      </c>
      <c r="F65" s="1">
        <f t="shared" si="9"/>
        <v>3.1162755875805441</v>
      </c>
      <c r="G65" s="1">
        <v>1307</v>
      </c>
      <c r="H65" s="1">
        <v>1588</v>
      </c>
      <c r="I65" s="1">
        <v>824500</v>
      </c>
      <c r="J65" s="1">
        <v>641900</v>
      </c>
      <c r="K65" s="1">
        <f t="shared" si="18"/>
        <v>15.468</v>
      </c>
      <c r="L65" s="1">
        <f t="shared" si="19"/>
        <v>12.952</v>
      </c>
      <c r="M65" s="1">
        <v>3398</v>
      </c>
      <c r="N65" s="1">
        <v>3051</v>
      </c>
      <c r="O65" s="1">
        <v>12070</v>
      </c>
      <c r="P65" s="1">
        <v>9901</v>
      </c>
      <c r="Q65" s="4">
        <f t="shared" si="20"/>
        <v>3.3189512114171919E-2</v>
      </c>
    </row>
    <row r="66" spans="1:17" x14ac:dyDescent="0.25">
      <c r="A66" t="s">
        <v>11</v>
      </c>
      <c r="B66">
        <v>1</v>
      </c>
      <c r="C66">
        <v>5</v>
      </c>
      <c r="D66" s="1">
        <v>34.04</v>
      </c>
      <c r="E66" s="1">
        <v>32.18</v>
      </c>
      <c r="F66" s="1">
        <f t="shared" ref="F66:F97" si="21">LOG10(G66)</f>
        <v>3.284881714655453</v>
      </c>
      <c r="G66" s="1">
        <v>1927</v>
      </c>
      <c r="H66" s="1">
        <v>1753</v>
      </c>
      <c r="I66" s="1">
        <v>899900</v>
      </c>
      <c r="J66" s="1">
        <v>658400</v>
      </c>
      <c r="K66" s="1">
        <f t="shared" si="18"/>
        <v>27.347000000000001</v>
      </c>
      <c r="L66" s="1">
        <f t="shared" si="19"/>
        <v>19.047999999999998</v>
      </c>
      <c r="M66" s="1">
        <v>3887</v>
      </c>
      <c r="N66" s="1">
        <v>2898</v>
      </c>
      <c r="O66" s="1">
        <v>23460</v>
      </c>
      <c r="P66" s="1">
        <v>16150</v>
      </c>
      <c r="Q66" s="4">
        <f t="shared" si="20"/>
        <v>3.1075201988812928E-2</v>
      </c>
    </row>
    <row r="67" spans="1:17" x14ac:dyDescent="0.25">
      <c r="A67" t="s">
        <v>11</v>
      </c>
      <c r="B67">
        <v>1</v>
      </c>
      <c r="C67">
        <v>6</v>
      </c>
      <c r="D67" s="1">
        <v>118.9</v>
      </c>
      <c r="E67" s="1">
        <v>117.5</v>
      </c>
      <c r="F67" s="1">
        <f t="shared" si="21"/>
        <v>4.341632335778054</v>
      </c>
      <c r="G67" s="1">
        <v>21960</v>
      </c>
      <c r="H67" s="1">
        <v>6222</v>
      </c>
      <c r="I67" s="1">
        <v>2562000</v>
      </c>
      <c r="J67" s="1">
        <v>2486000</v>
      </c>
      <c r="K67" s="1">
        <f t="shared" si="18"/>
        <v>114.74</v>
      </c>
      <c r="L67" s="1">
        <f t="shared" si="19"/>
        <v>104.19</v>
      </c>
      <c r="M67" s="1">
        <v>21510</v>
      </c>
      <c r="N67" s="1">
        <v>19350</v>
      </c>
      <c r="O67" s="1">
        <v>93230</v>
      </c>
      <c r="P67" s="1">
        <v>84840</v>
      </c>
      <c r="Q67" s="4">
        <f t="shared" si="20"/>
        <v>8.5106382978723406E-3</v>
      </c>
    </row>
    <row r="68" spans="1:17" x14ac:dyDescent="0.25">
      <c r="A68" t="s">
        <v>11</v>
      </c>
      <c r="B68">
        <v>1</v>
      </c>
      <c r="C68">
        <v>7</v>
      </c>
      <c r="D68" s="1">
        <v>38.979999999999997</v>
      </c>
      <c r="E68" s="1">
        <v>37.880000000000003</v>
      </c>
      <c r="F68" s="1">
        <f t="shared" si="21"/>
        <v>3.4580331924965062</v>
      </c>
      <c r="G68" s="1">
        <v>2871</v>
      </c>
      <c r="H68" s="1">
        <v>2064</v>
      </c>
      <c r="I68" s="1">
        <v>443500</v>
      </c>
      <c r="J68" s="1">
        <v>382100</v>
      </c>
      <c r="K68" s="1">
        <f t="shared" si="18"/>
        <v>22.962</v>
      </c>
      <c r="L68" s="1">
        <f t="shared" si="19"/>
        <v>20.077999999999999</v>
      </c>
      <c r="M68" s="1">
        <v>3552</v>
      </c>
      <c r="N68" s="1">
        <v>3208</v>
      </c>
      <c r="O68" s="1">
        <v>19410</v>
      </c>
      <c r="P68" s="1">
        <v>16870</v>
      </c>
      <c r="Q68" s="4">
        <f t="shared" si="20"/>
        <v>2.6399155227032733E-2</v>
      </c>
    </row>
    <row r="69" spans="1:17" hidden="1" x14ac:dyDescent="0.25">
      <c r="A69" t="s">
        <v>11</v>
      </c>
      <c r="B69">
        <v>1</v>
      </c>
      <c r="C69">
        <v>8</v>
      </c>
      <c r="D69" s="1">
        <v>4.9630000000000001</v>
      </c>
      <c r="E69" s="1">
        <v>3.1429999999999998</v>
      </c>
      <c r="F69" s="1" t="e">
        <f t="shared" si="21"/>
        <v>#NUM!</v>
      </c>
      <c r="G69" s="1">
        <v>0</v>
      </c>
      <c r="H69" s="1">
        <v>171.2</v>
      </c>
      <c r="I69" s="1">
        <v>17370</v>
      </c>
      <c r="J69" s="1">
        <v>12220</v>
      </c>
      <c r="K69" s="1">
        <f t="shared" ref="K66:K97" si="22">M69+O69</f>
        <v>1798.5</v>
      </c>
      <c r="L69" s="1">
        <f t="shared" ref="L66:L97" si="23">N69+P69</f>
        <v>1084.5</v>
      </c>
      <c r="M69" s="1">
        <v>200.5</v>
      </c>
      <c r="N69" s="1">
        <v>152.6</v>
      </c>
      <c r="O69" s="1">
        <v>1598</v>
      </c>
      <c r="P69" s="1">
        <v>931.9</v>
      </c>
    </row>
    <row r="70" spans="1:17" x14ac:dyDescent="0.25">
      <c r="A70" t="s">
        <v>11</v>
      </c>
      <c r="B70">
        <v>1</v>
      </c>
      <c r="C70">
        <v>9</v>
      </c>
      <c r="D70" s="1">
        <v>66.900000000000006</v>
      </c>
      <c r="E70" s="1">
        <v>66.430000000000007</v>
      </c>
      <c r="F70" s="1">
        <f t="shared" si="21"/>
        <v>4.0216027160282426</v>
      </c>
      <c r="G70" s="1">
        <v>10510</v>
      </c>
      <c r="H70" s="1">
        <v>3512</v>
      </c>
      <c r="I70" s="1">
        <v>58520</v>
      </c>
      <c r="J70" s="1">
        <v>58680</v>
      </c>
      <c r="K70" s="1">
        <f t="shared" ref="K70:K92" si="24">(M70+O70)/1000</f>
        <v>34.957999999999998</v>
      </c>
      <c r="L70" s="1">
        <f t="shared" ref="L70:L92" si="25">(N70+P70)/1000</f>
        <v>29.106999999999999</v>
      </c>
      <c r="M70" s="1">
        <v>7538</v>
      </c>
      <c r="N70" s="1">
        <v>6327</v>
      </c>
      <c r="O70" s="1">
        <v>27420</v>
      </c>
      <c r="P70" s="1">
        <v>22780</v>
      </c>
      <c r="Q70" s="4">
        <f t="shared" ref="Q70:Q92" si="26">IFERROR(1/E70,0)</f>
        <v>1.5053439710973957E-2</v>
      </c>
    </row>
    <row r="71" spans="1:17" x14ac:dyDescent="0.25">
      <c r="A71" t="s">
        <v>11</v>
      </c>
      <c r="B71">
        <v>1</v>
      </c>
      <c r="C71">
        <v>10</v>
      </c>
      <c r="D71" s="1">
        <v>19.09</v>
      </c>
      <c r="E71" s="1">
        <v>17.73</v>
      </c>
      <c r="F71" s="1">
        <f t="shared" si="21"/>
        <v>2.1245042248342823</v>
      </c>
      <c r="G71" s="1">
        <v>133.19999999999999</v>
      </c>
      <c r="H71" s="1">
        <v>965.5</v>
      </c>
      <c r="I71" s="1">
        <v>55740</v>
      </c>
      <c r="J71" s="1">
        <v>21910</v>
      </c>
      <c r="K71" s="1">
        <f t="shared" si="24"/>
        <v>8.2129999999999992</v>
      </c>
      <c r="L71" s="1">
        <f t="shared" si="25"/>
        <v>5.6550000000000002</v>
      </c>
      <c r="M71" s="1">
        <v>1710</v>
      </c>
      <c r="N71" s="1">
        <v>1125</v>
      </c>
      <c r="O71" s="1">
        <v>6503</v>
      </c>
      <c r="P71" s="1">
        <v>4530</v>
      </c>
      <c r="Q71" s="4">
        <f t="shared" si="26"/>
        <v>5.640157924421884E-2</v>
      </c>
    </row>
    <row r="72" spans="1:17" x14ac:dyDescent="0.25">
      <c r="A72" t="s">
        <v>11</v>
      </c>
      <c r="B72">
        <v>1</v>
      </c>
      <c r="C72">
        <v>11</v>
      </c>
      <c r="D72" s="1">
        <v>6.92</v>
      </c>
      <c r="E72" s="1">
        <v>5.1970000000000001</v>
      </c>
      <c r="F72" s="1">
        <f t="shared" si="21"/>
        <v>2.1122697684172707</v>
      </c>
      <c r="G72" s="1">
        <v>129.5</v>
      </c>
      <c r="H72" s="1">
        <v>273.89999999999998</v>
      </c>
      <c r="I72" s="1">
        <v>30760</v>
      </c>
      <c r="J72" s="1">
        <v>14620</v>
      </c>
      <c r="K72" s="1">
        <f t="shared" si="24"/>
        <v>1.5234000000000001</v>
      </c>
      <c r="L72" s="1">
        <f t="shared" si="25"/>
        <v>1.2178</v>
      </c>
      <c r="M72" s="1">
        <v>268.39999999999998</v>
      </c>
      <c r="N72" s="1">
        <v>246.5</v>
      </c>
      <c r="O72" s="1">
        <v>1255</v>
      </c>
      <c r="P72" s="1">
        <v>971.3</v>
      </c>
      <c r="Q72" s="4">
        <f t="shared" si="26"/>
        <v>0.19241870309794112</v>
      </c>
    </row>
    <row r="73" spans="1:17" x14ac:dyDescent="0.25">
      <c r="A73" t="s">
        <v>11</v>
      </c>
      <c r="B73">
        <v>1</v>
      </c>
      <c r="C73">
        <v>12</v>
      </c>
      <c r="D73" s="1">
        <v>42.08</v>
      </c>
      <c r="E73" s="1">
        <v>40.86</v>
      </c>
      <c r="F73" s="1">
        <f t="shared" si="21"/>
        <v>3.9302866472455196</v>
      </c>
      <c r="G73" s="1">
        <v>8517</v>
      </c>
      <c r="H73" s="1">
        <v>2235</v>
      </c>
      <c r="I73" s="1">
        <v>90500</v>
      </c>
      <c r="J73" s="1">
        <v>72640</v>
      </c>
      <c r="K73" s="1">
        <f t="shared" si="24"/>
        <v>42.55</v>
      </c>
      <c r="L73" s="1">
        <f t="shared" si="25"/>
        <v>30.122</v>
      </c>
      <c r="M73" s="1">
        <v>10300</v>
      </c>
      <c r="N73" s="1">
        <v>7222</v>
      </c>
      <c r="O73" s="1">
        <v>32250</v>
      </c>
      <c r="P73" s="1">
        <v>22900</v>
      </c>
      <c r="Q73" s="4">
        <f t="shared" si="26"/>
        <v>2.4473813020068527E-2</v>
      </c>
    </row>
    <row r="74" spans="1:17" x14ac:dyDescent="0.25">
      <c r="A74" t="s">
        <v>11</v>
      </c>
      <c r="B74">
        <v>1</v>
      </c>
      <c r="C74">
        <v>1</v>
      </c>
      <c r="D74" s="1">
        <v>42.01</v>
      </c>
      <c r="E74" s="1">
        <v>40.32</v>
      </c>
      <c r="F74" s="1">
        <f t="shared" si="21"/>
        <v>3.6067037413336744</v>
      </c>
      <c r="G74" s="1">
        <v>4043</v>
      </c>
      <c r="H74" s="1">
        <v>2198</v>
      </c>
      <c r="I74" s="1">
        <v>55710</v>
      </c>
      <c r="J74" s="1">
        <v>41030</v>
      </c>
      <c r="K74" s="1">
        <f t="shared" si="24"/>
        <v>51.03</v>
      </c>
      <c r="L74" s="1">
        <f t="shared" si="25"/>
        <v>43.25</v>
      </c>
      <c r="M74" s="1">
        <v>13900</v>
      </c>
      <c r="N74" s="1">
        <v>11900</v>
      </c>
      <c r="O74" s="1">
        <v>37130</v>
      </c>
      <c r="P74" s="1">
        <v>31350</v>
      </c>
      <c r="Q74" s="4">
        <f t="shared" si="26"/>
        <v>2.48015873015873E-2</v>
      </c>
    </row>
    <row r="75" spans="1:17" x14ac:dyDescent="0.25">
      <c r="A75" t="s">
        <v>11</v>
      </c>
      <c r="B75">
        <v>1</v>
      </c>
      <c r="C75">
        <v>2</v>
      </c>
      <c r="D75" s="1">
        <v>29.52</v>
      </c>
      <c r="E75" s="1">
        <v>27.77</v>
      </c>
      <c r="F75" s="1">
        <f t="shared" si="21"/>
        <v>3.2198463860243609</v>
      </c>
      <c r="G75" s="1">
        <v>1659</v>
      </c>
      <c r="H75" s="1">
        <v>1318</v>
      </c>
      <c r="I75" s="1">
        <v>169500</v>
      </c>
      <c r="J75" s="1">
        <v>102400</v>
      </c>
      <c r="K75" s="1">
        <f t="shared" si="24"/>
        <v>18.978000000000002</v>
      </c>
      <c r="L75" s="1">
        <f t="shared" si="25"/>
        <v>14.215999999999999</v>
      </c>
      <c r="M75" s="1">
        <v>4568</v>
      </c>
      <c r="N75" s="1">
        <v>3436</v>
      </c>
      <c r="O75" s="1">
        <v>14410</v>
      </c>
      <c r="P75" s="1">
        <v>10780</v>
      </c>
      <c r="Q75" s="4">
        <f t="shared" si="26"/>
        <v>3.6010082823190494E-2</v>
      </c>
    </row>
    <row r="76" spans="1:17" x14ac:dyDescent="0.25">
      <c r="A76" t="s">
        <v>11</v>
      </c>
      <c r="B76">
        <v>1</v>
      </c>
      <c r="C76">
        <v>3</v>
      </c>
      <c r="D76" s="1">
        <v>37.58</v>
      </c>
      <c r="E76" s="1">
        <v>35.68</v>
      </c>
      <c r="F76" s="1">
        <f t="shared" si="21"/>
        <v>3.6094876898532853</v>
      </c>
      <c r="G76" s="1">
        <v>4069</v>
      </c>
      <c r="H76" s="1">
        <v>1945</v>
      </c>
      <c r="I76" s="1">
        <v>614100</v>
      </c>
      <c r="J76" s="1">
        <v>427600</v>
      </c>
      <c r="K76" s="1">
        <f t="shared" si="24"/>
        <v>22.321000000000002</v>
      </c>
      <c r="L76" s="1">
        <f t="shared" si="25"/>
        <v>18.181000000000001</v>
      </c>
      <c r="M76" s="1">
        <v>3871</v>
      </c>
      <c r="N76" s="1">
        <v>3461</v>
      </c>
      <c r="O76" s="1">
        <v>18450</v>
      </c>
      <c r="P76" s="1">
        <v>14720</v>
      </c>
      <c r="Q76" s="4">
        <f t="shared" si="26"/>
        <v>2.8026905829596414E-2</v>
      </c>
    </row>
    <row r="77" spans="1:17" x14ac:dyDescent="0.25">
      <c r="A77" t="s">
        <v>11</v>
      </c>
      <c r="B77">
        <v>1</v>
      </c>
      <c r="C77">
        <v>4</v>
      </c>
      <c r="D77" s="1">
        <v>58.34</v>
      </c>
      <c r="E77" s="1">
        <v>56.94</v>
      </c>
      <c r="F77" s="1">
        <f t="shared" si="21"/>
        <v>3.7535064569909702</v>
      </c>
      <c r="G77" s="1">
        <v>5669</v>
      </c>
      <c r="H77" s="1">
        <v>3004</v>
      </c>
      <c r="I77" s="1">
        <v>1519000</v>
      </c>
      <c r="J77" s="1">
        <v>1172000</v>
      </c>
      <c r="K77" s="1">
        <f t="shared" si="24"/>
        <v>35.741999999999997</v>
      </c>
      <c r="L77" s="1">
        <f t="shared" si="25"/>
        <v>28.666</v>
      </c>
      <c r="M77" s="1">
        <v>7322</v>
      </c>
      <c r="N77" s="1">
        <v>5796</v>
      </c>
      <c r="O77" s="1">
        <v>28420</v>
      </c>
      <c r="P77" s="1">
        <v>22870</v>
      </c>
      <c r="Q77" s="4">
        <f t="shared" si="26"/>
        <v>1.7562346329469618E-2</v>
      </c>
    </row>
    <row r="78" spans="1:17" x14ac:dyDescent="0.25">
      <c r="A78" t="s">
        <v>11</v>
      </c>
      <c r="B78">
        <v>1</v>
      </c>
      <c r="C78">
        <v>5</v>
      </c>
      <c r="D78" s="1">
        <v>91.91</v>
      </c>
      <c r="E78" s="1">
        <v>90.12</v>
      </c>
      <c r="F78" s="1">
        <f t="shared" si="21"/>
        <v>4.1458177144918276</v>
      </c>
      <c r="G78" s="1">
        <v>13990</v>
      </c>
      <c r="H78" s="1">
        <v>4921</v>
      </c>
      <c r="I78" s="1">
        <v>2379000</v>
      </c>
      <c r="J78" s="1">
        <v>2240000</v>
      </c>
      <c r="K78" s="1">
        <f t="shared" si="24"/>
        <v>88.05</v>
      </c>
      <c r="L78" s="1">
        <f t="shared" si="25"/>
        <v>77.260000000000005</v>
      </c>
      <c r="M78" s="1">
        <v>16690</v>
      </c>
      <c r="N78" s="1">
        <v>14850</v>
      </c>
      <c r="O78" s="1">
        <v>71360</v>
      </c>
      <c r="P78" s="1">
        <v>62410</v>
      </c>
      <c r="Q78" s="4">
        <f t="shared" si="26"/>
        <v>1.1096316023080336E-2</v>
      </c>
    </row>
    <row r="79" spans="1:17" x14ac:dyDescent="0.25">
      <c r="A79" t="s">
        <v>11</v>
      </c>
      <c r="B79">
        <v>1</v>
      </c>
      <c r="C79">
        <v>6</v>
      </c>
      <c r="D79" s="1">
        <v>32.22</v>
      </c>
      <c r="E79" s="1">
        <v>30.52</v>
      </c>
      <c r="F79" s="1">
        <f t="shared" si="21"/>
        <v>3.1248301494138593</v>
      </c>
      <c r="G79" s="1">
        <v>1333</v>
      </c>
      <c r="H79" s="1">
        <v>1609</v>
      </c>
      <c r="I79" s="1">
        <v>653600</v>
      </c>
      <c r="J79" s="1">
        <v>483800</v>
      </c>
      <c r="K79" s="1">
        <f t="shared" si="24"/>
        <v>17.655999999999999</v>
      </c>
      <c r="L79" s="1">
        <f t="shared" si="25"/>
        <v>15.24</v>
      </c>
      <c r="M79" s="1">
        <v>2536</v>
      </c>
      <c r="N79" s="1">
        <v>2290</v>
      </c>
      <c r="O79" s="1">
        <v>15120</v>
      </c>
      <c r="P79" s="1">
        <v>12950</v>
      </c>
      <c r="Q79" s="4">
        <f t="shared" si="26"/>
        <v>3.2765399737876802E-2</v>
      </c>
    </row>
    <row r="80" spans="1:17" x14ac:dyDescent="0.25">
      <c r="A80" t="s">
        <v>11</v>
      </c>
      <c r="B80">
        <v>1</v>
      </c>
      <c r="C80">
        <v>7</v>
      </c>
      <c r="D80" s="1">
        <v>9.27</v>
      </c>
      <c r="E80" s="1">
        <v>7.577</v>
      </c>
      <c r="F80" s="1">
        <f t="shared" si="21"/>
        <v>1.1146109842321732</v>
      </c>
      <c r="G80" s="1">
        <v>13.02</v>
      </c>
      <c r="H80" s="1">
        <v>412.7</v>
      </c>
      <c r="I80" s="1">
        <v>38450</v>
      </c>
      <c r="J80" s="1">
        <v>72270</v>
      </c>
      <c r="K80" s="1">
        <f t="shared" si="24"/>
        <v>4.4746999999999995</v>
      </c>
      <c r="L80" s="1">
        <f t="shared" si="25"/>
        <v>2.5829</v>
      </c>
      <c r="M80" s="1">
        <v>486.7</v>
      </c>
      <c r="N80" s="1">
        <v>331.9</v>
      </c>
      <c r="O80" s="1">
        <v>3988</v>
      </c>
      <c r="P80" s="1">
        <v>2251</v>
      </c>
      <c r="Q80" s="4">
        <f t="shared" si="26"/>
        <v>0.13197835554968984</v>
      </c>
    </row>
    <row r="81" spans="1:17" x14ac:dyDescent="0.25">
      <c r="A81" t="s">
        <v>11</v>
      </c>
      <c r="B81">
        <v>1</v>
      </c>
      <c r="C81">
        <v>8</v>
      </c>
      <c r="D81" s="1">
        <v>4.5069999999999997</v>
      </c>
      <c r="E81" s="1">
        <v>2.9</v>
      </c>
      <c r="F81" s="1">
        <f t="shared" si="21"/>
        <v>1.8909237714890139</v>
      </c>
      <c r="G81" s="1">
        <v>77.790000000000006</v>
      </c>
      <c r="H81" s="1">
        <v>157.80000000000001</v>
      </c>
      <c r="I81" s="1">
        <v>16810</v>
      </c>
      <c r="J81" s="1">
        <v>6901</v>
      </c>
      <c r="K81" s="1">
        <f t="shared" si="24"/>
        <v>1.9537</v>
      </c>
      <c r="L81" s="1">
        <f t="shared" si="25"/>
        <v>0.48153000000000001</v>
      </c>
      <c r="M81" s="1">
        <v>129.69999999999999</v>
      </c>
      <c r="N81" s="1">
        <v>40.93</v>
      </c>
      <c r="O81" s="1">
        <v>1824</v>
      </c>
      <c r="P81" s="1">
        <v>440.6</v>
      </c>
      <c r="Q81" s="4">
        <f t="shared" si="26"/>
        <v>0.34482758620689657</v>
      </c>
    </row>
    <row r="82" spans="1:17" x14ac:dyDescent="0.25">
      <c r="A82" t="s">
        <v>11</v>
      </c>
      <c r="B82">
        <v>1</v>
      </c>
      <c r="C82">
        <v>9</v>
      </c>
      <c r="D82" s="1">
        <v>3.782</v>
      </c>
      <c r="E82" s="1">
        <v>2.242</v>
      </c>
      <c r="F82" s="1">
        <f t="shared" si="21"/>
        <v>1.7879561232839318</v>
      </c>
      <c r="G82" s="1">
        <v>61.37</v>
      </c>
      <c r="H82" s="1">
        <v>118.2</v>
      </c>
      <c r="I82" s="1">
        <v>10100</v>
      </c>
      <c r="J82" s="1">
        <v>3799</v>
      </c>
      <c r="K82" s="1">
        <f t="shared" si="24"/>
        <v>1.3745000000000001</v>
      </c>
      <c r="L82" s="1">
        <f t="shared" si="25"/>
        <v>0.44684999999999997</v>
      </c>
      <c r="M82" s="1">
        <v>76.5</v>
      </c>
      <c r="N82" s="1">
        <v>34.15</v>
      </c>
      <c r="O82" s="1">
        <v>1298</v>
      </c>
      <c r="P82" s="1">
        <v>412.7</v>
      </c>
      <c r="Q82" s="4">
        <f t="shared" si="26"/>
        <v>0.44603033006244425</v>
      </c>
    </row>
    <row r="83" spans="1:17" x14ac:dyDescent="0.25">
      <c r="A83" t="s">
        <v>11</v>
      </c>
      <c r="B83">
        <v>1</v>
      </c>
      <c r="C83">
        <v>10</v>
      </c>
      <c r="D83" s="1">
        <v>33.92</v>
      </c>
      <c r="E83" s="1">
        <v>33.159999999999997</v>
      </c>
      <c r="F83" s="1">
        <f t="shared" si="21"/>
        <v>3.7692295817365937</v>
      </c>
      <c r="G83" s="1">
        <v>5878</v>
      </c>
      <c r="H83" s="1">
        <v>1809</v>
      </c>
      <c r="I83" s="1">
        <v>277600</v>
      </c>
      <c r="J83" s="1">
        <v>177300</v>
      </c>
      <c r="K83" s="1">
        <f t="shared" si="24"/>
        <v>22.797999999999998</v>
      </c>
      <c r="L83" s="1">
        <f t="shared" si="25"/>
        <v>15.356</v>
      </c>
      <c r="M83" s="1">
        <v>2478</v>
      </c>
      <c r="N83" s="1">
        <v>1696</v>
      </c>
      <c r="O83" s="1">
        <v>20320</v>
      </c>
      <c r="P83" s="1">
        <v>13660</v>
      </c>
      <c r="Q83" s="4">
        <f t="shared" si="26"/>
        <v>3.015681544028951E-2</v>
      </c>
    </row>
    <row r="84" spans="1:17" x14ac:dyDescent="0.25">
      <c r="A84" t="s">
        <v>11</v>
      </c>
      <c r="B84">
        <v>1</v>
      </c>
      <c r="C84">
        <v>11</v>
      </c>
      <c r="D84" s="1">
        <v>71.97</v>
      </c>
      <c r="E84" s="1">
        <v>70.75</v>
      </c>
      <c r="F84" s="1">
        <f t="shared" si="21"/>
        <v>3.9399184203690569</v>
      </c>
      <c r="G84" s="1">
        <v>8708</v>
      </c>
      <c r="H84" s="1">
        <v>3735</v>
      </c>
      <c r="I84" s="1">
        <v>1211000</v>
      </c>
      <c r="J84" s="1">
        <v>1006000</v>
      </c>
      <c r="K84" s="1">
        <f t="shared" si="24"/>
        <v>78.42</v>
      </c>
      <c r="L84" s="1">
        <f t="shared" si="25"/>
        <v>66.171000000000006</v>
      </c>
      <c r="M84" s="1">
        <v>10610</v>
      </c>
      <c r="N84" s="1">
        <v>8521</v>
      </c>
      <c r="O84" s="1">
        <v>67810</v>
      </c>
      <c r="P84" s="1">
        <v>57650</v>
      </c>
      <c r="Q84" s="4">
        <f t="shared" si="26"/>
        <v>1.4134275618374558E-2</v>
      </c>
    </row>
    <row r="85" spans="1:17" x14ac:dyDescent="0.25">
      <c r="A85" t="s">
        <v>11</v>
      </c>
      <c r="B85">
        <v>1</v>
      </c>
      <c r="C85">
        <v>12</v>
      </c>
      <c r="D85" s="1">
        <v>56.25</v>
      </c>
      <c r="E85" s="1">
        <v>55.15</v>
      </c>
      <c r="F85" s="1">
        <f t="shared" si="21"/>
        <v>3.7601962294551341</v>
      </c>
      <c r="G85" s="1">
        <v>5757</v>
      </c>
      <c r="H85" s="1">
        <v>3008</v>
      </c>
      <c r="I85" s="1">
        <v>943200</v>
      </c>
      <c r="J85" s="1">
        <v>869100</v>
      </c>
      <c r="K85" s="1">
        <f t="shared" si="24"/>
        <v>42.85</v>
      </c>
      <c r="L85" s="1">
        <f t="shared" si="25"/>
        <v>34.722999999999999</v>
      </c>
      <c r="M85" s="1">
        <v>10180</v>
      </c>
      <c r="N85" s="1">
        <v>7813</v>
      </c>
      <c r="O85" s="1">
        <v>32670</v>
      </c>
      <c r="P85" s="1">
        <v>26910</v>
      </c>
      <c r="Q85" s="4">
        <f t="shared" si="26"/>
        <v>1.8132366273798731E-2</v>
      </c>
    </row>
    <row r="86" spans="1:17" x14ac:dyDescent="0.25">
      <c r="A86" t="s">
        <v>11</v>
      </c>
      <c r="B86">
        <v>1</v>
      </c>
      <c r="C86">
        <v>1</v>
      </c>
      <c r="D86" s="1">
        <v>38.07</v>
      </c>
      <c r="E86" s="1">
        <v>36.43</v>
      </c>
      <c r="F86" s="1">
        <f t="shared" si="21"/>
        <v>3.4194600727860704</v>
      </c>
      <c r="G86" s="1">
        <v>2627</v>
      </c>
      <c r="H86" s="1">
        <v>1985</v>
      </c>
      <c r="I86" s="1">
        <v>403900</v>
      </c>
      <c r="J86" s="1">
        <v>338000</v>
      </c>
      <c r="K86" s="1">
        <f t="shared" si="24"/>
        <v>31.015999999999998</v>
      </c>
      <c r="L86" s="1">
        <f t="shared" si="25"/>
        <v>24.523</v>
      </c>
      <c r="M86" s="1">
        <v>7996</v>
      </c>
      <c r="N86" s="1">
        <v>6253</v>
      </c>
      <c r="O86" s="1">
        <v>23020</v>
      </c>
      <c r="P86" s="1">
        <v>18270</v>
      </c>
      <c r="Q86" s="4">
        <f t="shared" si="26"/>
        <v>2.744990392533626E-2</v>
      </c>
    </row>
    <row r="87" spans="1:17" x14ac:dyDescent="0.25">
      <c r="A87" t="s">
        <v>11</v>
      </c>
      <c r="B87">
        <v>1</v>
      </c>
      <c r="C87">
        <v>2</v>
      </c>
      <c r="D87" s="1">
        <v>24.95</v>
      </c>
      <c r="E87" s="1">
        <v>23.23</v>
      </c>
      <c r="F87" s="1">
        <f t="shared" si="21"/>
        <v>2.4292676664331685</v>
      </c>
      <c r="G87" s="1">
        <v>268.7</v>
      </c>
      <c r="H87" s="1">
        <v>1102</v>
      </c>
      <c r="I87" s="1">
        <v>65550</v>
      </c>
      <c r="J87" s="1">
        <v>74770</v>
      </c>
      <c r="K87" s="1">
        <f t="shared" si="24"/>
        <v>17.454999999999998</v>
      </c>
      <c r="L87" s="1">
        <f t="shared" si="25"/>
        <v>12.464</v>
      </c>
      <c r="M87" s="1">
        <v>4965</v>
      </c>
      <c r="N87" s="1">
        <v>3517</v>
      </c>
      <c r="O87" s="1">
        <v>12490</v>
      </c>
      <c r="P87" s="1">
        <v>8947</v>
      </c>
      <c r="Q87" s="4">
        <f t="shared" si="26"/>
        <v>4.3047783039173483E-2</v>
      </c>
    </row>
    <row r="88" spans="1:17" x14ac:dyDescent="0.25">
      <c r="A88" t="s">
        <v>11</v>
      </c>
      <c r="B88">
        <v>1</v>
      </c>
      <c r="C88">
        <v>3</v>
      </c>
      <c r="D88" s="1">
        <v>54.54</v>
      </c>
      <c r="E88" s="1">
        <v>52.75</v>
      </c>
      <c r="F88" s="1">
        <f t="shared" si="21"/>
        <v>3.7384634394619525</v>
      </c>
      <c r="G88" s="1">
        <v>5476</v>
      </c>
      <c r="H88" s="1">
        <v>2875</v>
      </c>
      <c r="I88" s="1">
        <v>1380000</v>
      </c>
      <c r="J88" s="1">
        <v>997600</v>
      </c>
      <c r="K88" s="1">
        <f t="shared" si="24"/>
        <v>30.198</v>
      </c>
      <c r="L88" s="1">
        <f t="shared" si="25"/>
        <v>26.510999999999999</v>
      </c>
      <c r="M88" s="1">
        <v>6818</v>
      </c>
      <c r="N88" s="1">
        <v>6511</v>
      </c>
      <c r="O88" s="1">
        <v>23380</v>
      </c>
      <c r="P88" s="1">
        <v>20000</v>
      </c>
      <c r="Q88" s="4">
        <f t="shared" si="26"/>
        <v>1.8957345971563982E-2</v>
      </c>
    </row>
    <row r="89" spans="1:17" x14ac:dyDescent="0.25">
      <c r="A89" t="s">
        <v>11</v>
      </c>
      <c r="B89">
        <v>1</v>
      </c>
      <c r="C89">
        <v>4</v>
      </c>
      <c r="D89" s="1">
        <v>27.1</v>
      </c>
      <c r="E89" s="1">
        <v>24.96</v>
      </c>
      <c r="F89" s="1">
        <f t="shared" si="21"/>
        <v>3.0934216851622351</v>
      </c>
      <c r="G89" s="1">
        <v>1240</v>
      </c>
      <c r="H89" s="1">
        <v>1316</v>
      </c>
      <c r="I89" s="1">
        <v>731000</v>
      </c>
      <c r="J89" s="1">
        <v>541700</v>
      </c>
      <c r="K89" s="1">
        <f t="shared" si="24"/>
        <v>9.0950000000000006</v>
      </c>
      <c r="L89" s="1">
        <f t="shared" si="25"/>
        <v>7.9390000000000001</v>
      </c>
      <c r="M89" s="1">
        <v>1242</v>
      </c>
      <c r="N89" s="1">
        <v>1302</v>
      </c>
      <c r="O89" s="1">
        <v>7853</v>
      </c>
      <c r="P89" s="1">
        <v>6637</v>
      </c>
      <c r="Q89" s="4">
        <f t="shared" si="26"/>
        <v>4.0064102564102561E-2</v>
      </c>
    </row>
    <row r="90" spans="1:17" x14ac:dyDescent="0.25">
      <c r="A90" t="s">
        <v>11</v>
      </c>
      <c r="B90">
        <v>1</v>
      </c>
      <c r="C90">
        <v>5</v>
      </c>
      <c r="D90" s="1">
        <v>31.41</v>
      </c>
      <c r="E90" s="1">
        <v>29.36</v>
      </c>
      <c r="F90" s="1">
        <f t="shared" si="21"/>
        <v>3.2227164711475833</v>
      </c>
      <c r="G90" s="1">
        <v>1670</v>
      </c>
      <c r="H90" s="1">
        <v>1600</v>
      </c>
      <c r="I90" s="1">
        <v>894900</v>
      </c>
      <c r="J90" s="1">
        <v>590700</v>
      </c>
      <c r="K90" s="1">
        <f t="shared" si="24"/>
        <v>18.446000000000002</v>
      </c>
      <c r="L90" s="1">
        <f t="shared" si="25"/>
        <v>12.741</v>
      </c>
      <c r="M90" s="1">
        <v>2166</v>
      </c>
      <c r="N90" s="1">
        <v>1561</v>
      </c>
      <c r="O90" s="1">
        <v>16280</v>
      </c>
      <c r="P90" s="1">
        <v>11180</v>
      </c>
      <c r="Q90" s="4">
        <f t="shared" si="26"/>
        <v>3.4059945504087197E-2</v>
      </c>
    </row>
    <row r="91" spans="1:17" x14ac:dyDescent="0.25">
      <c r="A91" t="s">
        <v>11</v>
      </c>
      <c r="B91">
        <v>1</v>
      </c>
      <c r="C91">
        <v>6</v>
      </c>
      <c r="D91" s="1">
        <v>87.46</v>
      </c>
      <c r="E91" s="1">
        <v>86.49</v>
      </c>
      <c r="F91" s="1">
        <f t="shared" si="21"/>
        <v>4.1613680022349753</v>
      </c>
      <c r="G91" s="1">
        <v>14500</v>
      </c>
      <c r="H91" s="1">
        <v>4570</v>
      </c>
      <c r="I91" s="1">
        <v>2210000</v>
      </c>
      <c r="J91" s="1">
        <v>1996000</v>
      </c>
      <c r="K91" s="1">
        <f t="shared" si="24"/>
        <v>55.747999999999998</v>
      </c>
      <c r="L91" s="1">
        <f t="shared" si="25"/>
        <v>48.773000000000003</v>
      </c>
      <c r="M91" s="1">
        <v>8018</v>
      </c>
      <c r="N91" s="1">
        <v>6763</v>
      </c>
      <c r="O91" s="1">
        <v>47730</v>
      </c>
      <c r="P91" s="1">
        <v>42010</v>
      </c>
      <c r="Q91" s="4">
        <f t="shared" si="26"/>
        <v>1.1562030292519367E-2</v>
      </c>
    </row>
    <row r="92" spans="1:17" x14ac:dyDescent="0.25">
      <c r="A92" t="s">
        <v>11</v>
      </c>
      <c r="B92">
        <v>1</v>
      </c>
      <c r="C92">
        <v>7</v>
      </c>
      <c r="D92" s="1">
        <v>20.11</v>
      </c>
      <c r="E92" s="1">
        <v>18.420000000000002</v>
      </c>
      <c r="F92" s="1">
        <f t="shared" si="21"/>
        <v>2.3673559210260189</v>
      </c>
      <c r="G92" s="1">
        <v>233</v>
      </c>
      <c r="H92" s="1">
        <v>1003</v>
      </c>
      <c r="I92" s="1">
        <v>137600</v>
      </c>
      <c r="J92" s="1">
        <v>251100</v>
      </c>
      <c r="K92" s="1">
        <f t="shared" si="24"/>
        <v>12.314</v>
      </c>
      <c r="L92" s="1">
        <f t="shared" si="25"/>
        <v>9.109</v>
      </c>
      <c r="M92" s="1">
        <v>2004</v>
      </c>
      <c r="N92" s="1">
        <v>1609</v>
      </c>
      <c r="O92" s="1">
        <v>10310</v>
      </c>
      <c r="P92" s="1">
        <v>7500</v>
      </c>
      <c r="Q92" s="4">
        <f t="shared" si="26"/>
        <v>5.4288816503800214E-2</v>
      </c>
    </row>
    <row r="93" spans="1:17" hidden="1" x14ac:dyDescent="0.25">
      <c r="A93" t="s">
        <v>11</v>
      </c>
      <c r="B93">
        <v>1</v>
      </c>
      <c r="C93">
        <v>8</v>
      </c>
      <c r="D93" s="1">
        <v>3.39</v>
      </c>
      <c r="E93" s="1">
        <v>1.6759999999999999</v>
      </c>
      <c r="F93" s="1" t="e">
        <f t="shared" si="21"/>
        <v>#NUM!</v>
      </c>
      <c r="G93" s="1">
        <v>0</v>
      </c>
      <c r="H93" s="1">
        <v>91.29</v>
      </c>
      <c r="I93" s="1">
        <v>14370</v>
      </c>
      <c r="J93" s="1">
        <v>4940</v>
      </c>
      <c r="K93" s="1">
        <f t="shared" si="22"/>
        <v>912.8</v>
      </c>
      <c r="L93" s="1">
        <f t="shared" si="23"/>
        <v>444.76</v>
      </c>
      <c r="M93" s="1">
        <v>102.9</v>
      </c>
      <c r="N93" s="1">
        <v>65.56</v>
      </c>
      <c r="O93" s="1">
        <v>809.9</v>
      </c>
      <c r="P93" s="1">
        <v>379.2</v>
      </c>
    </row>
    <row r="94" spans="1:17" x14ac:dyDescent="0.25">
      <c r="A94" t="s">
        <v>11</v>
      </c>
      <c r="B94">
        <v>1</v>
      </c>
      <c r="C94">
        <v>9</v>
      </c>
      <c r="D94" s="1">
        <v>5.915</v>
      </c>
      <c r="E94" s="1">
        <v>4.4749999999999996</v>
      </c>
      <c r="F94" s="1">
        <f t="shared" si="21"/>
        <v>1.3240765797394864</v>
      </c>
      <c r="G94" s="1">
        <v>21.09</v>
      </c>
      <c r="H94" s="1">
        <v>234.8</v>
      </c>
      <c r="I94" s="1">
        <v>10700</v>
      </c>
      <c r="J94" s="1">
        <v>5535</v>
      </c>
      <c r="K94" s="1">
        <f t="shared" ref="K94:K103" si="27">(M94+O94)/1000</f>
        <v>1.6280999999999999</v>
      </c>
      <c r="L94" s="1">
        <f t="shared" ref="L94:L103" si="28">(N94+P94)/1000</f>
        <v>0.56713999999999998</v>
      </c>
      <c r="M94" s="1">
        <v>272.10000000000002</v>
      </c>
      <c r="N94" s="1">
        <v>88.44</v>
      </c>
      <c r="O94" s="1">
        <v>1356</v>
      </c>
      <c r="P94" s="1">
        <v>478.7</v>
      </c>
      <c r="Q94" s="4">
        <f t="shared" ref="Q94:Q103" si="29">IFERROR(1/E94,0)</f>
        <v>0.223463687150838</v>
      </c>
    </row>
    <row r="95" spans="1:17" x14ac:dyDescent="0.25">
      <c r="A95" t="s">
        <v>11</v>
      </c>
      <c r="B95">
        <v>1</v>
      </c>
      <c r="C95">
        <v>10</v>
      </c>
      <c r="D95" s="1">
        <v>1.8180000000000001</v>
      </c>
      <c r="E95" s="1">
        <v>0.44429999999999997</v>
      </c>
      <c r="F95" s="1">
        <f t="shared" si="21"/>
        <v>1.1652443261253109</v>
      </c>
      <c r="G95" s="1">
        <v>14.63</v>
      </c>
      <c r="H95" s="1">
        <v>24.2</v>
      </c>
      <c r="I95" s="1">
        <v>7791</v>
      </c>
      <c r="J95" s="1">
        <v>394.5</v>
      </c>
      <c r="K95" s="1">
        <f t="shared" si="27"/>
        <v>0.20846999999999999</v>
      </c>
      <c r="L95" s="1">
        <f t="shared" si="28"/>
        <v>3.2727000000000006E-2</v>
      </c>
      <c r="M95" s="1">
        <v>34.57</v>
      </c>
      <c r="N95" s="1">
        <v>5.0869999999999997</v>
      </c>
      <c r="O95" s="1">
        <v>173.9</v>
      </c>
      <c r="P95" s="1">
        <v>27.64</v>
      </c>
      <c r="Q95" s="4">
        <f t="shared" si="29"/>
        <v>2.2507314877335136</v>
      </c>
    </row>
    <row r="96" spans="1:17" x14ac:dyDescent="0.25">
      <c r="A96" t="s">
        <v>11</v>
      </c>
      <c r="B96">
        <v>1</v>
      </c>
      <c r="C96">
        <v>11</v>
      </c>
      <c r="D96" s="1">
        <v>4.8440000000000003</v>
      </c>
      <c r="E96" s="1">
        <v>3.1040000000000001</v>
      </c>
      <c r="F96" s="1">
        <f t="shared" si="21"/>
        <v>1.8584168777234884</v>
      </c>
      <c r="G96" s="1">
        <v>72.180000000000007</v>
      </c>
      <c r="H96" s="1">
        <v>153.30000000000001</v>
      </c>
      <c r="I96" s="1">
        <v>53110</v>
      </c>
      <c r="J96" s="1">
        <v>9166</v>
      </c>
      <c r="K96" s="1">
        <f t="shared" si="27"/>
        <v>1.7572000000000001</v>
      </c>
      <c r="L96" s="1">
        <f t="shared" si="28"/>
        <v>0.35314000000000001</v>
      </c>
      <c r="M96" s="1">
        <v>401.2</v>
      </c>
      <c r="N96" s="1">
        <v>77.64</v>
      </c>
      <c r="O96" s="1">
        <v>1356</v>
      </c>
      <c r="P96" s="1">
        <v>275.5</v>
      </c>
      <c r="Q96" s="4">
        <f t="shared" si="29"/>
        <v>0.32216494845360821</v>
      </c>
    </row>
    <row r="97" spans="1:17" x14ac:dyDescent="0.25">
      <c r="A97" t="s">
        <v>11</v>
      </c>
      <c r="B97">
        <v>1</v>
      </c>
      <c r="C97">
        <v>12</v>
      </c>
      <c r="D97" s="1">
        <v>8.9719999999999995</v>
      </c>
      <c r="E97" s="1">
        <v>7.274</v>
      </c>
      <c r="F97" s="1">
        <f t="shared" si="21"/>
        <v>1.9824973691977124</v>
      </c>
      <c r="G97" s="1">
        <v>96.05</v>
      </c>
      <c r="H97" s="1">
        <v>396.1</v>
      </c>
      <c r="I97" s="1">
        <v>108300</v>
      </c>
      <c r="J97" s="1">
        <v>40530</v>
      </c>
      <c r="K97" s="1">
        <f t="shared" si="27"/>
        <v>5.8780000000000001</v>
      </c>
      <c r="L97" s="1">
        <f t="shared" si="28"/>
        <v>1.7694000000000001</v>
      </c>
      <c r="M97" s="1">
        <v>1362</v>
      </c>
      <c r="N97" s="1">
        <v>408.4</v>
      </c>
      <c r="O97" s="1">
        <v>4516</v>
      </c>
      <c r="P97" s="1">
        <v>1361</v>
      </c>
      <c r="Q97" s="4">
        <f t="shared" si="29"/>
        <v>0.13747594171020072</v>
      </c>
    </row>
    <row r="98" spans="1:17" x14ac:dyDescent="0.25">
      <c r="A98" t="s">
        <v>11</v>
      </c>
      <c r="B98">
        <v>1</v>
      </c>
      <c r="C98">
        <v>1</v>
      </c>
      <c r="D98" s="1">
        <v>18.649999999999999</v>
      </c>
      <c r="E98" s="1">
        <v>16.98</v>
      </c>
      <c r="F98" s="1">
        <f t="shared" ref="F98:F129" si="30">LOG10(G98)</f>
        <v>2.9638350307021479</v>
      </c>
      <c r="G98" s="1">
        <v>920.1</v>
      </c>
      <c r="H98" s="1">
        <v>924.9</v>
      </c>
      <c r="I98" s="1">
        <v>62730</v>
      </c>
      <c r="J98" s="1">
        <v>59390</v>
      </c>
      <c r="K98" s="1">
        <f t="shared" si="27"/>
        <v>18.369</v>
      </c>
      <c r="L98" s="1">
        <f t="shared" si="28"/>
        <v>10.284000000000001</v>
      </c>
      <c r="M98" s="1">
        <v>4599</v>
      </c>
      <c r="N98" s="1">
        <v>2643</v>
      </c>
      <c r="O98" s="1">
        <v>13770</v>
      </c>
      <c r="P98" s="1">
        <v>7641</v>
      </c>
      <c r="Q98" s="4">
        <f t="shared" si="29"/>
        <v>5.8892815076560655E-2</v>
      </c>
    </row>
    <row r="99" spans="1:17" x14ac:dyDescent="0.25">
      <c r="A99" t="s">
        <v>11</v>
      </c>
      <c r="B99">
        <v>1</v>
      </c>
      <c r="C99">
        <v>2</v>
      </c>
      <c r="D99" s="1">
        <v>45.42</v>
      </c>
      <c r="E99" s="1">
        <v>43.91</v>
      </c>
      <c r="F99" s="1">
        <f t="shared" si="30"/>
        <v>3.6355842663112301</v>
      </c>
      <c r="G99" s="1">
        <v>4321</v>
      </c>
      <c r="H99" s="1">
        <v>2085</v>
      </c>
      <c r="I99" s="1">
        <v>412800</v>
      </c>
      <c r="J99" s="1">
        <v>245900</v>
      </c>
      <c r="K99" s="1">
        <f t="shared" si="27"/>
        <v>28.805</v>
      </c>
      <c r="L99" s="1">
        <f t="shared" si="28"/>
        <v>23.452999999999999</v>
      </c>
      <c r="M99" s="1">
        <v>6885</v>
      </c>
      <c r="N99" s="1">
        <v>5493</v>
      </c>
      <c r="O99" s="1">
        <v>21920</v>
      </c>
      <c r="P99" s="1">
        <v>17960</v>
      </c>
      <c r="Q99" s="4">
        <f t="shared" si="29"/>
        <v>2.277385561375541E-2</v>
      </c>
    </row>
    <row r="100" spans="1:17" x14ac:dyDescent="0.25">
      <c r="A100" t="s">
        <v>11</v>
      </c>
      <c r="B100">
        <v>1</v>
      </c>
      <c r="C100">
        <v>3</v>
      </c>
      <c r="D100" s="1">
        <v>37.31</v>
      </c>
      <c r="E100" s="1">
        <v>35.35</v>
      </c>
      <c r="F100" s="1">
        <f t="shared" si="30"/>
        <v>3.3741982579290828</v>
      </c>
      <c r="G100" s="1">
        <v>2367</v>
      </c>
      <c r="H100" s="1">
        <v>1926</v>
      </c>
      <c r="I100" s="1">
        <v>777300</v>
      </c>
      <c r="J100" s="1">
        <v>588700</v>
      </c>
      <c r="K100" s="1">
        <f t="shared" si="27"/>
        <v>20.401</v>
      </c>
      <c r="L100" s="1">
        <f t="shared" si="28"/>
        <v>17.376999999999999</v>
      </c>
      <c r="M100" s="1">
        <v>4881</v>
      </c>
      <c r="N100" s="1">
        <v>4327</v>
      </c>
      <c r="O100" s="1">
        <v>15520</v>
      </c>
      <c r="P100" s="1">
        <v>13050</v>
      </c>
      <c r="Q100" s="4">
        <f t="shared" si="29"/>
        <v>2.8288543140028287E-2</v>
      </c>
    </row>
    <row r="101" spans="1:17" x14ac:dyDescent="0.25">
      <c r="A101" t="s">
        <v>11</v>
      </c>
      <c r="B101">
        <v>1</v>
      </c>
      <c r="C101">
        <v>4</v>
      </c>
      <c r="D101" s="1">
        <v>59.7</v>
      </c>
      <c r="E101" s="1">
        <v>58.26</v>
      </c>
      <c r="F101" s="1">
        <f t="shared" si="30"/>
        <v>4.0534626049254552</v>
      </c>
      <c r="G101" s="1">
        <v>11310</v>
      </c>
      <c r="H101" s="1">
        <v>3081</v>
      </c>
      <c r="I101" s="1">
        <v>2013000</v>
      </c>
      <c r="J101" s="1">
        <v>1670000</v>
      </c>
      <c r="K101" s="1">
        <f t="shared" si="27"/>
        <v>44.847999999999999</v>
      </c>
      <c r="L101" s="1">
        <f t="shared" si="28"/>
        <v>34.948</v>
      </c>
      <c r="M101" s="1">
        <v>8078</v>
      </c>
      <c r="N101" s="1">
        <v>6258</v>
      </c>
      <c r="O101" s="1">
        <v>36770</v>
      </c>
      <c r="P101" s="1">
        <v>28690</v>
      </c>
      <c r="Q101" s="4">
        <f t="shared" si="29"/>
        <v>1.7164435290078956E-2</v>
      </c>
    </row>
    <row r="102" spans="1:17" x14ac:dyDescent="0.25">
      <c r="A102" t="s">
        <v>11</v>
      </c>
      <c r="B102">
        <v>1</v>
      </c>
      <c r="C102">
        <v>5</v>
      </c>
      <c r="D102" s="1">
        <v>54.52</v>
      </c>
      <c r="E102" s="1">
        <v>52.75</v>
      </c>
      <c r="F102" s="1">
        <f t="shared" si="30"/>
        <v>3.6361868951987244</v>
      </c>
      <c r="G102" s="1">
        <v>4327</v>
      </c>
      <c r="H102" s="1">
        <v>2875</v>
      </c>
      <c r="I102" s="1">
        <v>1599000</v>
      </c>
      <c r="J102" s="1">
        <v>1395000</v>
      </c>
      <c r="K102" s="1">
        <f t="shared" si="27"/>
        <v>48.54</v>
      </c>
      <c r="L102" s="1">
        <f t="shared" si="28"/>
        <v>40.482999999999997</v>
      </c>
      <c r="M102" s="1">
        <v>8920</v>
      </c>
      <c r="N102" s="1">
        <v>7613</v>
      </c>
      <c r="O102" s="1">
        <v>39620</v>
      </c>
      <c r="P102" s="1">
        <v>32870</v>
      </c>
      <c r="Q102" s="4">
        <f t="shared" si="29"/>
        <v>1.8957345971563982E-2</v>
      </c>
    </row>
    <row r="103" spans="1:17" x14ac:dyDescent="0.25">
      <c r="A103" t="s">
        <v>11</v>
      </c>
      <c r="B103">
        <v>1</v>
      </c>
      <c r="C103">
        <v>6</v>
      </c>
      <c r="D103" s="1">
        <v>43.93</v>
      </c>
      <c r="E103" s="1">
        <v>42.71</v>
      </c>
      <c r="F103" s="1">
        <f t="shared" si="30"/>
        <v>3.2583978040955088</v>
      </c>
      <c r="G103" s="1">
        <v>1813</v>
      </c>
      <c r="H103" s="1">
        <v>2252</v>
      </c>
      <c r="I103" s="1">
        <v>1201000</v>
      </c>
      <c r="J103" s="1">
        <v>1018000</v>
      </c>
      <c r="K103" s="1">
        <f t="shared" si="27"/>
        <v>28.161000000000001</v>
      </c>
      <c r="L103" s="1">
        <f t="shared" si="28"/>
        <v>26.331</v>
      </c>
      <c r="M103" s="1">
        <v>5081</v>
      </c>
      <c r="N103" s="1">
        <v>4511</v>
      </c>
      <c r="O103" s="1">
        <v>23080</v>
      </c>
      <c r="P103" s="1">
        <v>21820</v>
      </c>
      <c r="Q103" s="4">
        <f t="shared" si="29"/>
        <v>2.3413720440177945E-2</v>
      </c>
    </row>
    <row r="104" spans="1:17" hidden="1" x14ac:dyDescent="0.25">
      <c r="A104" t="s">
        <v>11</v>
      </c>
      <c r="B104">
        <v>1</v>
      </c>
      <c r="C104">
        <v>7</v>
      </c>
      <c r="D104" s="1">
        <v>5.8090000000000002</v>
      </c>
      <c r="E104" s="1">
        <v>3.915</v>
      </c>
      <c r="F104" s="1" t="e">
        <f t="shared" si="30"/>
        <v>#NUM!</v>
      </c>
      <c r="G104" s="1">
        <v>0</v>
      </c>
      <c r="H104" s="1">
        <v>213.2</v>
      </c>
      <c r="I104" s="1">
        <v>41640</v>
      </c>
      <c r="J104" s="1">
        <v>58250</v>
      </c>
      <c r="K104" s="1">
        <f t="shared" ref="K98:K129" si="31">M104+O104</f>
        <v>2707</v>
      </c>
      <c r="L104" s="1">
        <f t="shared" ref="L98:L129" si="32">N104+P104</f>
        <v>1474.7</v>
      </c>
      <c r="M104" s="1">
        <v>433</v>
      </c>
      <c r="N104" s="1">
        <v>317.7</v>
      </c>
      <c r="O104" s="1">
        <v>2274</v>
      </c>
      <c r="P104" s="1">
        <v>1157</v>
      </c>
    </row>
    <row r="105" spans="1:17" hidden="1" x14ac:dyDescent="0.25">
      <c r="A105" t="s">
        <v>11</v>
      </c>
      <c r="B105">
        <v>1</v>
      </c>
      <c r="C105">
        <v>8</v>
      </c>
      <c r="D105" s="1">
        <v>0.67249999999999999</v>
      </c>
      <c r="E105" s="1">
        <v>0</v>
      </c>
      <c r="F105" s="1" t="e">
        <f t="shared" si="30"/>
        <v>#NUM!</v>
      </c>
      <c r="G105" s="1">
        <v>0</v>
      </c>
      <c r="H105" s="1">
        <v>0</v>
      </c>
      <c r="I105" s="1">
        <v>4491</v>
      </c>
      <c r="J105" s="1">
        <v>0</v>
      </c>
      <c r="K105" s="1">
        <f t="shared" si="31"/>
        <v>79.10199999999999</v>
      </c>
      <c r="L105" s="1">
        <f t="shared" si="32"/>
        <v>0</v>
      </c>
      <c r="M105" s="1">
        <v>8.6419999999999995</v>
      </c>
      <c r="N105" s="1">
        <v>0</v>
      </c>
      <c r="O105" s="1">
        <v>70.459999999999994</v>
      </c>
      <c r="P105" s="1">
        <v>0</v>
      </c>
    </row>
    <row r="106" spans="1:17" hidden="1" x14ac:dyDescent="0.25">
      <c r="A106" t="s">
        <v>11</v>
      </c>
      <c r="B106">
        <v>1</v>
      </c>
      <c r="C106">
        <v>9</v>
      </c>
      <c r="D106" s="1">
        <v>0.42870000000000003</v>
      </c>
      <c r="E106" s="1">
        <v>0</v>
      </c>
      <c r="F106" s="1" t="e">
        <f t="shared" si="30"/>
        <v>#NUM!</v>
      </c>
      <c r="G106" s="1">
        <v>0</v>
      </c>
      <c r="H106" s="1">
        <v>0</v>
      </c>
      <c r="I106" s="1">
        <v>1671</v>
      </c>
      <c r="J106" s="1">
        <v>0</v>
      </c>
      <c r="K106" s="1">
        <f t="shared" si="31"/>
        <v>52.51</v>
      </c>
      <c r="L106" s="1">
        <f t="shared" si="32"/>
        <v>0</v>
      </c>
      <c r="M106" s="1">
        <v>11.89</v>
      </c>
      <c r="N106" s="1">
        <v>0</v>
      </c>
      <c r="O106" s="1">
        <v>40.619999999999997</v>
      </c>
      <c r="P106" s="1">
        <v>0</v>
      </c>
    </row>
    <row r="107" spans="1:17" hidden="1" x14ac:dyDescent="0.25">
      <c r="A107" t="s">
        <v>11</v>
      </c>
      <c r="B107">
        <v>1</v>
      </c>
      <c r="C107">
        <v>10</v>
      </c>
      <c r="D107" s="1">
        <v>0.26960000000000001</v>
      </c>
      <c r="E107" s="1">
        <v>0</v>
      </c>
      <c r="F107" s="1" t="e">
        <f t="shared" si="30"/>
        <v>#NUM!</v>
      </c>
      <c r="G107" s="1">
        <v>0</v>
      </c>
      <c r="H107" s="1">
        <v>0</v>
      </c>
      <c r="I107" s="1">
        <v>1058</v>
      </c>
      <c r="J107" s="1">
        <v>0</v>
      </c>
      <c r="K107" s="1">
        <f t="shared" si="31"/>
        <v>35.012999999999998</v>
      </c>
      <c r="L107" s="1">
        <f t="shared" si="32"/>
        <v>0</v>
      </c>
      <c r="M107" s="1">
        <v>8.2629999999999999</v>
      </c>
      <c r="N107" s="1">
        <v>0</v>
      </c>
      <c r="O107" s="1">
        <v>26.75</v>
      </c>
      <c r="P107" s="1">
        <v>0</v>
      </c>
    </row>
    <row r="108" spans="1:17" hidden="1" x14ac:dyDescent="0.25">
      <c r="A108" t="s">
        <v>11</v>
      </c>
      <c r="B108">
        <v>1</v>
      </c>
      <c r="C108">
        <v>11</v>
      </c>
      <c r="D108" s="1">
        <v>0.9304</v>
      </c>
      <c r="E108" s="1">
        <v>0</v>
      </c>
      <c r="F108" s="1">
        <f t="shared" si="30"/>
        <v>-0.259558355050234</v>
      </c>
      <c r="G108" s="1">
        <v>0.55010000000000003</v>
      </c>
      <c r="H108" s="1">
        <v>0</v>
      </c>
      <c r="I108" s="1">
        <v>6136</v>
      </c>
      <c r="J108" s="1">
        <v>0</v>
      </c>
      <c r="K108" s="1">
        <f t="shared" si="31"/>
        <v>90.37</v>
      </c>
      <c r="L108" s="1">
        <f t="shared" si="32"/>
        <v>0</v>
      </c>
      <c r="M108" s="1">
        <v>17.600000000000001</v>
      </c>
      <c r="N108" s="1">
        <v>0</v>
      </c>
      <c r="O108" s="1">
        <v>72.77</v>
      </c>
      <c r="P108" s="1">
        <v>0</v>
      </c>
    </row>
    <row r="109" spans="1:17" hidden="1" x14ac:dyDescent="0.25">
      <c r="A109" t="s">
        <v>11</v>
      </c>
      <c r="B109">
        <v>1</v>
      </c>
      <c r="C109">
        <v>12</v>
      </c>
      <c r="D109" s="1">
        <v>1.8720000000000001</v>
      </c>
      <c r="E109" s="1">
        <v>0</v>
      </c>
      <c r="F109" s="1">
        <f t="shared" si="30"/>
        <v>1.1458177144918276</v>
      </c>
      <c r="G109" s="1">
        <v>13.99</v>
      </c>
      <c r="H109" s="1">
        <v>0</v>
      </c>
      <c r="I109" s="1">
        <v>56080</v>
      </c>
      <c r="J109" s="1">
        <v>0</v>
      </c>
      <c r="K109" s="1">
        <f t="shared" si="31"/>
        <v>365.35</v>
      </c>
      <c r="L109" s="1">
        <f t="shared" si="32"/>
        <v>0</v>
      </c>
      <c r="M109" s="1">
        <v>35.35</v>
      </c>
      <c r="N109" s="1">
        <v>0</v>
      </c>
      <c r="O109" s="1">
        <v>330</v>
      </c>
      <c r="P109" s="1">
        <v>0</v>
      </c>
    </row>
    <row r="110" spans="1:17" x14ac:dyDescent="0.25">
      <c r="A110" t="s">
        <v>11</v>
      </c>
      <c r="B110">
        <v>1</v>
      </c>
      <c r="C110">
        <v>1</v>
      </c>
      <c r="D110" s="1">
        <v>13.61</v>
      </c>
      <c r="E110" s="1">
        <v>8.2230000000000008</v>
      </c>
      <c r="F110" s="1">
        <f t="shared" si="30"/>
        <v>2.8590782247469693</v>
      </c>
      <c r="G110" s="1">
        <v>722.9</v>
      </c>
      <c r="H110" s="1">
        <v>447.9</v>
      </c>
      <c r="I110" s="1">
        <v>95780</v>
      </c>
      <c r="J110" s="1">
        <v>36440</v>
      </c>
      <c r="K110" s="1">
        <f t="shared" ref="K110:K112" si="33">(M110+O110)/1000</f>
        <v>14.071</v>
      </c>
      <c r="L110" s="1">
        <f t="shared" ref="L110:L112" si="34">(N110+P110)/1000</f>
        <v>5.1829999999999998</v>
      </c>
      <c r="M110" s="1">
        <v>2981</v>
      </c>
      <c r="N110" s="1">
        <v>1115</v>
      </c>
      <c r="O110" s="1">
        <v>11090</v>
      </c>
      <c r="P110" s="1">
        <v>4068</v>
      </c>
      <c r="Q110" s="4">
        <f t="shared" ref="Q110:Q112" si="35">IFERROR(1/E110,0)</f>
        <v>0.12161011796181441</v>
      </c>
    </row>
    <row r="111" spans="1:17" x14ac:dyDescent="0.25">
      <c r="A111" t="s">
        <v>11</v>
      </c>
      <c r="B111">
        <v>1</v>
      </c>
      <c r="C111">
        <v>2</v>
      </c>
      <c r="D111" s="1">
        <v>7.0650000000000004</v>
      </c>
      <c r="E111" s="1">
        <v>5.2610000000000001</v>
      </c>
      <c r="F111" s="1">
        <f t="shared" si="30"/>
        <v>2.0982975364946976</v>
      </c>
      <c r="G111" s="1">
        <v>125.4</v>
      </c>
      <c r="H111" s="1">
        <v>268</v>
      </c>
      <c r="I111" s="1">
        <v>137300</v>
      </c>
      <c r="J111" s="1">
        <v>37870</v>
      </c>
      <c r="K111" s="1">
        <f t="shared" si="33"/>
        <v>4.7008999999999999</v>
      </c>
      <c r="L111" s="1">
        <f t="shared" si="34"/>
        <v>2.8938000000000001</v>
      </c>
      <c r="M111" s="1">
        <v>704.9</v>
      </c>
      <c r="N111" s="1">
        <v>544.79999999999995</v>
      </c>
      <c r="O111" s="1">
        <v>3996</v>
      </c>
      <c r="P111" s="1">
        <v>2349</v>
      </c>
      <c r="Q111" s="4">
        <f t="shared" si="35"/>
        <v>0.19007793195210035</v>
      </c>
    </row>
    <row r="112" spans="1:17" x14ac:dyDescent="0.25">
      <c r="A112" t="s">
        <v>11</v>
      </c>
      <c r="B112">
        <v>1</v>
      </c>
      <c r="C112">
        <v>3</v>
      </c>
      <c r="D112" s="1">
        <v>1.304</v>
      </c>
      <c r="E112" s="1">
        <v>0.17630000000000001</v>
      </c>
      <c r="F112" s="1">
        <f t="shared" si="30"/>
        <v>1.1690863574870227</v>
      </c>
      <c r="G112" s="1">
        <v>14.76</v>
      </c>
      <c r="H112" s="1">
        <v>9.5350000000000001</v>
      </c>
      <c r="I112" s="1">
        <v>32940</v>
      </c>
      <c r="J112" s="1">
        <v>1230</v>
      </c>
      <c r="K112" s="1">
        <f t="shared" si="33"/>
        <v>0.20865999999999998</v>
      </c>
      <c r="L112" s="1">
        <f t="shared" si="34"/>
        <v>3.3688000000000003E-2</v>
      </c>
      <c r="M112" s="1">
        <v>31.06</v>
      </c>
      <c r="N112" s="1">
        <v>5.8079999999999998</v>
      </c>
      <c r="O112" s="1">
        <v>177.6</v>
      </c>
      <c r="P112" s="1">
        <v>27.88</v>
      </c>
      <c r="Q112" s="4">
        <f t="shared" si="35"/>
        <v>5.6721497447532609</v>
      </c>
    </row>
    <row r="113" spans="1:17" hidden="1" x14ac:dyDescent="0.25">
      <c r="A113" t="s">
        <v>11</v>
      </c>
      <c r="B113">
        <v>1</v>
      </c>
      <c r="C113">
        <v>4</v>
      </c>
      <c r="D113" s="1">
        <v>0.28399999999999997</v>
      </c>
      <c r="E113" s="1">
        <v>0</v>
      </c>
      <c r="F113" s="1" t="e">
        <f t="shared" si="30"/>
        <v>#NUM!</v>
      </c>
      <c r="G113" s="1">
        <v>0</v>
      </c>
      <c r="H113" s="1">
        <v>0</v>
      </c>
      <c r="I113" s="1">
        <v>2786</v>
      </c>
      <c r="J113" s="1">
        <v>0</v>
      </c>
      <c r="K113" s="1">
        <f t="shared" si="31"/>
        <v>135.79</v>
      </c>
      <c r="L113" s="1">
        <f t="shared" si="32"/>
        <v>0</v>
      </c>
      <c r="M113" s="1">
        <v>26.19</v>
      </c>
      <c r="N113" s="1">
        <v>0</v>
      </c>
      <c r="O113" s="1">
        <v>109.6</v>
      </c>
      <c r="P113" s="1">
        <v>0</v>
      </c>
    </row>
    <row r="114" spans="1:17" hidden="1" x14ac:dyDescent="0.25">
      <c r="A114" t="s">
        <v>11</v>
      </c>
      <c r="B114">
        <v>1</v>
      </c>
      <c r="C114">
        <v>5</v>
      </c>
      <c r="D114" s="1">
        <v>1.901</v>
      </c>
      <c r="E114" s="1">
        <v>0</v>
      </c>
      <c r="F114" s="1">
        <f t="shared" si="30"/>
        <v>1.3848907965305541</v>
      </c>
      <c r="G114" s="1">
        <v>24.26</v>
      </c>
      <c r="H114" s="1">
        <v>0</v>
      </c>
      <c r="I114" s="1">
        <v>59830</v>
      </c>
      <c r="J114" s="1">
        <v>0</v>
      </c>
      <c r="K114" s="1">
        <f t="shared" si="31"/>
        <v>1254.07</v>
      </c>
      <c r="L114" s="1">
        <f t="shared" si="32"/>
        <v>0</v>
      </c>
      <c r="M114" s="1">
        <v>50.07</v>
      </c>
      <c r="N114" s="1">
        <v>0</v>
      </c>
      <c r="O114" s="1">
        <v>1204</v>
      </c>
      <c r="P114" s="1">
        <v>0</v>
      </c>
    </row>
    <row r="115" spans="1:17" hidden="1" x14ac:dyDescent="0.25">
      <c r="A115" t="s">
        <v>11</v>
      </c>
      <c r="B115">
        <v>1</v>
      </c>
      <c r="C115">
        <v>6</v>
      </c>
      <c r="D115" s="1">
        <v>7.5399999999999995E-2</v>
      </c>
      <c r="E115" s="1">
        <v>0</v>
      </c>
      <c r="F115" s="1" t="e">
        <f t="shared" si="30"/>
        <v>#NUM!</v>
      </c>
      <c r="G115" s="1">
        <v>0</v>
      </c>
      <c r="H115" s="1">
        <v>0</v>
      </c>
      <c r="I115" s="1">
        <v>3693</v>
      </c>
      <c r="J115" s="1">
        <v>0</v>
      </c>
      <c r="K115" s="1">
        <f t="shared" si="31"/>
        <v>15.57</v>
      </c>
      <c r="L115" s="1">
        <f t="shared" si="32"/>
        <v>0</v>
      </c>
      <c r="M115" s="1">
        <v>14.53</v>
      </c>
      <c r="N115" s="1">
        <v>0</v>
      </c>
      <c r="O115" s="1">
        <v>1.04</v>
      </c>
      <c r="P115" s="1">
        <v>0</v>
      </c>
    </row>
    <row r="116" spans="1:17" hidden="1" x14ac:dyDescent="0.25">
      <c r="A116" t="s">
        <v>11</v>
      </c>
      <c r="B116">
        <v>1</v>
      </c>
      <c r="C116">
        <v>7</v>
      </c>
      <c r="D116" s="1">
        <v>7.1389999999999995E-2</v>
      </c>
      <c r="E116" s="1">
        <v>0</v>
      </c>
      <c r="F116" s="1" t="e">
        <f t="shared" si="30"/>
        <v>#NUM!</v>
      </c>
      <c r="G116" s="1">
        <v>0</v>
      </c>
      <c r="H116" s="1">
        <v>0</v>
      </c>
      <c r="I116" s="1">
        <v>79.91</v>
      </c>
      <c r="J116" s="1">
        <v>0</v>
      </c>
      <c r="K116" s="1">
        <f t="shared" si="31"/>
        <v>13.191000000000001</v>
      </c>
      <c r="L116" s="1">
        <f t="shared" si="32"/>
        <v>0</v>
      </c>
      <c r="M116" s="1">
        <v>3.5830000000000002</v>
      </c>
      <c r="N116" s="1">
        <v>0</v>
      </c>
      <c r="O116" s="1">
        <v>9.6080000000000005</v>
      </c>
      <c r="P116" s="1">
        <v>0</v>
      </c>
    </row>
    <row r="117" spans="1:17" hidden="1" x14ac:dyDescent="0.25">
      <c r="A117" t="s">
        <v>11</v>
      </c>
      <c r="B117">
        <v>1</v>
      </c>
      <c r="C117">
        <v>8</v>
      </c>
      <c r="D117" s="1">
        <v>0.68379999999999996</v>
      </c>
      <c r="E117" s="1">
        <v>0</v>
      </c>
      <c r="F117" s="1">
        <f t="shared" si="30"/>
        <v>0.51014269940257317</v>
      </c>
      <c r="G117" s="1">
        <v>3.2370000000000001</v>
      </c>
      <c r="H117" s="1">
        <v>0</v>
      </c>
      <c r="I117" s="1">
        <v>2045</v>
      </c>
      <c r="J117" s="1">
        <v>0</v>
      </c>
      <c r="K117" s="1">
        <f t="shared" si="31"/>
        <v>398.70000000000005</v>
      </c>
      <c r="L117" s="1">
        <f t="shared" si="32"/>
        <v>0</v>
      </c>
      <c r="M117" s="1">
        <v>18.100000000000001</v>
      </c>
      <c r="N117" s="1">
        <v>0</v>
      </c>
      <c r="O117" s="1">
        <v>380.6</v>
      </c>
      <c r="P117" s="1">
        <v>0</v>
      </c>
    </row>
    <row r="118" spans="1:17" hidden="1" x14ac:dyDescent="0.25">
      <c r="A118" t="s">
        <v>11</v>
      </c>
      <c r="B118">
        <v>1</v>
      </c>
      <c r="C118">
        <v>9</v>
      </c>
      <c r="D118" s="1">
        <v>5.7779999999999996</v>
      </c>
      <c r="E118" s="1">
        <v>0</v>
      </c>
      <c r="F118" s="1">
        <f t="shared" si="30"/>
        <v>1.9189734304929542</v>
      </c>
      <c r="G118" s="1">
        <v>82.98</v>
      </c>
      <c r="H118" s="1">
        <v>0</v>
      </c>
      <c r="I118" s="1">
        <v>23000</v>
      </c>
      <c r="J118" s="1">
        <v>0</v>
      </c>
      <c r="K118" s="1">
        <f t="shared" si="31"/>
        <v>3100.2</v>
      </c>
      <c r="L118" s="1">
        <f t="shared" si="32"/>
        <v>0</v>
      </c>
      <c r="M118" s="1">
        <v>164.2</v>
      </c>
      <c r="N118" s="1">
        <v>0</v>
      </c>
      <c r="O118" s="1">
        <v>2936</v>
      </c>
      <c r="P118" s="1">
        <v>0</v>
      </c>
    </row>
    <row r="119" spans="1:17" x14ac:dyDescent="0.25">
      <c r="A119" t="s">
        <v>11</v>
      </c>
      <c r="B119">
        <v>1</v>
      </c>
      <c r="C119">
        <v>10</v>
      </c>
      <c r="D119" s="1">
        <v>5.7119999999999997</v>
      </c>
      <c r="E119" s="1">
        <v>1.206</v>
      </c>
      <c r="F119" s="1">
        <f t="shared" si="30"/>
        <v>2.2780673308886628</v>
      </c>
      <c r="G119" s="1">
        <v>189.7</v>
      </c>
      <c r="H119" s="1">
        <v>44.99</v>
      </c>
      <c r="I119" s="1">
        <v>269700</v>
      </c>
      <c r="J119" s="1">
        <v>23060</v>
      </c>
      <c r="K119" s="1">
        <f t="shared" ref="K119:K128" si="36">(M119+O119)/1000</f>
        <v>1.3297999999999999</v>
      </c>
      <c r="L119" s="1">
        <f t="shared" ref="L119:L128" si="37">(N119+P119)/1000</f>
        <v>0.14113899999999999</v>
      </c>
      <c r="M119" s="1">
        <v>102.8</v>
      </c>
      <c r="N119" s="1">
        <v>9.0389999999999997</v>
      </c>
      <c r="O119" s="1">
        <v>1227</v>
      </c>
      <c r="P119" s="1">
        <v>132.1</v>
      </c>
      <c r="Q119" s="4">
        <f t="shared" ref="Q119:Q128" si="38">IFERROR(1/E119,0)</f>
        <v>0.82918739635157546</v>
      </c>
    </row>
    <row r="120" spans="1:17" x14ac:dyDescent="0.25">
      <c r="A120" t="s">
        <v>11</v>
      </c>
      <c r="B120">
        <v>1</v>
      </c>
      <c r="C120">
        <v>11</v>
      </c>
      <c r="D120" s="1">
        <v>2.8010000000000002</v>
      </c>
      <c r="E120" s="1">
        <v>1.085</v>
      </c>
      <c r="F120" s="1">
        <f t="shared" si="30"/>
        <v>1.6138418218760693</v>
      </c>
      <c r="G120" s="1">
        <v>41.1</v>
      </c>
      <c r="H120" s="1">
        <v>43.54</v>
      </c>
      <c r="I120" s="1">
        <v>120000</v>
      </c>
      <c r="J120" s="1">
        <v>17870</v>
      </c>
      <c r="K120" s="1">
        <f t="shared" si="36"/>
        <v>0.54539000000000004</v>
      </c>
      <c r="L120" s="1">
        <f t="shared" si="37"/>
        <v>9.225499999999999E-2</v>
      </c>
      <c r="M120" s="1">
        <v>56.69</v>
      </c>
      <c r="N120" s="1">
        <v>7.5049999999999999</v>
      </c>
      <c r="O120" s="1">
        <v>488.7</v>
      </c>
      <c r="P120" s="1">
        <v>84.75</v>
      </c>
      <c r="Q120" s="4">
        <f t="shared" si="38"/>
        <v>0.92165898617511521</v>
      </c>
    </row>
    <row r="121" spans="1:17" x14ac:dyDescent="0.25">
      <c r="A121" t="s">
        <v>11</v>
      </c>
      <c r="B121">
        <v>1</v>
      </c>
      <c r="C121">
        <v>12</v>
      </c>
      <c r="D121" s="1">
        <v>6.8250000000000002</v>
      </c>
      <c r="E121" s="1">
        <v>5.2</v>
      </c>
      <c r="F121" s="1">
        <f t="shared" si="30"/>
        <v>2.6471872978959894</v>
      </c>
      <c r="G121" s="1">
        <v>443.8</v>
      </c>
      <c r="H121" s="1">
        <v>283.3</v>
      </c>
      <c r="I121" s="1">
        <v>353600</v>
      </c>
      <c r="J121" s="1">
        <v>125400</v>
      </c>
      <c r="K121" s="1">
        <f t="shared" si="36"/>
        <v>2.3393999999999999</v>
      </c>
      <c r="L121" s="1">
        <f t="shared" si="37"/>
        <v>0.48826999999999998</v>
      </c>
      <c r="M121" s="1">
        <v>320.39999999999998</v>
      </c>
      <c r="N121" s="1">
        <v>64.569999999999993</v>
      </c>
      <c r="O121" s="1">
        <v>2019</v>
      </c>
      <c r="P121" s="1">
        <v>423.7</v>
      </c>
      <c r="Q121" s="4">
        <f t="shared" si="38"/>
        <v>0.19230769230769229</v>
      </c>
    </row>
    <row r="122" spans="1:17" x14ac:dyDescent="0.25">
      <c r="A122" t="s">
        <v>11</v>
      </c>
      <c r="B122">
        <v>1</v>
      </c>
      <c r="C122">
        <v>1</v>
      </c>
      <c r="D122" s="1">
        <v>16.82</v>
      </c>
      <c r="E122" s="1">
        <v>15.3</v>
      </c>
      <c r="F122" s="1">
        <f t="shared" si="30"/>
        <v>3.1772478362556233</v>
      </c>
      <c r="G122" s="1">
        <v>1504</v>
      </c>
      <c r="H122" s="1">
        <v>833.9</v>
      </c>
      <c r="I122" s="1">
        <v>549100</v>
      </c>
      <c r="J122" s="1">
        <v>327400</v>
      </c>
      <c r="K122" s="1">
        <f t="shared" si="36"/>
        <v>12.696999999999999</v>
      </c>
      <c r="L122" s="1">
        <f t="shared" si="37"/>
        <v>5.9493</v>
      </c>
      <c r="M122" s="1">
        <v>2227</v>
      </c>
      <c r="N122" s="1">
        <v>982.3</v>
      </c>
      <c r="O122" s="1">
        <v>10470</v>
      </c>
      <c r="P122" s="1">
        <v>4967</v>
      </c>
      <c r="Q122" s="4">
        <f t="shared" si="38"/>
        <v>6.535947712418301E-2</v>
      </c>
    </row>
    <row r="123" spans="1:17" x14ac:dyDescent="0.25">
      <c r="A123" t="s">
        <v>11</v>
      </c>
      <c r="B123">
        <v>1</v>
      </c>
      <c r="C123">
        <v>2</v>
      </c>
      <c r="D123" s="1">
        <v>30.6</v>
      </c>
      <c r="E123" s="1">
        <v>28.99</v>
      </c>
      <c r="F123" s="1">
        <f t="shared" si="30"/>
        <v>3.2778383330020473</v>
      </c>
      <c r="G123" s="1">
        <v>1896</v>
      </c>
      <c r="H123" s="1">
        <v>1376</v>
      </c>
      <c r="I123" s="1">
        <v>657600</v>
      </c>
      <c r="J123" s="1">
        <v>508300</v>
      </c>
      <c r="K123" s="1">
        <f t="shared" si="36"/>
        <v>22.260999999999999</v>
      </c>
      <c r="L123" s="1">
        <f t="shared" si="37"/>
        <v>14.8</v>
      </c>
      <c r="M123" s="1">
        <v>5641</v>
      </c>
      <c r="N123" s="1">
        <v>3400</v>
      </c>
      <c r="O123" s="1">
        <v>16620</v>
      </c>
      <c r="P123" s="1">
        <v>11400</v>
      </c>
      <c r="Q123" s="4">
        <f t="shared" si="38"/>
        <v>3.4494653328734047E-2</v>
      </c>
    </row>
    <row r="124" spans="1:17" x14ac:dyDescent="0.25">
      <c r="A124" t="s">
        <v>11</v>
      </c>
      <c r="B124">
        <v>1</v>
      </c>
      <c r="C124">
        <v>3</v>
      </c>
      <c r="D124" s="1">
        <v>31.12</v>
      </c>
      <c r="E124" s="1">
        <v>29.3</v>
      </c>
      <c r="F124" s="1">
        <f t="shared" si="30"/>
        <v>3.2180100429843632</v>
      </c>
      <c r="G124" s="1">
        <v>1652</v>
      </c>
      <c r="H124" s="1">
        <v>1596</v>
      </c>
      <c r="I124" s="1">
        <v>827800</v>
      </c>
      <c r="J124" s="1">
        <v>531300</v>
      </c>
      <c r="K124" s="1">
        <f t="shared" si="36"/>
        <v>23.734999999999999</v>
      </c>
      <c r="L124" s="1">
        <f t="shared" si="37"/>
        <v>19.562000000000001</v>
      </c>
      <c r="M124" s="1">
        <v>5985</v>
      </c>
      <c r="N124" s="1">
        <v>5232</v>
      </c>
      <c r="O124" s="1">
        <v>17750</v>
      </c>
      <c r="P124" s="1">
        <v>14330</v>
      </c>
      <c r="Q124" s="4">
        <f t="shared" si="38"/>
        <v>3.4129692832764506E-2</v>
      </c>
    </row>
    <row r="125" spans="1:17" x14ac:dyDescent="0.25">
      <c r="A125" t="s">
        <v>11</v>
      </c>
      <c r="B125">
        <v>1</v>
      </c>
      <c r="C125">
        <v>4</v>
      </c>
      <c r="D125" s="1">
        <v>83.82</v>
      </c>
      <c r="E125" s="1">
        <v>82.39</v>
      </c>
      <c r="F125" s="1">
        <f t="shared" si="30"/>
        <v>4.0253058652647704</v>
      </c>
      <c r="G125" s="1">
        <v>10600</v>
      </c>
      <c r="H125" s="1">
        <v>4352</v>
      </c>
      <c r="I125" s="1">
        <v>2554000</v>
      </c>
      <c r="J125" s="1">
        <v>2337000</v>
      </c>
      <c r="K125" s="1">
        <f t="shared" si="36"/>
        <v>84.77</v>
      </c>
      <c r="L125" s="1">
        <f t="shared" si="37"/>
        <v>70.97</v>
      </c>
      <c r="M125" s="1">
        <v>21630</v>
      </c>
      <c r="N125" s="1">
        <v>18200</v>
      </c>
      <c r="O125" s="1">
        <v>63140</v>
      </c>
      <c r="P125" s="1">
        <v>52770</v>
      </c>
      <c r="Q125" s="4">
        <f t="shared" si="38"/>
        <v>1.2137395314965408E-2</v>
      </c>
    </row>
    <row r="126" spans="1:17" x14ac:dyDescent="0.25">
      <c r="A126" t="s">
        <v>11</v>
      </c>
      <c r="B126">
        <v>1</v>
      </c>
      <c r="C126">
        <v>5</v>
      </c>
      <c r="D126" s="1">
        <v>41.38</v>
      </c>
      <c r="E126" s="1">
        <v>39.799999999999997</v>
      </c>
      <c r="F126" s="1">
        <f t="shared" si="30"/>
        <v>2.9258275746247424</v>
      </c>
      <c r="G126" s="1">
        <v>843</v>
      </c>
      <c r="H126" s="1">
        <v>2168</v>
      </c>
      <c r="I126" s="1">
        <v>1358000</v>
      </c>
      <c r="J126" s="1">
        <v>1039000</v>
      </c>
      <c r="K126" s="1">
        <f t="shared" si="36"/>
        <v>35.085000000000001</v>
      </c>
      <c r="L126" s="1">
        <f t="shared" si="37"/>
        <v>31.701000000000001</v>
      </c>
      <c r="M126" s="1">
        <v>8255</v>
      </c>
      <c r="N126" s="1">
        <v>7501</v>
      </c>
      <c r="O126" s="1">
        <v>26830</v>
      </c>
      <c r="P126" s="1">
        <v>24200</v>
      </c>
      <c r="Q126" s="4">
        <f t="shared" si="38"/>
        <v>2.5125628140703519E-2</v>
      </c>
    </row>
    <row r="127" spans="1:17" x14ac:dyDescent="0.25">
      <c r="A127" t="s">
        <v>11</v>
      </c>
      <c r="B127">
        <v>1</v>
      </c>
      <c r="C127">
        <v>6</v>
      </c>
      <c r="D127" s="1">
        <v>36.409999999999997</v>
      </c>
      <c r="E127" s="1">
        <v>34.6</v>
      </c>
      <c r="F127" s="1">
        <f t="shared" si="30"/>
        <v>3.295127085252191</v>
      </c>
      <c r="G127" s="1">
        <v>1973</v>
      </c>
      <c r="H127" s="1">
        <v>1824</v>
      </c>
      <c r="I127" s="1">
        <v>1227000</v>
      </c>
      <c r="J127" s="1">
        <v>1045000</v>
      </c>
      <c r="K127" s="1">
        <f t="shared" si="36"/>
        <v>24.46</v>
      </c>
      <c r="L127" s="1">
        <f t="shared" si="37"/>
        <v>19.279</v>
      </c>
      <c r="M127" s="1">
        <v>4540</v>
      </c>
      <c r="N127" s="1">
        <v>4009</v>
      </c>
      <c r="O127" s="1">
        <v>19920</v>
      </c>
      <c r="P127" s="1">
        <v>15270</v>
      </c>
      <c r="Q127" s="4">
        <f t="shared" si="38"/>
        <v>2.8901734104046242E-2</v>
      </c>
    </row>
    <row r="128" spans="1:17" x14ac:dyDescent="0.25">
      <c r="A128" t="s">
        <v>11</v>
      </c>
      <c r="B128">
        <v>1</v>
      </c>
      <c r="C128">
        <v>7</v>
      </c>
      <c r="D128" s="1">
        <v>12.14</v>
      </c>
      <c r="E128" s="1">
        <v>10.33</v>
      </c>
      <c r="F128" s="1">
        <f t="shared" si="30"/>
        <v>2.4750898033890065</v>
      </c>
      <c r="G128" s="1">
        <v>298.60000000000002</v>
      </c>
      <c r="H128" s="1">
        <v>562.29999999999995</v>
      </c>
      <c r="I128" s="1">
        <v>144200</v>
      </c>
      <c r="J128" s="1">
        <v>118500</v>
      </c>
      <c r="K128" s="1">
        <f t="shared" si="36"/>
        <v>7.0513000000000003</v>
      </c>
      <c r="L128" s="1">
        <f t="shared" si="37"/>
        <v>4.9051</v>
      </c>
      <c r="M128" s="1">
        <v>662.3</v>
      </c>
      <c r="N128" s="1">
        <v>603.1</v>
      </c>
      <c r="O128" s="1">
        <v>6389</v>
      </c>
      <c r="P128" s="1">
        <v>4302</v>
      </c>
      <c r="Q128" s="4">
        <f t="shared" si="38"/>
        <v>9.6805421103581799E-2</v>
      </c>
    </row>
    <row r="129" spans="1:17" hidden="1" x14ac:dyDescent="0.25">
      <c r="A129" t="s">
        <v>11</v>
      </c>
      <c r="B129">
        <v>1</v>
      </c>
      <c r="C129">
        <v>8</v>
      </c>
      <c r="D129" s="1">
        <v>1.1040000000000001</v>
      </c>
      <c r="E129" s="1">
        <v>6.6979999999999998E-2</v>
      </c>
      <c r="F129" s="1" t="e">
        <f t="shared" si="30"/>
        <v>#NUM!</v>
      </c>
      <c r="G129" s="1">
        <v>0</v>
      </c>
      <c r="H129" s="1">
        <v>3.6469999999999998</v>
      </c>
      <c r="I129" s="1">
        <v>8881</v>
      </c>
      <c r="J129" s="1">
        <v>393.3</v>
      </c>
      <c r="K129" s="1">
        <f t="shared" si="31"/>
        <v>176.15</v>
      </c>
      <c r="L129" s="1">
        <f t="shared" si="32"/>
        <v>17.352</v>
      </c>
      <c r="M129" s="1">
        <v>12.05</v>
      </c>
      <c r="N129" s="1">
        <v>1.6020000000000001</v>
      </c>
      <c r="O129" s="1">
        <v>164.1</v>
      </c>
      <c r="P129" s="1">
        <v>15.75</v>
      </c>
    </row>
    <row r="130" spans="1:17" hidden="1" x14ac:dyDescent="0.25">
      <c r="A130" t="s">
        <v>11</v>
      </c>
      <c r="B130">
        <v>1</v>
      </c>
      <c r="C130">
        <v>9</v>
      </c>
      <c r="D130" s="1">
        <v>0.1641</v>
      </c>
      <c r="E130" s="1">
        <v>0</v>
      </c>
      <c r="F130" s="1">
        <f t="shared" ref="F130:F161" si="39">LOG10(G130)</f>
        <v>-1.9423338960901708</v>
      </c>
      <c r="G130" s="1">
        <v>1.142E-2</v>
      </c>
      <c r="H130" s="1">
        <v>0</v>
      </c>
      <c r="I130" s="1">
        <v>1625</v>
      </c>
      <c r="J130" s="1">
        <v>0</v>
      </c>
      <c r="K130" s="1">
        <f t="shared" ref="K130:K161" si="40">M130+O130</f>
        <v>6.1302000000000003</v>
      </c>
      <c r="L130" s="1">
        <f t="shared" ref="L130:L161" si="41">N130+P130</f>
        <v>0</v>
      </c>
      <c r="M130" s="1">
        <v>0.31919999999999998</v>
      </c>
      <c r="N130" s="1">
        <v>0</v>
      </c>
      <c r="O130" s="1">
        <v>5.8109999999999999</v>
      </c>
      <c r="P130" s="1">
        <v>0</v>
      </c>
    </row>
    <row r="131" spans="1:17" hidden="1" x14ac:dyDescent="0.25">
      <c r="A131" t="s">
        <v>11</v>
      </c>
      <c r="B131">
        <v>1</v>
      </c>
      <c r="C131">
        <v>10</v>
      </c>
      <c r="D131" s="1">
        <v>0.33100000000000002</v>
      </c>
      <c r="E131" s="1">
        <v>0</v>
      </c>
      <c r="F131" s="1" t="e">
        <f t="shared" si="39"/>
        <v>#NUM!</v>
      </c>
      <c r="G131" s="1">
        <v>0</v>
      </c>
      <c r="H131" s="1">
        <v>0</v>
      </c>
      <c r="I131" s="1">
        <v>1631</v>
      </c>
      <c r="J131" s="1">
        <v>0</v>
      </c>
      <c r="K131" s="1">
        <f t="shared" si="40"/>
        <v>53.125</v>
      </c>
      <c r="L131" s="1">
        <f t="shared" si="41"/>
        <v>0</v>
      </c>
      <c r="M131" s="1">
        <v>8.3450000000000006</v>
      </c>
      <c r="N131" s="1">
        <v>0</v>
      </c>
      <c r="O131" s="1">
        <v>44.78</v>
      </c>
      <c r="P131" s="1">
        <v>0</v>
      </c>
    </row>
    <row r="132" spans="1:17" hidden="1" x14ac:dyDescent="0.25">
      <c r="A132" t="s">
        <v>11</v>
      </c>
      <c r="B132">
        <v>1</v>
      </c>
      <c r="C132">
        <v>11</v>
      </c>
      <c r="D132" s="1">
        <v>0.56659999999999999</v>
      </c>
      <c r="E132" s="1">
        <v>0</v>
      </c>
      <c r="F132" s="1" t="e">
        <f t="shared" si="39"/>
        <v>#NUM!</v>
      </c>
      <c r="G132" s="1">
        <v>0</v>
      </c>
      <c r="H132" s="1">
        <v>0</v>
      </c>
      <c r="I132" s="1">
        <v>2801</v>
      </c>
      <c r="J132" s="1">
        <v>0</v>
      </c>
      <c r="K132" s="1">
        <f t="shared" si="40"/>
        <v>119.24</v>
      </c>
      <c r="L132" s="1">
        <f t="shared" si="41"/>
        <v>0</v>
      </c>
      <c r="M132" s="1">
        <v>17.64</v>
      </c>
      <c r="N132" s="1">
        <v>0</v>
      </c>
      <c r="O132" s="1">
        <v>101.6</v>
      </c>
      <c r="P132" s="1">
        <v>0</v>
      </c>
    </row>
    <row r="133" spans="1:17" hidden="1" x14ac:dyDescent="0.25">
      <c r="A133" t="s">
        <v>11</v>
      </c>
      <c r="B133">
        <v>1</v>
      </c>
      <c r="C133">
        <v>12</v>
      </c>
      <c r="D133" s="1">
        <v>4.931</v>
      </c>
      <c r="E133" s="1">
        <v>0</v>
      </c>
      <c r="F133" s="1">
        <f t="shared" si="39"/>
        <v>1.7373516958037145</v>
      </c>
      <c r="G133" s="1">
        <v>54.62</v>
      </c>
      <c r="H133" s="1">
        <v>0</v>
      </c>
      <c r="I133" s="1">
        <v>49550</v>
      </c>
      <c r="J133" s="1">
        <v>0</v>
      </c>
      <c r="K133" s="1">
        <f t="shared" si="40"/>
        <v>5309</v>
      </c>
      <c r="L133" s="1">
        <f t="shared" si="41"/>
        <v>0</v>
      </c>
      <c r="M133" s="1">
        <v>1004</v>
      </c>
      <c r="N133" s="1">
        <v>0</v>
      </c>
      <c r="O133" s="1">
        <v>4305</v>
      </c>
      <c r="P133" s="1">
        <v>0</v>
      </c>
    </row>
    <row r="134" spans="1:17" x14ac:dyDescent="0.25">
      <c r="A134" t="s">
        <v>11</v>
      </c>
      <c r="B134">
        <v>1</v>
      </c>
      <c r="C134">
        <v>1</v>
      </c>
      <c r="D134" s="1">
        <v>8.9870000000000001</v>
      </c>
      <c r="E134" s="1">
        <v>6.0970000000000004</v>
      </c>
      <c r="F134" s="1">
        <f t="shared" si="39"/>
        <v>1.8166389448984614</v>
      </c>
      <c r="G134" s="1">
        <v>65.56</v>
      </c>
      <c r="H134" s="1">
        <v>208.2</v>
      </c>
      <c r="I134" s="1">
        <v>27510</v>
      </c>
      <c r="J134" s="1">
        <v>16880</v>
      </c>
      <c r="K134" s="1">
        <f t="shared" ref="K134:K174" si="42">(M134+O134)/1000</f>
        <v>9.25</v>
      </c>
      <c r="L134" s="1">
        <f t="shared" ref="L134:L174" si="43">(N134+P134)/1000</f>
        <v>3.3004000000000002</v>
      </c>
      <c r="M134" s="1">
        <v>1688</v>
      </c>
      <c r="N134" s="1">
        <v>612.4</v>
      </c>
      <c r="O134" s="1">
        <v>7562</v>
      </c>
      <c r="P134" s="1">
        <v>2688</v>
      </c>
      <c r="Q134" s="4">
        <f t="shared" ref="Q134:Q174" si="44">IFERROR(1/E134,0)</f>
        <v>0.16401508938822371</v>
      </c>
    </row>
    <row r="135" spans="1:17" x14ac:dyDescent="0.25">
      <c r="A135" t="s">
        <v>11</v>
      </c>
      <c r="B135">
        <v>1</v>
      </c>
      <c r="C135">
        <v>2</v>
      </c>
      <c r="D135" s="1">
        <v>18.12</v>
      </c>
      <c r="E135" s="1">
        <v>16.64</v>
      </c>
      <c r="F135" s="1">
        <f t="shared" si="39"/>
        <v>2.8579954955609241</v>
      </c>
      <c r="G135" s="1">
        <v>721.1</v>
      </c>
      <c r="H135" s="1">
        <v>775.4</v>
      </c>
      <c r="I135" s="1">
        <v>8652</v>
      </c>
      <c r="J135" s="1">
        <v>9773</v>
      </c>
      <c r="K135" s="1">
        <f t="shared" si="42"/>
        <v>16.411999999999999</v>
      </c>
      <c r="L135" s="1">
        <f t="shared" si="43"/>
        <v>8.875</v>
      </c>
      <c r="M135" s="1">
        <v>4732</v>
      </c>
      <c r="N135" s="1">
        <v>2354</v>
      </c>
      <c r="O135" s="1">
        <v>11680</v>
      </c>
      <c r="P135" s="1">
        <v>6521</v>
      </c>
      <c r="Q135" s="4">
        <f t="shared" si="44"/>
        <v>6.0096153846153841E-2</v>
      </c>
    </row>
    <row r="136" spans="1:17" x14ac:dyDescent="0.25">
      <c r="A136" t="s">
        <v>11</v>
      </c>
      <c r="B136">
        <v>1</v>
      </c>
      <c r="C136">
        <v>3</v>
      </c>
      <c r="D136" s="1">
        <v>13.56</v>
      </c>
      <c r="E136" s="1">
        <v>11.66</v>
      </c>
      <c r="F136" s="1">
        <f t="shared" si="39"/>
        <v>2.2826221128780624</v>
      </c>
      <c r="G136" s="1">
        <v>191.7</v>
      </c>
      <c r="H136" s="1">
        <v>635</v>
      </c>
      <c r="I136" s="1">
        <v>44500</v>
      </c>
      <c r="J136" s="1">
        <v>12550</v>
      </c>
      <c r="K136" s="1">
        <f t="shared" si="42"/>
        <v>12.417</v>
      </c>
      <c r="L136" s="1">
        <f t="shared" si="43"/>
        <v>8.282</v>
      </c>
      <c r="M136" s="1">
        <v>2488</v>
      </c>
      <c r="N136" s="1">
        <v>2085</v>
      </c>
      <c r="O136" s="1">
        <v>9929</v>
      </c>
      <c r="P136" s="1">
        <v>6197</v>
      </c>
      <c r="Q136" s="4">
        <f t="shared" si="44"/>
        <v>8.5763293310463118E-2</v>
      </c>
    </row>
    <row r="137" spans="1:17" x14ac:dyDescent="0.25">
      <c r="A137" t="s">
        <v>11</v>
      </c>
      <c r="B137">
        <v>1</v>
      </c>
      <c r="C137">
        <v>4</v>
      </c>
      <c r="D137" s="1">
        <v>8.3759999999999994</v>
      </c>
      <c r="E137" s="1">
        <v>6.5209999999999999</v>
      </c>
      <c r="F137" s="1">
        <f t="shared" si="39"/>
        <v>2.3248994970523134</v>
      </c>
      <c r="G137" s="1">
        <v>211.3</v>
      </c>
      <c r="H137" s="1">
        <v>343.6</v>
      </c>
      <c r="I137" s="1">
        <v>248400</v>
      </c>
      <c r="J137" s="1">
        <v>59610</v>
      </c>
      <c r="K137" s="1">
        <f t="shared" si="42"/>
        <v>3.2237</v>
      </c>
      <c r="L137" s="1">
        <f t="shared" si="43"/>
        <v>2.2206000000000001</v>
      </c>
      <c r="M137" s="1">
        <v>326.7</v>
      </c>
      <c r="N137" s="1">
        <v>377.6</v>
      </c>
      <c r="O137" s="1">
        <v>2897</v>
      </c>
      <c r="P137" s="1">
        <v>1843</v>
      </c>
      <c r="Q137" s="4">
        <f t="shared" si="44"/>
        <v>0.15335071308081583</v>
      </c>
    </row>
    <row r="138" spans="1:17" x14ac:dyDescent="0.25">
      <c r="A138" t="s">
        <v>11</v>
      </c>
      <c r="B138">
        <v>1</v>
      </c>
      <c r="C138">
        <v>5</v>
      </c>
      <c r="D138" s="1">
        <v>28.58</v>
      </c>
      <c r="E138" s="1">
        <v>26.48</v>
      </c>
      <c r="F138" s="1">
        <f t="shared" si="39"/>
        <v>3.436162647040756</v>
      </c>
      <c r="G138" s="1">
        <v>2730</v>
      </c>
      <c r="H138" s="1">
        <v>1443</v>
      </c>
      <c r="I138" s="1">
        <v>1861000</v>
      </c>
      <c r="J138" s="1">
        <v>1209000</v>
      </c>
      <c r="K138" s="1">
        <f t="shared" si="42"/>
        <v>19.417999999999999</v>
      </c>
      <c r="L138" s="1">
        <f t="shared" si="43"/>
        <v>12.54</v>
      </c>
      <c r="M138" s="1">
        <v>1608</v>
      </c>
      <c r="N138" s="1">
        <v>1150</v>
      </c>
      <c r="O138" s="1">
        <v>17810</v>
      </c>
      <c r="P138" s="1">
        <v>11390</v>
      </c>
      <c r="Q138" s="4">
        <f t="shared" si="44"/>
        <v>3.7764350453172203E-2</v>
      </c>
    </row>
    <row r="139" spans="1:17" x14ac:dyDescent="0.25">
      <c r="A139" t="s">
        <v>11</v>
      </c>
      <c r="B139">
        <v>1</v>
      </c>
      <c r="C139">
        <v>6</v>
      </c>
      <c r="D139" s="1">
        <v>42.75</v>
      </c>
      <c r="E139" s="1">
        <v>41.48</v>
      </c>
      <c r="F139" s="1">
        <f t="shared" si="39"/>
        <v>3.3613500243522663</v>
      </c>
      <c r="G139" s="1">
        <v>2298</v>
      </c>
      <c r="H139" s="1">
        <v>2187</v>
      </c>
      <c r="I139" s="1">
        <v>1845000</v>
      </c>
      <c r="J139" s="1">
        <v>1613000</v>
      </c>
      <c r="K139" s="1">
        <f t="shared" si="42"/>
        <v>25.780999999999999</v>
      </c>
      <c r="L139" s="1">
        <f t="shared" si="43"/>
        <v>20.556000000000001</v>
      </c>
      <c r="M139" s="1">
        <v>3721</v>
      </c>
      <c r="N139" s="1">
        <v>2786</v>
      </c>
      <c r="O139" s="1">
        <v>22060</v>
      </c>
      <c r="P139" s="1">
        <v>17770</v>
      </c>
      <c r="Q139" s="4">
        <f t="shared" si="44"/>
        <v>2.4108003857280617E-2</v>
      </c>
    </row>
    <row r="140" spans="1:17" x14ac:dyDescent="0.25">
      <c r="A140" t="s">
        <v>11</v>
      </c>
      <c r="B140">
        <v>1</v>
      </c>
      <c r="C140">
        <v>7</v>
      </c>
      <c r="D140" s="1">
        <v>83.11</v>
      </c>
      <c r="E140" s="1">
        <v>81.260000000000005</v>
      </c>
      <c r="F140" s="1">
        <f t="shared" si="39"/>
        <v>4.1992064791616581</v>
      </c>
      <c r="G140" s="1">
        <v>15820</v>
      </c>
      <c r="H140" s="1">
        <v>4438</v>
      </c>
      <c r="I140" s="1">
        <v>1880000</v>
      </c>
      <c r="J140" s="1">
        <v>1840000</v>
      </c>
      <c r="K140" s="1">
        <f t="shared" si="42"/>
        <v>59.795999999999999</v>
      </c>
      <c r="L140" s="1">
        <f t="shared" si="43"/>
        <v>52.246000000000002</v>
      </c>
      <c r="M140" s="1">
        <v>5636</v>
      </c>
      <c r="N140" s="1">
        <v>5086</v>
      </c>
      <c r="O140" s="1">
        <v>54160</v>
      </c>
      <c r="P140" s="1">
        <v>47160</v>
      </c>
      <c r="Q140" s="4">
        <f t="shared" si="44"/>
        <v>1.2306177701206004E-2</v>
      </c>
    </row>
    <row r="141" spans="1:17" x14ac:dyDescent="0.25">
      <c r="A141" t="s">
        <v>11</v>
      </c>
      <c r="B141">
        <v>1</v>
      </c>
      <c r="C141">
        <v>8</v>
      </c>
      <c r="D141" s="1">
        <v>6.7889999999999997</v>
      </c>
      <c r="E141" s="1">
        <v>5.3570000000000002</v>
      </c>
      <c r="F141" s="1">
        <f t="shared" si="39"/>
        <v>1.7319109421168724</v>
      </c>
      <c r="G141" s="1">
        <v>53.94</v>
      </c>
      <c r="H141" s="1">
        <v>291.7</v>
      </c>
      <c r="I141" s="1">
        <v>18310</v>
      </c>
      <c r="J141" s="1">
        <v>25080</v>
      </c>
      <c r="K141" s="1">
        <f t="shared" si="42"/>
        <v>3.1153000000000004</v>
      </c>
      <c r="L141" s="1">
        <f t="shared" si="43"/>
        <v>2.3313000000000001</v>
      </c>
      <c r="M141" s="1">
        <v>179.3</v>
      </c>
      <c r="N141" s="1">
        <v>182.3</v>
      </c>
      <c r="O141" s="1">
        <v>2936</v>
      </c>
      <c r="P141" s="1">
        <v>2149</v>
      </c>
      <c r="Q141" s="4">
        <f t="shared" si="44"/>
        <v>0.18667164457718871</v>
      </c>
    </row>
    <row r="142" spans="1:17" x14ac:dyDescent="0.25">
      <c r="A142" t="s">
        <v>11</v>
      </c>
      <c r="B142">
        <v>1</v>
      </c>
      <c r="C142">
        <v>9</v>
      </c>
      <c r="D142" s="1">
        <v>22.5</v>
      </c>
      <c r="E142" s="1">
        <v>20.98</v>
      </c>
      <c r="F142" s="1">
        <f t="shared" si="39"/>
        <v>3.114610984232173</v>
      </c>
      <c r="G142" s="1">
        <v>1302</v>
      </c>
      <c r="H142" s="1">
        <v>1106</v>
      </c>
      <c r="I142" s="1">
        <v>18580</v>
      </c>
      <c r="J142" s="1">
        <v>19080</v>
      </c>
      <c r="K142" s="1">
        <f t="shared" si="42"/>
        <v>10.612</v>
      </c>
      <c r="L142" s="1">
        <f t="shared" si="43"/>
        <v>6.2678000000000003</v>
      </c>
      <c r="M142" s="1">
        <v>1609</v>
      </c>
      <c r="N142" s="1">
        <v>949.8</v>
      </c>
      <c r="O142" s="1">
        <v>9003</v>
      </c>
      <c r="P142" s="1">
        <v>5318</v>
      </c>
      <c r="Q142" s="4">
        <f t="shared" si="44"/>
        <v>4.7664442326024785E-2</v>
      </c>
    </row>
    <row r="143" spans="1:17" x14ac:dyDescent="0.25">
      <c r="A143" t="s">
        <v>11</v>
      </c>
      <c r="B143">
        <v>1</v>
      </c>
      <c r="C143">
        <v>10</v>
      </c>
      <c r="D143" s="1">
        <v>30.92</v>
      </c>
      <c r="E143" s="1">
        <v>29.65</v>
      </c>
      <c r="F143" s="1">
        <f t="shared" si="39"/>
        <v>3.2968844755385471</v>
      </c>
      <c r="G143" s="1">
        <v>1981</v>
      </c>
      <c r="H143" s="1">
        <v>1615</v>
      </c>
      <c r="I143" s="1">
        <v>116200</v>
      </c>
      <c r="J143" s="1">
        <v>51250</v>
      </c>
      <c r="K143" s="1">
        <f t="shared" si="42"/>
        <v>13.502000000000001</v>
      </c>
      <c r="L143" s="1">
        <f t="shared" si="43"/>
        <v>10.192</v>
      </c>
      <c r="M143" s="1">
        <v>2192</v>
      </c>
      <c r="N143" s="1">
        <v>1556</v>
      </c>
      <c r="O143" s="1">
        <v>11310</v>
      </c>
      <c r="P143" s="1">
        <v>8636</v>
      </c>
      <c r="Q143" s="4">
        <f t="shared" si="44"/>
        <v>3.3726812816188868E-2</v>
      </c>
    </row>
    <row r="144" spans="1:17" x14ac:dyDescent="0.25">
      <c r="A144" t="s">
        <v>11</v>
      </c>
      <c r="B144">
        <v>1</v>
      </c>
      <c r="C144">
        <v>11</v>
      </c>
      <c r="D144" s="1">
        <v>18.02</v>
      </c>
      <c r="E144" s="1">
        <v>16.47</v>
      </c>
      <c r="F144" s="1">
        <f t="shared" si="39"/>
        <v>3.0610753236297916</v>
      </c>
      <c r="G144" s="1">
        <v>1151</v>
      </c>
      <c r="H144" s="1">
        <v>868.3</v>
      </c>
      <c r="I144" s="1">
        <v>198200</v>
      </c>
      <c r="J144" s="1">
        <v>109300</v>
      </c>
      <c r="K144" s="1">
        <f t="shared" si="42"/>
        <v>13.852</v>
      </c>
      <c r="L144" s="1">
        <f t="shared" si="43"/>
        <v>6.9909999999999997</v>
      </c>
      <c r="M144" s="1">
        <v>2702</v>
      </c>
      <c r="N144" s="1">
        <v>1318</v>
      </c>
      <c r="O144" s="1">
        <v>11150</v>
      </c>
      <c r="P144" s="1">
        <v>5673</v>
      </c>
      <c r="Q144" s="4">
        <f t="shared" si="44"/>
        <v>6.0716454159077116E-2</v>
      </c>
    </row>
    <row r="145" spans="1:17" x14ac:dyDescent="0.25">
      <c r="A145" t="s">
        <v>11</v>
      </c>
      <c r="B145">
        <v>1</v>
      </c>
      <c r="C145">
        <v>12</v>
      </c>
      <c r="D145" s="1">
        <v>21.91</v>
      </c>
      <c r="E145" s="1">
        <v>20.3</v>
      </c>
      <c r="F145" s="1">
        <f t="shared" si="39"/>
        <v>2.9477277269633158</v>
      </c>
      <c r="G145" s="1">
        <v>886.6</v>
      </c>
      <c r="H145" s="1">
        <v>1105</v>
      </c>
      <c r="I145" s="1">
        <v>304600</v>
      </c>
      <c r="J145" s="1">
        <v>183300</v>
      </c>
      <c r="K145" s="1">
        <f t="shared" si="42"/>
        <v>11.02</v>
      </c>
      <c r="L145" s="1">
        <f t="shared" si="43"/>
        <v>9.5510000000000002</v>
      </c>
      <c r="M145" s="1">
        <v>1806</v>
      </c>
      <c r="N145" s="1">
        <v>1680</v>
      </c>
      <c r="O145" s="1">
        <v>9214</v>
      </c>
      <c r="P145" s="1">
        <v>7871</v>
      </c>
      <c r="Q145" s="4">
        <f t="shared" si="44"/>
        <v>4.926108374384236E-2</v>
      </c>
    </row>
    <row r="146" spans="1:17" x14ac:dyDescent="0.25">
      <c r="A146" t="s">
        <v>11</v>
      </c>
      <c r="B146">
        <v>1</v>
      </c>
      <c r="C146">
        <v>1</v>
      </c>
      <c r="D146" s="1">
        <v>17.21</v>
      </c>
      <c r="E146" s="1">
        <v>15.53</v>
      </c>
      <c r="F146" s="1">
        <f t="shared" si="39"/>
        <v>2.7134065321676908</v>
      </c>
      <c r="G146" s="1">
        <v>516.9</v>
      </c>
      <c r="H146" s="1">
        <v>846</v>
      </c>
      <c r="I146" s="1">
        <v>153000</v>
      </c>
      <c r="J146" s="1">
        <v>120000</v>
      </c>
      <c r="K146" s="1">
        <f t="shared" si="42"/>
        <v>14.018000000000001</v>
      </c>
      <c r="L146" s="1">
        <f t="shared" si="43"/>
        <v>6.9429999999999996</v>
      </c>
      <c r="M146" s="1">
        <v>2878</v>
      </c>
      <c r="N146" s="1">
        <v>1428</v>
      </c>
      <c r="O146" s="1">
        <v>11140</v>
      </c>
      <c r="P146" s="1">
        <v>5515</v>
      </c>
      <c r="Q146" s="4">
        <f t="shared" si="44"/>
        <v>6.4391500321957507E-2</v>
      </c>
    </row>
    <row r="147" spans="1:17" x14ac:dyDescent="0.25">
      <c r="A147" t="s">
        <v>11</v>
      </c>
      <c r="B147">
        <v>1</v>
      </c>
      <c r="C147">
        <v>2</v>
      </c>
      <c r="D147" s="1">
        <v>15.85</v>
      </c>
      <c r="E147" s="1">
        <v>14.02</v>
      </c>
      <c r="F147" s="1">
        <f t="shared" si="39"/>
        <v>2.6147917919564176</v>
      </c>
      <c r="G147" s="1">
        <v>411.9</v>
      </c>
      <c r="H147" s="1">
        <v>665.2</v>
      </c>
      <c r="I147" s="1">
        <v>55660</v>
      </c>
      <c r="J147" s="1">
        <v>47840</v>
      </c>
      <c r="K147" s="1">
        <f t="shared" si="42"/>
        <v>12.234</v>
      </c>
      <c r="L147" s="1">
        <f t="shared" si="43"/>
        <v>7.1829999999999998</v>
      </c>
      <c r="M147" s="1">
        <v>2573</v>
      </c>
      <c r="N147" s="1">
        <v>1468</v>
      </c>
      <c r="O147" s="1">
        <v>9661</v>
      </c>
      <c r="P147" s="1">
        <v>5715</v>
      </c>
      <c r="Q147" s="4">
        <f t="shared" si="44"/>
        <v>7.1326676176890161E-2</v>
      </c>
    </row>
    <row r="148" spans="1:17" x14ac:dyDescent="0.25">
      <c r="A148" t="s">
        <v>11</v>
      </c>
      <c r="B148">
        <v>1</v>
      </c>
      <c r="C148">
        <v>3</v>
      </c>
      <c r="D148" s="1">
        <v>23.34</v>
      </c>
      <c r="E148" s="1">
        <v>21.49</v>
      </c>
      <c r="F148" s="1">
        <f t="shared" si="39"/>
        <v>2.6955692270361857</v>
      </c>
      <c r="G148" s="1">
        <v>496.1</v>
      </c>
      <c r="H148" s="1">
        <v>1171</v>
      </c>
      <c r="I148" s="1">
        <v>147800</v>
      </c>
      <c r="J148" s="1">
        <v>81420</v>
      </c>
      <c r="K148" s="1">
        <f t="shared" si="42"/>
        <v>15.54</v>
      </c>
      <c r="L148" s="1">
        <f t="shared" si="43"/>
        <v>11.266999999999999</v>
      </c>
      <c r="M148" s="1">
        <v>3500</v>
      </c>
      <c r="N148" s="1">
        <v>2538</v>
      </c>
      <c r="O148" s="1">
        <v>12040</v>
      </c>
      <c r="P148" s="1">
        <v>8729</v>
      </c>
      <c r="Q148" s="4">
        <f t="shared" si="44"/>
        <v>4.6533271288971619E-2</v>
      </c>
    </row>
    <row r="149" spans="1:17" x14ac:dyDescent="0.25">
      <c r="A149" t="s">
        <v>11</v>
      </c>
      <c r="B149">
        <v>1</v>
      </c>
      <c r="C149">
        <v>4</v>
      </c>
      <c r="D149" s="1">
        <v>11.46</v>
      </c>
      <c r="E149" s="1">
        <v>9.3859999999999992</v>
      </c>
      <c r="F149" s="1">
        <f t="shared" si="39"/>
        <v>2.2229764498933915</v>
      </c>
      <c r="G149" s="1">
        <v>167.1</v>
      </c>
      <c r="H149" s="1">
        <v>494.7</v>
      </c>
      <c r="I149" s="1">
        <v>148100</v>
      </c>
      <c r="J149" s="1">
        <v>64570</v>
      </c>
      <c r="K149" s="1">
        <f t="shared" si="42"/>
        <v>3.2121</v>
      </c>
      <c r="L149" s="1">
        <f t="shared" si="43"/>
        <v>2.3516999999999997</v>
      </c>
      <c r="M149" s="1">
        <v>487.1</v>
      </c>
      <c r="N149" s="1">
        <v>443.7</v>
      </c>
      <c r="O149" s="1">
        <v>2725</v>
      </c>
      <c r="P149" s="1">
        <v>1908</v>
      </c>
      <c r="Q149" s="4">
        <f t="shared" si="44"/>
        <v>0.10654165778819519</v>
      </c>
    </row>
    <row r="150" spans="1:17" x14ac:dyDescent="0.25">
      <c r="A150" t="s">
        <v>11</v>
      </c>
      <c r="B150">
        <v>1</v>
      </c>
      <c r="C150">
        <v>5</v>
      </c>
      <c r="D150" s="1">
        <v>15.03</v>
      </c>
      <c r="E150" s="1">
        <v>13.01</v>
      </c>
      <c r="F150" s="1">
        <f t="shared" si="39"/>
        <v>2.7507397512353506</v>
      </c>
      <c r="G150" s="1">
        <v>563.29999999999995</v>
      </c>
      <c r="H150" s="1">
        <v>708.7</v>
      </c>
      <c r="I150" s="1">
        <v>325100</v>
      </c>
      <c r="J150" s="1">
        <v>153900</v>
      </c>
      <c r="K150" s="1">
        <f t="shared" si="42"/>
        <v>7.4767999999999999</v>
      </c>
      <c r="L150" s="1">
        <f t="shared" si="43"/>
        <v>3.6093000000000002</v>
      </c>
      <c r="M150" s="1">
        <v>691.8</v>
      </c>
      <c r="N150" s="1">
        <v>374.3</v>
      </c>
      <c r="O150" s="1">
        <v>6785</v>
      </c>
      <c r="P150" s="1">
        <v>3235</v>
      </c>
      <c r="Q150" s="4">
        <f t="shared" si="44"/>
        <v>7.6863950807071479E-2</v>
      </c>
    </row>
    <row r="151" spans="1:17" x14ac:dyDescent="0.25">
      <c r="A151" t="s">
        <v>11</v>
      </c>
      <c r="B151">
        <v>1</v>
      </c>
      <c r="C151">
        <v>6</v>
      </c>
      <c r="D151" s="1">
        <v>71.069999999999993</v>
      </c>
      <c r="E151" s="1">
        <v>69.56</v>
      </c>
      <c r="F151" s="1">
        <f t="shared" si="39"/>
        <v>4.0043213737826422</v>
      </c>
      <c r="G151" s="1">
        <v>10100</v>
      </c>
      <c r="H151" s="1">
        <v>3671</v>
      </c>
      <c r="I151" s="1">
        <v>2120000</v>
      </c>
      <c r="J151" s="1">
        <v>1747000</v>
      </c>
      <c r="K151" s="1">
        <f t="shared" si="42"/>
        <v>56.472000000000001</v>
      </c>
      <c r="L151" s="1">
        <f t="shared" si="43"/>
        <v>46.191000000000003</v>
      </c>
      <c r="M151" s="1">
        <v>4152</v>
      </c>
      <c r="N151" s="1">
        <v>3311</v>
      </c>
      <c r="O151" s="1">
        <v>52320</v>
      </c>
      <c r="P151" s="1">
        <v>42880</v>
      </c>
      <c r="Q151" s="4">
        <f t="shared" si="44"/>
        <v>1.437607820586544E-2</v>
      </c>
    </row>
    <row r="152" spans="1:17" x14ac:dyDescent="0.25">
      <c r="A152" t="s">
        <v>11</v>
      </c>
      <c r="B152">
        <v>1</v>
      </c>
      <c r="C152">
        <v>7</v>
      </c>
      <c r="D152" s="1">
        <v>54.59</v>
      </c>
      <c r="E152" s="1">
        <v>52.75</v>
      </c>
      <c r="F152" s="1">
        <f t="shared" si="39"/>
        <v>3.8228869478341507</v>
      </c>
      <c r="G152" s="1">
        <v>6651</v>
      </c>
      <c r="H152" s="1">
        <v>2876</v>
      </c>
      <c r="I152" s="1">
        <v>1129000</v>
      </c>
      <c r="J152" s="1">
        <v>1112000</v>
      </c>
      <c r="K152" s="1">
        <f t="shared" si="42"/>
        <v>36.127000000000002</v>
      </c>
      <c r="L152" s="1">
        <f t="shared" si="43"/>
        <v>32.195999999999998</v>
      </c>
      <c r="M152" s="1">
        <v>3947</v>
      </c>
      <c r="N152" s="1">
        <v>3596</v>
      </c>
      <c r="O152" s="1">
        <v>32180</v>
      </c>
      <c r="P152" s="1">
        <v>28600</v>
      </c>
      <c r="Q152" s="4">
        <f t="shared" si="44"/>
        <v>1.8957345971563982E-2</v>
      </c>
    </row>
    <row r="153" spans="1:17" x14ac:dyDescent="0.25">
      <c r="A153" t="s">
        <v>11</v>
      </c>
      <c r="B153">
        <v>1</v>
      </c>
      <c r="C153">
        <v>8</v>
      </c>
      <c r="D153" s="1">
        <v>3.9359999999999999</v>
      </c>
      <c r="E153" s="1">
        <v>2.1960000000000002</v>
      </c>
      <c r="F153" s="1">
        <f t="shared" si="39"/>
        <v>0.87128097285797301</v>
      </c>
      <c r="G153" s="1">
        <v>7.4349999999999996</v>
      </c>
      <c r="H153" s="1">
        <v>119.6</v>
      </c>
      <c r="I153" s="1">
        <v>19130</v>
      </c>
      <c r="J153" s="1">
        <v>12880</v>
      </c>
      <c r="K153" s="1">
        <f t="shared" si="42"/>
        <v>1.3313199999999998</v>
      </c>
      <c r="L153" s="1">
        <f t="shared" si="43"/>
        <v>0.74804999999999999</v>
      </c>
      <c r="M153" s="1">
        <v>82.32</v>
      </c>
      <c r="N153" s="1">
        <v>58.25</v>
      </c>
      <c r="O153" s="1">
        <v>1249</v>
      </c>
      <c r="P153" s="1">
        <v>689.8</v>
      </c>
      <c r="Q153" s="4">
        <f t="shared" si="44"/>
        <v>0.45537340619307831</v>
      </c>
    </row>
    <row r="154" spans="1:17" x14ac:dyDescent="0.25">
      <c r="A154" t="s">
        <v>11</v>
      </c>
      <c r="B154">
        <v>1</v>
      </c>
      <c r="C154">
        <v>9</v>
      </c>
      <c r="D154" s="1">
        <v>3.3250000000000002</v>
      </c>
      <c r="E154" s="1">
        <v>1.6140000000000001</v>
      </c>
      <c r="F154" s="1">
        <f t="shared" si="39"/>
        <v>1.4409090820652177</v>
      </c>
      <c r="G154" s="1">
        <v>27.6</v>
      </c>
      <c r="H154" s="1">
        <v>84.9</v>
      </c>
      <c r="I154" s="1">
        <v>9850</v>
      </c>
      <c r="J154" s="1">
        <v>2930</v>
      </c>
      <c r="K154" s="1">
        <f t="shared" si="42"/>
        <v>1.2373599999999998</v>
      </c>
      <c r="L154" s="1">
        <f t="shared" si="43"/>
        <v>0.19850000000000001</v>
      </c>
      <c r="M154" s="1">
        <v>62.36</v>
      </c>
      <c r="N154" s="1">
        <v>13.3</v>
      </c>
      <c r="O154" s="1">
        <v>1175</v>
      </c>
      <c r="P154" s="1">
        <v>185.2</v>
      </c>
      <c r="Q154" s="4">
        <f t="shared" si="44"/>
        <v>0.61957868649318459</v>
      </c>
    </row>
    <row r="155" spans="1:17" x14ac:dyDescent="0.25">
      <c r="A155" t="s">
        <v>11</v>
      </c>
      <c r="B155">
        <v>1</v>
      </c>
      <c r="C155">
        <v>10</v>
      </c>
      <c r="D155" s="1">
        <v>1.0249999999999999</v>
      </c>
      <c r="E155" s="1">
        <v>3.2809999999999999E-2</v>
      </c>
      <c r="F155" s="1">
        <f t="shared" si="39"/>
        <v>0.43933269383026263</v>
      </c>
      <c r="G155" s="1">
        <v>2.75</v>
      </c>
      <c r="H155" s="1">
        <v>1.7869999999999999</v>
      </c>
      <c r="I155" s="1">
        <v>5219</v>
      </c>
      <c r="J155" s="1">
        <v>46.3</v>
      </c>
      <c r="K155" s="1">
        <f t="shared" si="42"/>
        <v>0.19247</v>
      </c>
      <c r="L155" s="1">
        <f t="shared" si="43"/>
        <v>4.1254999999999998E-3</v>
      </c>
      <c r="M155" s="1">
        <v>17.27</v>
      </c>
      <c r="N155" s="1">
        <v>0.23849999999999999</v>
      </c>
      <c r="O155" s="1">
        <v>175.2</v>
      </c>
      <c r="P155" s="1">
        <v>3.887</v>
      </c>
      <c r="Q155" s="4">
        <f t="shared" si="44"/>
        <v>30.47851264858275</v>
      </c>
    </row>
    <row r="156" spans="1:17" x14ac:dyDescent="0.25">
      <c r="A156" t="s">
        <v>11</v>
      </c>
      <c r="B156">
        <v>1</v>
      </c>
      <c r="C156">
        <v>11</v>
      </c>
      <c r="D156" s="1">
        <v>9.8629999999999995</v>
      </c>
      <c r="E156" s="1">
        <v>7.8090000000000002</v>
      </c>
      <c r="F156" s="1">
        <f t="shared" si="39"/>
        <v>2.6395860866734266</v>
      </c>
      <c r="G156" s="1">
        <v>436.1</v>
      </c>
      <c r="H156" s="1">
        <v>406.4</v>
      </c>
      <c r="I156" s="1">
        <v>121500</v>
      </c>
      <c r="J156" s="1">
        <v>37600</v>
      </c>
      <c r="K156" s="1">
        <f t="shared" si="42"/>
        <v>4.4598000000000004</v>
      </c>
      <c r="L156" s="1">
        <f t="shared" si="43"/>
        <v>1.4695</v>
      </c>
      <c r="M156" s="1">
        <v>698.8</v>
      </c>
      <c r="N156" s="1">
        <v>212.5</v>
      </c>
      <c r="O156" s="1">
        <v>3761</v>
      </c>
      <c r="P156" s="1">
        <v>1257</v>
      </c>
      <c r="Q156" s="4">
        <f t="shared" si="44"/>
        <v>0.12805736970162632</v>
      </c>
    </row>
    <row r="157" spans="1:17" x14ac:dyDescent="0.25">
      <c r="A157" t="s">
        <v>11</v>
      </c>
      <c r="B157">
        <v>1</v>
      </c>
      <c r="C157">
        <v>12</v>
      </c>
      <c r="D157" s="1">
        <v>81.23</v>
      </c>
      <c r="E157" s="1">
        <v>80.489999999999995</v>
      </c>
      <c r="F157" s="1">
        <f t="shared" si="39"/>
        <v>3.954387250144515</v>
      </c>
      <c r="G157" s="1">
        <v>9003</v>
      </c>
      <c r="H157" s="1">
        <v>4398</v>
      </c>
      <c r="I157" s="1">
        <v>2250000</v>
      </c>
      <c r="J157" s="1">
        <v>1984000</v>
      </c>
      <c r="K157" s="1">
        <f t="shared" si="42"/>
        <v>57.44</v>
      </c>
      <c r="L157" s="1">
        <f t="shared" si="43"/>
        <v>46.24</v>
      </c>
      <c r="M157" s="1">
        <v>15690</v>
      </c>
      <c r="N157" s="1">
        <v>12340</v>
      </c>
      <c r="O157" s="1">
        <v>41750</v>
      </c>
      <c r="P157" s="1">
        <v>33900</v>
      </c>
      <c r="Q157" s="4">
        <f t="shared" si="44"/>
        <v>1.2423903590508139E-2</v>
      </c>
    </row>
    <row r="158" spans="1:17" x14ac:dyDescent="0.25">
      <c r="A158" t="s">
        <v>11</v>
      </c>
      <c r="B158">
        <v>1</v>
      </c>
      <c r="C158">
        <v>1</v>
      </c>
      <c r="D158" s="1">
        <v>63.45</v>
      </c>
      <c r="E158" s="1">
        <v>61.75</v>
      </c>
      <c r="F158" s="1">
        <f t="shared" si="39"/>
        <v>3.8736111969964671</v>
      </c>
      <c r="G158" s="1">
        <v>7475</v>
      </c>
      <c r="H158" s="1">
        <v>3368</v>
      </c>
      <c r="I158" s="1">
        <v>555900</v>
      </c>
      <c r="J158" s="1">
        <v>591700</v>
      </c>
      <c r="K158" s="1">
        <f t="shared" si="42"/>
        <v>67.28</v>
      </c>
      <c r="L158" s="1">
        <f t="shared" si="43"/>
        <v>60.49</v>
      </c>
      <c r="M158" s="1">
        <v>19140</v>
      </c>
      <c r="N158" s="1">
        <v>17560</v>
      </c>
      <c r="O158" s="1">
        <v>48140</v>
      </c>
      <c r="P158" s="1">
        <v>42930</v>
      </c>
      <c r="Q158" s="4">
        <f t="shared" si="44"/>
        <v>1.6194331983805668E-2</v>
      </c>
    </row>
    <row r="159" spans="1:17" x14ac:dyDescent="0.25">
      <c r="A159" t="s">
        <v>11</v>
      </c>
      <c r="B159">
        <v>1</v>
      </c>
      <c r="C159">
        <v>2</v>
      </c>
      <c r="D159" s="1">
        <v>20.37</v>
      </c>
      <c r="E159" s="1">
        <v>18.559999999999999</v>
      </c>
      <c r="F159" s="1">
        <f t="shared" si="39"/>
        <v>2.8990540679981707</v>
      </c>
      <c r="G159" s="1">
        <v>792.6</v>
      </c>
      <c r="H159" s="1">
        <v>945.9</v>
      </c>
      <c r="I159" s="1">
        <v>455200</v>
      </c>
      <c r="J159" s="1">
        <v>255500</v>
      </c>
      <c r="K159" s="1">
        <f t="shared" si="42"/>
        <v>9.2759999999999998</v>
      </c>
      <c r="L159" s="1">
        <f t="shared" si="43"/>
        <v>8.5879999999999992</v>
      </c>
      <c r="M159" s="1">
        <v>2014</v>
      </c>
      <c r="N159" s="1">
        <v>2067</v>
      </c>
      <c r="O159" s="1">
        <v>7262</v>
      </c>
      <c r="P159" s="1">
        <v>6521</v>
      </c>
      <c r="Q159" s="4">
        <f t="shared" si="44"/>
        <v>5.387931034482759E-2</v>
      </c>
    </row>
    <row r="160" spans="1:17" x14ac:dyDescent="0.25">
      <c r="A160" t="s">
        <v>11</v>
      </c>
      <c r="B160">
        <v>1</v>
      </c>
      <c r="C160">
        <v>3</v>
      </c>
      <c r="D160" s="1">
        <v>16.440000000000001</v>
      </c>
      <c r="E160" s="1">
        <v>14.64</v>
      </c>
      <c r="F160" s="1">
        <f t="shared" si="39"/>
        <v>2.6942541120252783</v>
      </c>
      <c r="G160" s="1">
        <v>494.6</v>
      </c>
      <c r="H160" s="1">
        <v>797.2</v>
      </c>
      <c r="I160" s="1">
        <v>409600</v>
      </c>
      <c r="J160" s="1">
        <v>225500</v>
      </c>
      <c r="K160" s="1">
        <f t="shared" si="42"/>
        <v>5.6728000000000005</v>
      </c>
      <c r="L160" s="1">
        <f t="shared" si="43"/>
        <v>3.2955000000000001</v>
      </c>
      <c r="M160" s="1">
        <v>909.8</v>
      </c>
      <c r="N160" s="1">
        <v>580.5</v>
      </c>
      <c r="O160" s="1">
        <v>4763</v>
      </c>
      <c r="P160" s="1">
        <v>2715</v>
      </c>
      <c r="Q160" s="4">
        <f t="shared" si="44"/>
        <v>6.8306010928961741E-2</v>
      </c>
    </row>
    <row r="161" spans="1:17" x14ac:dyDescent="0.25">
      <c r="A161" t="s">
        <v>11</v>
      </c>
      <c r="B161">
        <v>1</v>
      </c>
      <c r="C161">
        <v>4</v>
      </c>
      <c r="D161" s="1">
        <v>35.06</v>
      </c>
      <c r="E161" s="1">
        <v>33.119999999999997</v>
      </c>
      <c r="F161" s="1">
        <f t="shared" si="39"/>
        <v>3.3807537708039002</v>
      </c>
      <c r="G161" s="1">
        <v>2403</v>
      </c>
      <c r="H161" s="1">
        <v>1746</v>
      </c>
      <c r="I161" s="1">
        <v>824800</v>
      </c>
      <c r="J161" s="1">
        <v>633800</v>
      </c>
      <c r="K161" s="1">
        <f t="shared" si="42"/>
        <v>20.553999999999998</v>
      </c>
      <c r="L161" s="1">
        <f t="shared" si="43"/>
        <v>15.023999999999999</v>
      </c>
      <c r="M161" s="1">
        <v>4354</v>
      </c>
      <c r="N161" s="1">
        <v>3264</v>
      </c>
      <c r="O161" s="1">
        <v>16200</v>
      </c>
      <c r="P161" s="1">
        <v>11760</v>
      </c>
      <c r="Q161" s="4">
        <f t="shared" si="44"/>
        <v>3.0193236714975848E-2</v>
      </c>
    </row>
    <row r="162" spans="1:17" x14ac:dyDescent="0.25">
      <c r="A162" t="s">
        <v>11</v>
      </c>
      <c r="B162">
        <v>1</v>
      </c>
      <c r="C162">
        <v>5</v>
      </c>
      <c r="D162" s="1">
        <v>37.03</v>
      </c>
      <c r="E162" s="1">
        <v>34.950000000000003</v>
      </c>
      <c r="F162" s="1">
        <f t="shared" ref="F162:F193" si="45">LOG10(G162)</f>
        <v>3.4794313371977363</v>
      </c>
      <c r="G162" s="1">
        <v>3016</v>
      </c>
      <c r="H162" s="1">
        <v>1904</v>
      </c>
      <c r="I162" s="1">
        <v>1265000</v>
      </c>
      <c r="J162" s="1">
        <v>904800</v>
      </c>
      <c r="K162" s="1">
        <f t="shared" si="42"/>
        <v>27.06</v>
      </c>
      <c r="L162" s="1">
        <f t="shared" si="43"/>
        <v>20.292000000000002</v>
      </c>
      <c r="M162" s="1">
        <v>3730</v>
      </c>
      <c r="N162" s="1">
        <v>2932</v>
      </c>
      <c r="O162" s="1">
        <v>23330</v>
      </c>
      <c r="P162" s="1">
        <v>17360</v>
      </c>
      <c r="Q162" s="4">
        <f t="shared" si="44"/>
        <v>2.8612303290414875E-2</v>
      </c>
    </row>
    <row r="163" spans="1:17" x14ac:dyDescent="0.25">
      <c r="A163" t="s">
        <v>11</v>
      </c>
      <c r="B163">
        <v>1</v>
      </c>
      <c r="C163">
        <v>6</v>
      </c>
      <c r="D163" s="1">
        <v>18.73</v>
      </c>
      <c r="E163" s="1">
        <v>16.62</v>
      </c>
      <c r="F163" s="1">
        <f t="shared" si="45"/>
        <v>2.8666417205660397</v>
      </c>
      <c r="G163" s="1">
        <v>735.6</v>
      </c>
      <c r="H163" s="1">
        <v>875.8</v>
      </c>
      <c r="I163" s="1">
        <v>615800</v>
      </c>
      <c r="J163" s="1">
        <v>350800</v>
      </c>
      <c r="K163" s="1">
        <f t="shared" si="42"/>
        <v>13.201000000000001</v>
      </c>
      <c r="L163" s="1">
        <f t="shared" si="43"/>
        <v>7.8864999999999998</v>
      </c>
      <c r="M163" s="1">
        <v>751</v>
      </c>
      <c r="N163" s="1">
        <v>589.5</v>
      </c>
      <c r="O163" s="1">
        <v>12450</v>
      </c>
      <c r="P163" s="1">
        <v>7297</v>
      </c>
      <c r="Q163" s="4">
        <f t="shared" si="44"/>
        <v>6.0168471720818288E-2</v>
      </c>
    </row>
    <row r="164" spans="1:17" x14ac:dyDescent="0.25">
      <c r="A164" t="s">
        <v>11</v>
      </c>
      <c r="B164">
        <v>1</v>
      </c>
      <c r="C164">
        <v>7</v>
      </c>
      <c r="D164" s="1">
        <v>11.21</v>
      </c>
      <c r="E164" s="1">
        <v>9.827</v>
      </c>
      <c r="F164" s="1">
        <f t="shared" si="45"/>
        <v>2.6817837664678814</v>
      </c>
      <c r="G164" s="1">
        <v>480.6</v>
      </c>
      <c r="H164" s="1">
        <v>535.29999999999995</v>
      </c>
      <c r="I164" s="1">
        <v>81240</v>
      </c>
      <c r="J164" s="1">
        <v>127200</v>
      </c>
      <c r="K164" s="1">
        <f t="shared" si="42"/>
        <v>6.7812999999999999</v>
      </c>
      <c r="L164" s="1">
        <f t="shared" si="43"/>
        <v>3.6209000000000002</v>
      </c>
      <c r="M164" s="1">
        <v>283.3</v>
      </c>
      <c r="N164" s="1">
        <v>154.9</v>
      </c>
      <c r="O164" s="1">
        <v>6498</v>
      </c>
      <c r="P164" s="1">
        <v>3466</v>
      </c>
      <c r="Q164" s="4">
        <f t="shared" si="44"/>
        <v>0.10176045588684238</v>
      </c>
    </row>
    <row r="165" spans="1:17" x14ac:dyDescent="0.25">
      <c r="A165" t="s">
        <v>11</v>
      </c>
      <c r="B165">
        <v>1</v>
      </c>
      <c r="C165">
        <v>8</v>
      </c>
      <c r="D165" s="1">
        <v>25.19</v>
      </c>
      <c r="E165" s="1">
        <v>23.77</v>
      </c>
      <c r="F165" s="1">
        <f t="shared" si="45"/>
        <v>3.1920095926536702</v>
      </c>
      <c r="G165" s="1">
        <v>1556</v>
      </c>
      <c r="H165" s="1">
        <v>1295</v>
      </c>
      <c r="I165" s="1">
        <v>72740</v>
      </c>
      <c r="J165" s="1">
        <v>79650</v>
      </c>
      <c r="K165" s="1">
        <f t="shared" si="42"/>
        <v>13.1318</v>
      </c>
      <c r="L165" s="1">
        <f t="shared" si="43"/>
        <v>8.7620000000000005</v>
      </c>
      <c r="M165" s="1">
        <v>701.8</v>
      </c>
      <c r="N165" s="1">
        <v>476</v>
      </c>
      <c r="O165" s="1">
        <v>12430</v>
      </c>
      <c r="P165" s="1">
        <v>8286</v>
      </c>
      <c r="Q165" s="4">
        <f t="shared" si="44"/>
        <v>4.2069835927639881E-2</v>
      </c>
    </row>
    <row r="166" spans="1:17" x14ac:dyDescent="0.25">
      <c r="A166" t="s">
        <v>11</v>
      </c>
      <c r="B166">
        <v>1</v>
      </c>
      <c r="C166">
        <v>9</v>
      </c>
      <c r="D166" s="1">
        <v>27.95</v>
      </c>
      <c r="E166" s="1">
        <v>26.31</v>
      </c>
      <c r="F166" s="1">
        <f t="shared" si="45"/>
        <v>3.2866809693549301</v>
      </c>
      <c r="G166" s="1">
        <v>1935</v>
      </c>
      <c r="H166" s="1">
        <v>1387</v>
      </c>
      <c r="I166" s="1">
        <v>41610</v>
      </c>
      <c r="J166" s="1">
        <v>35440</v>
      </c>
      <c r="K166" s="1">
        <f t="shared" si="42"/>
        <v>10.6846</v>
      </c>
      <c r="L166" s="1">
        <f t="shared" si="43"/>
        <v>8.9676000000000009</v>
      </c>
      <c r="M166" s="1">
        <v>691.6</v>
      </c>
      <c r="N166" s="1">
        <v>539.6</v>
      </c>
      <c r="O166" s="1">
        <v>9993</v>
      </c>
      <c r="P166" s="1">
        <v>8428</v>
      </c>
      <c r="Q166" s="4">
        <f t="shared" si="44"/>
        <v>3.8008361839604717E-2</v>
      </c>
    </row>
    <row r="167" spans="1:17" x14ac:dyDescent="0.25">
      <c r="A167" t="s">
        <v>11</v>
      </c>
      <c r="B167">
        <v>1</v>
      </c>
      <c r="C167">
        <v>10</v>
      </c>
      <c r="D167" s="1">
        <v>4.6740000000000004</v>
      </c>
      <c r="E167" s="1">
        <v>3.1749999999999998</v>
      </c>
      <c r="F167" s="1">
        <f t="shared" si="45"/>
        <v>1.3745650607227651</v>
      </c>
      <c r="G167" s="1">
        <v>23.69</v>
      </c>
      <c r="H167" s="1">
        <v>172.9</v>
      </c>
      <c r="I167" s="1">
        <v>12940</v>
      </c>
      <c r="J167" s="1">
        <v>3068</v>
      </c>
      <c r="K167" s="1">
        <f t="shared" si="42"/>
        <v>0.90058999999999989</v>
      </c>
      <c r="L167" s="1">
        <f t="shared" si="43"/>
        <v>0.51990999999999998</v>
      </c>
      <c r="M167" s="1">
        <v>71.790000000000006</v>
      </c>
      <c r="N167" s="1">
        <v>31.01</v>
      </c>
      <c r="O167" s="1">
        <v>828.8</v>
      </c>
      <c r="P167" s="1">
        <v>488.9</v>
      </c>
      <c r="Q167" s="4">
        <f t="shared" si="44"/>
        <v>0.31496062992125984</v>
      </c>
    </row>
    <row r="168" spans="1:17" x14ac:dyDescent="0.25">
      <c r="A168" t="s">
        <v>11</v>
      </c>
      <c r="B168">
        <v>1</v>
      </c>
      <c r="C168">
        <v>11</v>
      </c>
      <c r="D168" s="1">
        <v>14.02</v>
      </c>
      <c r="E168" s="1">
        <v>12.56</v>
      </c>
      <c r="F168" s="1">
        <f t="shared" si="45"/>
        <v>2.9563125308411946</v>
      </c>
      <c r="G168" s="1">
        <v>904.3</v>
      </c>
      <c r="H168" s="1">
        <v>662.1</v>
      </c>
      <c r="I168" s="1">
        <v>147800</v>
      </c>
      <c r="J168" s="1">
        <v>55400</v>
      </c>
      <c r="K168" s="1">
        <f t="shared" si="42"/>
        <v>5.1943000000000001</v>
      </c>
      <c r="L168" s="1">
        <f t="shared" si="43"/>
        <v>2.2296</v>
      </c>
      <c r="M168" s="1">
        <v>601.29999999999995</v>
      </c>
      <c r="N168" s="1">
        <v>237.6</v>
      </c>
      <c r="O168" s="1">
        <v>4593</v>
      </c>
      <c r="P168" s="1">
        <v>1992</v>
      </c>
      <c r="Q168" s="4">
        <f t="shared" si="44"/>
        <v>7.9617834394904455E-2</v>
      </c>
    </row>
    <row r="169" spans="1:17" x14ac:dyDescent="0.25">
      <c r="A169" t="s">
        <v>11</v>
      </c>
      <c r="B169">
        <v>1</v>
      </c>
      <c r="C169">
        <v>12</v>
      </c>
      <c r="D169" s="1">
        <v>18.190000000000001</v>
      </c>
      <c r="E169" s="1">
        <v>16.48</v>
      </c>
      <c r="F169" s="1">
        <f t="shared" si="45"/>
        <v>2.8584168777234882</v>
      </c>
      <c r="G169" s="1">
        <v>721.8</v>
      </c>
      <c r="H169" s="1">
        <v>897.7</v>
      </c>
      <c r="I169" s="1">
        <v>224000</v>
      </c>
      <c r="J169" s="1">
        <v>139700</v>
      </c>
      <c r="K169" s="1">
        <f t="shared" si="42"/>
        <v>11.478</v>
      </c>
      <c r="L169" s="1">
        <f t="shared" si="43"/>
        <v>5.9649999999999999</v>
      </c>
      <c r="M169" s="1">
        <v>1913</v>
      </c>
      <c r="N169" s="1">
        <v>907</v>
      </c>
      <c r="O169" s="1">
        <v>9565</v>
      </c>
      <c r="P169" s="1">
        <v>5058</v>
      </c>
      <c r="Q169" s="4">
        <f t="shared" si="44"/>
        <v>6.0679611650485438E-2</v>
      </c>
    </row>
    <row r="170" spans="1:17" x14ac:dyDescent="0.25">
      <c r="A170" t="s">
        <v>11</v>
      </c>
      <c r="B170">
        <v>1</v>
      </c>
      <c r="C170">
        <v>1</v>
      </c>
      <c r="D170" s="1">
        <v>40.71</v>
      </c>
      <c r="E170" s="1">
        <v>39.11</v>
      </c>
      <c r="F170" s="1">
        <f t="shared" si="45"/>
        <v>3.6612446089593336</v>
      </c>
      <c r="G170" s="1">
        <v>4584</v>
      </c>
      <c r="H170" s="1">
        <v>2133</v>
      </c>
      <c r="I170" s="1">
        <v>595100</v>
      </c>
      <c r="J170" s="1">
        <v>459600</v>
      </c>
      <c r="K170" s="1">
        <f t="shared" si="42"/>
        <v>26.5</v>
      </c>
      <c r="L170" s="1">
        <f t="shared" si="43"/>
        <v>20.056000000000001</v>
      </c>
      <c r="M170" s="1">
        <v>5220</v>
      </c>
      <c r="N170" s="1">
        <v>3876</v>
      </c>
      <c r="O170" s="1">
        <v>21280</v>
      </c>
      <c r="P170" s="1">
        <v>16180</v>
      </c>
      <c r="Q170" s="4">
        <f t="shared" si="44"/>
        <v>2.5568908207619534E-2</v>
      </c>
    </row>
    <row r="171" spans="1:17" x14ac:dyDescent="0.25">
      <c r="A171" t="s">
        <v>11</v>
      </c>
      <c r="B171">
        <v>1</v>
      </c>
      <c r="C171">
        <v>2</v>
      </c>
      <c r="D171" s="1">
        <v>14.12</v>
      </c>
      <c r="E171" s="1">
        <v>12.11</v>
      </c>
      <c r="F171" s="1">
        <f t="shared" si="45"/>
        <v>2.4127964287165433</v>
      </c>
      <c r="G171" s="1">
        <v>258.7</v>
      </c>
      <c r="H171" s="1">
        <v>574.5</v>
      </c>
      <c r="I171" s="1">
        <v>198600</v>
      </c>
      <c r="J171" s="1">
        <v>107600</v>
      </c>
      <c r="K171" s="1">
        <f t="shared" si="42"/>
        <v>5.1626000000000003</v>
      </c>
      <c r="L171" s="1">
        <f t="shared" si="43"/>
        <v>4.2086000000000006</v>
      </c>
      <c r="M171" s="1">
        <v>778.6</v>
      </c>
      <c r="N171" s="1">
        <v>760.6</v>
      </c>
      <c r="O171" s="1">
        <v>4384</v>
      </c>
      <c r="P171" s="1">
        <v>3448</v>
      </c>
      <c r="Q171" s="4">
        <f t="shared" si="44"/>
        <v>8.2576383154417843E-2</v>
      </c>
    </row>
    <row r="172" spans="1:17" x14ac:dyDescent="0.25">
      <c r="A172" t="s">
        <v>11</v>
      </c>
      <c r="B172">
        <v>1</v>
      </c>
      <c r="C172">
        <v>3</v>
      </c>
      <c r="D172" s="1">
        <v>9.7330000000000005</v>
      </c>
      <c r="E172" s="1">
        <v>7.9189999999999996</v>
      </c>
      <c r="F172" s="1">
        <f t="shared" si="45"/>
        <v>2.1619666163640749</v>
      </c>
      <c r="G172" s="1">
        <v>145.19999999999999</v>
      </c>
      <c r="H172" s="1">
        <v>431.3</v>
      </c>
      <c r="I172" s="1">
        <v>165500</v>
      </c>
      <c r="J172" s="1">
        <v>74020</v>
      </c>
      <c r="K172" s="1">
        <f t="shared" si="42"/>
        <v>4.7895000000000003</v>
      </c>
      <c r="L172" s="1">
        <f t="shared" si="43"/>
        <v>1.8877000000000002</v>
      </c>
      <c r="M172" s="1">
        <v>553.5</v>
      </c>
      <c r="N172" s="1">
        <v>250.7</v>
      </c>
      <c r="O172" s="1">
        <v>4236</v>
      </c>
      <c r="P172" s="1">
        <v>1637</v>
      </c>
      <c r="Q172" s="4">
        <f t="shared" si="44"/>
        <v>0.12627857052658165</v>
      </c>
    </row>
    <row r="173" spans="1:17" x14ac:dyDescent="0.25">
      <c r="A173" t="s">
        <v>11</v>
      </c>
      <c r="B173">
        <v>1</v>
      </c>
      <c r="C173">
        <v>4</v>
      </c>
      <c r="D173" s="1">
        <v>33.9</v>
      </c>
      <c r="E173" s="1">
        <v>32.14</v>
      </c>
      <c r="F173" s="1">
        <f t="shared" si="45"/>
        <v>3.4044916177586861</v>
      </c>
      <c r="G173" s="1">
        <v>2538</v>
      </c>
      <c r="H173" s="1">
        <v>1695</v>
      </c>
      <c r="I173" s="1">
        <v>924400</v>
      </c>
      <c r="J173" s="1">
        <v>617300</v>
      </c>
      <c r="K173" s="1">
        <f t="shared" si="42"/>
        <v>20.338999999999999</v>
      </c>
      <c r="L173" s="1">
        <f t="shared" si="43"/>
        <v>14.188000000000001</v>
      </c>
      <c r="M173" s="1">
        <v>3269</v>
      </c>
      <c r="N173" s="1">
        <v>2128</v>
      </c>
      <c r="O173" s="1">
        <v>17070</v>
      </c>
      <c r="P173" s="1">
        <v>12060</v>
      </c>
      <c r="Q173" s="4">
        <f t="shared" si="44"/>
        <v>3.1113876789047916E-2</v>
      </c>
    </row>
    <row r="174" spans="1:17" x14ac:dyDescent="0.25">
      <c r="A174" t="s">
        <v>11</v>
      </c>
      <c r="B174">
        <v>1</v>
      </c>
      <c r="C174">
        <v>5</v>
      </c>
      <c r="D174" s="1">
        <v>71.84</v>
      </c>
      <c r="E174" s="1">
        <v>70.38</v>
      </c>
      <c r="F174" s="1">
        <f t="shared" si="45"/>
        <v>3.5961570809161723</v>
      </c>
      <c r="G174" s="1">
        <v>3946</v>
      </c>
      <c r="H174" s="1">
        <v>3835</v>
      </c>
      <c r="I174" s="1">
        <v>2410000</v>
      </c>
      <c r="J174" s="1">
        <v>2046000</v>
      </c>
      <c r="K174" s="1">
        <f t="shared" si="42"/>
        <v>66.44</v>
      </c>
      <c r="L174" s="1">
        <f t="shared" si="43"/>
        <v>54.88</v>
      </c>
      <c r="M174" s="1">
        <v>21270</v>
      </c>
      <c r="N174" s="1">
        <v>16920</v>
      </c>
      <c r="O174" s="1">
        <v>45170</v>
      </c>
      <c r="P174" s="1">
        <v>37960</v>
      </c>
      <c r="Q174" s="4">
        <f t="shared" si="44"/>
        <v>1.4208581983518046E-2</v>
      </c>
    </row>
    <row r="175" spans="1:17" hidden="1" x14ac:dyDescent="0.25">
      <c r="A175" t="s">
        <v>11</v>
      </c>
      <c r="B175">
        <v>1</v>
      </c>
      <c r="C175">
        <v>6</v>
      </c>
      <c r="D175" s="1">
        <v>6.8730000000000002</v>
      </c>
      <c r="E175" s="1">
        <v>4.6109999999999998</v>
      </c>
      <c r="F175" s="1" t="e">
        <f t="shared" si="45"/>
        <v>#NUM!</v>
      </c>
      <c r="G175" s="1">
        <v>0</v>
      </c>
      <c r="H175" s="1">
        <v>243</v>
      </c>
      <c r="I175" s="1">
        <v>42830</v>
      </c>
      <c r="J175" s="1">
        <v>79930</v>
      </c>
      <c r="K175" s="1">
        <f t="shared" ref="K162:K193" si="46">M175+O175</f>
        <v>4878</v>
      </c>
      <c r="L175" s="1">
        <f t="shared" ref="L162:L193" si="47">N175+P175</f>
        <v>2787.6</v>
      </c>
      <c r="M175" s="1">
        <v>1034</v>
      </c>
      <c r="N175" s="1">
        <v>892.6</v>
      </c>
      <c r="O175" s="1">
        <v>3844</v>
      </c>
      <c r="P175" s="1">
        <v>1895</v>
      </c>
    </row>
    <row r="176" spans="1:17" hidden="1" x14ac:dyDescent="0.25">
      <c r="A176" t="s">
        <v>11</v>
      </c>
      <c r="B176">
        <v>1</v>
      </c>
      <c r="C176">
        <v>7</v>
      </c>
      <c r="D176" s="1">
        <v>2.0710000000000002</v>
      </c>
      <c r="E176" s="1">
        <v>0.73839999999999995</v>
      </c>
      <c r="F176" s="1" t="e">
        <f t="shared" si="45"/>
        <v>#NUM!</v>
      </c>
      <c r="G176" s="1">
        <v>0</v>
      </c>
      <c r="H176" s="1">
        <v>39.909999999999997</v>
      </c>
      <c r="I176" s="1">
        <v>11800</v>
      </c>
      <c r="J176" s="1">
        <v>3629</v>
      </c>
      <c r="K176" s="1">
        <f t="shared" si="46"/>
        <v>353.24</v>
      </c>
      <c r="L176" s="1">
        <f t="shared" si="47"/>
        <v>149.80000000000001</v>
      </c>
      <c r="M176" s="1">
        <v>49.64</v>
      </c>
      <c r="N176" s="1">
        <v>37.5</v>
      </c>
      <c r="O176" s="1">
        <v>303.60000000000002</v>
      </c>
      <c r="P176" s="1">
        <v>112.3</v>
      </c>
    </row>
    <row r="177" spans="1:17" x14ac:dyDescent="0.25">
      <c r="A177" t="s">
        <v>11</v>
      </c>
      <c r="B177">
        <v>1</v>
      </c>
      <c r="C177">
        <v>8</v>
      </c>
      <c r="D177" s="1">
        <v>3.5529999999999999</v>
      </c>
      <c r="E177" s="1">
        <v>1.9410000000000001</v>
      </c>
      <c r="F177" s="1">
        <f t="shared" si="45"/>
        <v>1.7939300067726847</v>
      </c>
      <c r="G177" s="1">
        <v>62.22</v>
      </c>
      <c r="H177" s="1">
        <v>105.6</v>
      </c>
      <c r="I177" s="1">
        <v>11630</v>
      </c>
      <c r="J177" s="1">
        <v>3280</v>
      </c>
      <c r="K177" s="1">
        <f>(M177+O177)/1000</f>
        <v>2.2631399999999999</v>
      </c>
      <c r="L177" s="1">
        <f>(N177+P177)/1000</f>
        <v>0.33979999999999999</v>
      </c>
      <c r="M177" s="1">
        <v>64.14</v>
      </c>
      <c r="N177" s="1">
        <v>26</v>
      </c>
      <c r="O177" s="1">
        <v>2199</v>
      </c>
      <c r="P177" s="1">
        <v>313.8</v>
      </c>
      <c r="Q177" s="4">
        <f>IFERROR(1/E177,0)</f>
        <v>0.51519835136527559</v>
      </c>
    </row>
    <row r="178" spans="1:17" hidden="1" x14ac:dyDescent="0.25">
      <c r="A178" t="s">
        <v>11</v>
      </c>
      <c r="B178">
        <v>1</v>
      </c>
      <c r="C178">
        <v>9</v>
      </c>
      <c r="D178" s="1">
        <v>1.014</v>
      </c>
      <c r="E178" s="1">
        <v>0.25829999999999997</v>
      </c>
      <c r="F178" s="1" t="e">
        <f t="shared" si="45"/>
        <v>#NUM!</v>
      </c>
      <c r="G178" s="1">
        <v>0</v>
      </c>
      <c r="H178" s="1">
        <v>13.61</v>
      </c>
      <c r="I178" s="1">
        <v>2954</v>
      </c>
      <c r="J178" s="1">
        <v>362.1</v>
      </c>
      <c r="K178" s="1">
        <f t="shared" si="46"/>
        <v>367.5</v>
      </c>
      <c r="L178" s="1">
        <f t="shared" si="47"/>
        <v>46.862000000000002</v>
      </c>
      <c r="M178" s="1">
        <v>12.3</v>
      </c>
      <c r="N178" s="1">
        <v>2.6819999999999999</v>
      </c>
      <c r="O178" s="1">
        <v>355.2</v>
      </c>
      <c r="P178" s="1">
        <v>44.18</v>
      </c>
    </row>
    <row r="179" spans="1:17" hidden="1" x14ac:dyDescent="0.25">
      <c r="A179" t="s">
        <v>11</v>
      </c>
      <c r="B179">
        <v>1</v>
      </c>
      <c r="C179">
        <v>10</v>
      </c>
      <c r="D179" s="1">
        <v>1.3740000000000001</v>
      </c>
      <c r="E179" s="1">
        <v>0</v>
      </c>
      <c r="F179" s="1" t="e">
        <f t="shared" si="45"/>
        <v>#NUM!</v>
      </c>
      <c r="G179" s="1">
        <v>0</v>
      </c>
      <c r="H179" s="1">
        <v>0</v>
      </c>
      <c r="I179" s="1">
        <v>5610</v>
      </c>
      <c r="J179" s="1">
        <v>0</v>
      </c>
      <c r="K179" s="1">
        <f t="shared" si="46"/>
        <v>341.01</v>
      </c>
      <c r="L179" s="1">
        <f t="shared" si="47"/>
        <v>0</v>
      </c>
      <c r="M179" s="1">
        <v>50.51</v>
      </c>
      <c r="N179" s="1">
        <v>0</v>
      </c>
      <c r="O179" s="1">
        <v>290.5</v>
      </c>
      <c r="P179" s="1">
        <v>0</v>
      </c>
    </row>
    <row r="180" spans="1:17" x14ac:dyDescent="0.25">
      <c r="A180" t="s">
        <v>11</v>
      </c>
      <c r="B180">
        <v>1</v>
      </c>
      <c r="C180">
        <v>11</v>
      </c>
      <c r="D180" s="1">
        <v>4.577</v>
      </c>
      <c r="E180" s="1">
        <v>2.0539999999999998</v>
      </c>
      <c r="F180" s="1">
        <f t="shared" si="45"/>
        <v>2.0342272607705505</v>
      </c>
      <c r="G180" s="1">
        <v>108.2</v>
      </c>
      <c r="H180" s="1">
        <v>108</v>
      </c>
      <c r="I180" s="1">
        <v>22970</v>
      </c>
      <c r="J180" s="1">
        <v>3108</v>
      </c>
      <c r="K180" s="1">
        <f t="shared" ref="K180:K181" si="48">(M180+O180)/1000</f>
        <v>2.8645</v>
      </c>
      <c r="L180" s="1">
        <f t="shared" ref="L180:L181" si="49">(N180+P180)/1000</f>
        <v>0.35393000000000002</v>
      </c>
      <c r="M180" s="1">
        <v>252.5</v>
      </c>
      <c r="N180" s="1">
        <v>34.83</v>
      </c>
      <c r="O180" s="1">
        <v>2612</v>
      </c>
      <c r="P180" s="1">
        <v>319.10000000000002</v>
      </c>
      <c r="Q180" s="4">
        <f t="shared" ref="Q180:Q181" si="50">IFERROR(1/E180,0)</f>
        <v>0.48685491723466412</v>
      </c>
    </row>
    <row r="181" spans="1:17" x14ac:dyDescent="0.25">
      <c r="A181" t="s">
        <v>11</v>
      </c>
      <c r="B181">
        <v>1</v>
      </c>
      <c r="C181">
        <v>12</v>
      </c>
      <c r="D181" s="1">
        <v>1.8280000000000001</v>
      </c>
      <c r="E181" s="1">
        <v>0.40479999999999999</v>
      </c>
      <c r="F181" s="1">
        <f t="shared" si="45"/>
        <v>1.1092409685882032</v>
      </c>
      <c r="G181" s="1">
        <v>12.86</v>
      </c>
      <c r="H181" s="1">
        <v>21.95</v>
      </c>
      <c r="I181" s="1">
        <v>13960</v>
      </c>
      <c r="J181" s="1">
        <v>650.4</v>
      </c>
      <c r="K181" s="1">
        <f t="shared" si="48"/>
        <v>0.47053999999999996</v>
      </c>
      <c r="L181" s="1">
        <f t="shared" si="49"/>
        <v>6.0659000000000005E-2</v>
      </c>
      <c r="M181" s="1">
        <v>24.14</v>
      </c>
      <c r="N181" s="1">
        <v>4.7789999999999999</v>
      </c>
      <c r="O181" s="1">
        <v>446.4</v>
      </c>
      <c r="P181" s="1">
        <v>55.88</v>
      </c>
      <c r="Q181" s="4">
        <f t="shared" si="50"/>
        <v>2.4703557312252964</v>
      </c>
    </row>
    <row r="182" spans="1:17" hidden="1" x14ac:dyDescent="0.25">
      <c r="A182" t="s">
        <v>11</v>
      </c>
      <c r="B182">
        <v>1</v>
      </c>
      <c r="C182">
        <v>1</v>
      </c>
      <c r="D182" s="1">
        <v>4.6989999999999998</v>
      </c>
      <c r="E182" s="1">
        <v>2.65</v>
      </c>
      <c r="F182" s="1" t="e">
        <f t="shared" si="45"/>
        <v>#NUM!</v>
      </c>
      <c r="G182" s="1">
        <v>0</v>
      </c>
      <c r="H182" s="1">
        <v>132.1</v>
      </c>
      <c r="I182" s="1">
        <v>89530</v>
      </c>
      <c r="J182" s="1">
        <v>14130</v>
      </c>
      <c r="K182" s="1">
        <f t="shared" si="46"/>
        <v>4716.1000000000004</v>
      </c>
      <c r="L182" s="1">
        <f t="shared" si="47"/>
        <v>666.19999999999993</v>
      </c>
      <c r="M182" s="1">
        <v>811.1</v>
      </c>
      <c r="N182" s="1">
        <v>112.8</v>
      </c>
      <c r="O182" s="1">
        <v>3905</v>
      </c>
      <c r="P182" s="1">
        <v>553.4</v>
      </c>
    </row>
    <row r="183" spans="1:17" x14ac:dyDescent="0.25">
      <c r="A183" t="s">
        <v>11</v>
      </c>
      <c r="B183">
        <v>1</v>
      </c>
      <c r="C183">
        <v>2</v>
      </c>
      <c r="D183" s="1">
        <v>47.71</v>
      </c>
      <c r="E183" s="1">
        <v>46.4</v>
      </c>
      <c r="F183" s="1">
        <f t="shared" si="45"/>
        <v>3.9518715571283645</v>
      </c>
      <c r="G183" s="1">
        <v>8951</v>
      </c>
      <c r="H183" s="1">
        <v>2207</v>
      </c>
      <c r="I183" s="1">
        <v>868200</v>
      </c>
      <c r="J183" s="1">
        <v>677100</v>
      </c>
      <c r="K183" s="1">
        <f t="shared" ref="K183:K193" si="51">(M183+O183)/1000</f>
        <v>33.951999999999998</v>
      </c>
      <c r="L183" s="1">
        <f t="shared" ref="L183:L193" si="52">(N183+P183)/1000</f>
        <v>25.645</v>
      </c>
      <c r="M183" s="1">
        <v>7112</v>
      </c>
      <c r="N183" s="1">
        <v>5385</v>
      </c>
      <c r="O183" s="1">
        <v>26840</v>
      </c>
      <c r="P183" s="1">
        <v>20260</v>
      </c>
      <c r="Q183" s="4">
        <f t="shared" ref="Q183:Q193" si="53">IFERROR(1/E183,0)</f>
        <v>2.1551724137931036E-2</v>
      </c>
    </row>
    <row r="184" spans="1:17" x14ac:dyDescent="0.25">
      <c r="A184" t="s">
        <v>11</v>
      </c>
      <c r="B184">
        <v>1</v>
      </c>
      <c r="C184">
        <v>3</v>
      </c>
      <c r="D184" s="1">
        <v>42.57</v>
      </c>
      <c r="E184" s="1">
        <v>40.93</v>
      </c>
      <c r="F184" s="1">
        <f t="shared" si="45"/>
        <v>3.6115108871266561</v>
      </c>
      <c r="G184" s="1">
        <v>4088</v>
      </c>
      <c r="H184" s="1">
        <v>2231</v>
      </c>
      <c r="I184" s="1">
        <v>1596000</v>
      </c>
      <c r="J184" s="1">
        <v>1154000</v>
      </c>
      <c r="K184" s="1">
        <f t="shared" si="51"/>
        <v>26.754000000000001</v>
      </c>
      <c r="L184" s="1">
        <f t="shared" si="52"/>
        <v>23.568999999999999</v>
      </c>
      <c r="M184" s="1">
        <v>5434</v>
      </c>
      <c r="N184" s="1">
        <v>4729</v>
      </c>
      <c r="O184" s="1">
        <v>21320</v>
      </c>
      <c r="P184" s="1">
        <v>18840</v>
      </c>
      <c r="Q184" s="4">
        <f t="shared" si="53"/>
        <v>2.4431956999755682E-2</v>
      </c>
    </row>
    <row r="185" spans="1:17" x14ac:dyDescent="0.25">
      <c r="A185" t="s">
        <v>11</v>
      </c>
      <c r="B185">
        <v>1</v>
      </c>
      <c r="C185">
        <v>4</v>
      </c>
      <c r="D185" s="1">
        <v>35.76</v>
      </c>
      <c r="E185" s="1">
        <v>33.71</v>
      </c>
      <c r="F185" s="1">
        <f t="shared" si="45"/>
        <v>3.1950689964685903</v>
      </c>
      <c r="G185" s="1">
        <v>1567</v>
      </c>
      <c r="H185" s="1">
        <v>1777</v>
      </c>
      <c r="I185" s="1">
        <v>1306000</v>
      </c>
      <c r="J185" s="1">
        <v>1052000</v>
      </c>
      <c r="K185" s="1">
        <f t="shared" si="51"/>
        <v>17.584</v>
      </c>
      <c r="L185" s="1">
        <f t="shared" si="52"/>
        <v>14.185</v>
      </c>
      <c r="M185" s="1">
        <v>4064</v>
      </c>
      <c r="N185" s="1">
        <v>3325</v>
      </c>
      <c r="O185" s="1">
        <v>13520</v>
      </c>
      <c r="P185" s="1">
        <v>10860</v>
      </c>
      <c r="Q185" s="4">
        <f t="shared" si="53"/>
        <v>2.9664787896766538E-2</v>
      </c>
    </row>
    <row r="186" spans="1:17" x14ac:dyDescent="0.25">
      <c r="A186" t="s">
        <v>11</v>
      </c>
      <c r="B186">
        <v>1</v>
      </c>
      <c r="C186">
        <v>5</v>
      </c>
      <c r="D186" s="1">
        <v>4.2869999999999999</v>
      </c>
      <c r="E186" s="1">
        <v>2.0630000000000002</v>
      </c>
      <c r="F186" s="1">
        <f t="shared" si="45"/>
        <v>1.2076343673889616</v>
      </c>
      <c r="G186" s="1">
        <v>16.13</v>
      </c>
      <c r="H186" s="1">
        <v>112.3</v>
      </c>
      <c r="I186" s="1">
        <v>48790</v>
      </c>
      <c r="J186" s="1">
        <v>46950</v>
      </c>
      <c r="K186" s="1">
        <f t="shared" si="51"/>
        <v>1.4232</v>
      </c>
      <c r="L186" s="1">
        <f t="shared" si="52"/>
        <v>0.56610000000000005</v>
      </c>
      <c r="M186" s="1">
        <v>113.2</v>
      </c>
      <c r="N186" s="1">
        <v>100.7</v>
      </c>
      <c r="O186" s="1">
        <v>1310</v>
      </c>
      <c r="P186" s="1">
        <v>465.4</v>
      </c>
      <c r="Q186" s="4">
        <f t="shared" si="53"/>
        <v>0.48473097430925832</v>
      </c>
    </row>
    <row r="187" spans="1:17" x14ac:dyDescent="0.25">
      <c r="A187" t="s">
        <v>11</v>
      </c>
      <c r="B187">
        <v>1</v>
      </c>
      <c r="C187">
        <v>6</v>
      </c>
      <c r="D187" s="1">
        <v>21.3</v>
      </c>
      <c r="E187" s="1">
        <v>19.600000000000001</v>
      </c>
      <c r="F187" s="1">
        <f t="shared" si="45"/>
        <v>3.0378247505883418</v>
      </c>
      <c r="G187" s="1">
        <v>1091</v>
      </c>
      <c r="H187" s="1">
        <v>1033</v>
      </c>
      <c r="I187" s="1">
        <v>516800</v>
      </c>
      <c r="J187" s="1">
        <v>294700</v>
      </c>
      <c r="K187" s="1">
        <f t="shared" si="51"/>
        <v>12.132999999999999</v>
      </c>
      <c r="L187" s="1">
        <f t="shared" si="52"/>
        <v>6.6838999999999995</v>
      </c>
      <c r="M187" s="1">
        <v>1113</v>
      </c>
      <c r="N187" s="1">
        <v>643.9</v>
      </c>
      <c r="O187" s="1">
        <v>11020</v>
      </c>
      <c r="P187" s="1">
        <v>6040</v>
      </c>
      <c r="Q187" s="4">
        <f t="shared" si="53"/>
        <v>5.10204081632653E-2</v>
      </c>
    </row>
    <row r="188" spans="1:17" x14ac:dyDescent="0.25">
      <c r="A188" t="s">
        <v>11</v>
      </c>
      <c r="B188">
        <v>1</v>
      </c>
      <c r="C188">
        <v>7</v>
      </c>
      <c r="D188" s="1">
        <v>7.2619999999999996</v>
      </c>
      <c r="E188" s="1">
        <v>5.7460000000000004</v>
      </c>
      <c r="F188" s="1">
        <f t="shared" si="45"/>
        <v>1.7509709844373189</v>
      </c>
      <c r="G188" s="1">
        <v>56.36</v>
      </c>
      <c r="H188" s="1">
        <v>312.60000000000002</v>
      </c>
      <c r="I188" s="1">
        <v>60960</v>
      </c>
      <c r="J188" s="1">
        <v>83030</v>
      </c>
      <c r="K188" s="1">
        <f t="shared" si="51"/>
        <v>3.5268999999999999</v>
      </c>
      <c r="L188" s="1">
        <f t="shared" si="52"/>
        <v>2.1021999999999998</v>
      </c>
      <c r="M188" s="1">
        <v>316.89999999999998</v>
      </c>
      <c r="N188" s="1">
        <v>198.2</v>
      </c>
      <c r="O188" s="1">
        <v>3210</v>
      </c>
      <c r="P188" s="1">
        <v>1904</v>
      </c>
      <c r="Q188" s="4">
        <f t="shared" si="53"/>
        <v>0.17403411068569438</v>
      </c>
    </row>
    <row r="189" spans="1:17" x14ac:dyDescent="0.25">
      <c r="A189" t="s">
        <v>11</v>
      </c>
      <c r="B189">
        <v>1</v>
      </c>
      <c r="C189">
        <v>8</v>
      </c>
      <c r="D189" s="1">
        <v>3.218</v>
      </c>
      <c r="E189" s="1">
        <v>1.6970000000000001</v>
      </c>
      <c r="F189" s="1">
        <f t="shared" si="45"/>
        <v>0.30384377488865449</v>
      </c>
      <c r="G189" s="1">
        <v>2.0129999999999999</v>
      </c>
      <c r="H189" s="1">
        <v>91.53</v>
      </c>
      <c r="I189" s="1">
        <v>6685</v>
      </c>
      <c r="J189" s="1">
        <v>5882</v>
      </c>
      <c r="K189" s="1">
        <f t="shared" si="51"/>
        <v>1.0418499999999999</v>
      </c>
      <c r="L189" s="1">
        <f t="shared" si="52"/>
        <v>0.28691</v>
      </c>
      <c r="M189" s="1">
        <v>73.95</v>
      </c>
      <c r="N189" s="1">
        <v>25.61</v>
      </c>
      <c r="O189" s="1">
        <v>967.9</v>
      </c>
      <c r="P189" s="1">
        <v>261.3</v>
      </c>
      <c r="Q189" s="4">
        <f t="shared" si="53"/>
        <v>0.58927519151443719</v>
      </c>
    </row>
    <row r="190" spans="1:17" x14ac:dyDescent="0.25">
      <c r="A190" t="s">
        <v>11</v>
      </c>
      <c r="B190">
        <v>1</v>
      </c>
      <c r="C190">
        <v>9</v>
      </c>
      <c r="D190" s="1">
        <v>8.9209999999999994</v>
      </c>
      <c r="E190" s="1">
        <v>7.3010000000000002</v>
      </c>
      <c r="F190" s="1">
        <f t="shared" si="45"/>
        <v>2.3684728384403617</v>
      </c>
      <c r="G190" s="1">
        <v>233.6</v>
      </c>
      <c r="H190" s="1">
        <v>384.8</v>
      </c>
      <c r="I190" s="1">
        <v>15410</v>
      </c>
      <c r="J190" s="1">
        <v>9038</v>
      </c>
      <c r="K190" s="1">
        <f t="shared" si="51"/>
        <v>4.0231000000000003</v>
      </c>
      <c r="L190" s="1">
        <f t="shared" si="52"/>
        <v>1.3882999999999999</v>
      </c>
      <c r="M190" s="1">
        <v>323.10000000000002</v>
      </c>
      <c r="N190" s="1">
        <v>125.3</v>
      </c>
      <c r="O190" s="1">
        <v>3700</v>
      </c>
      <c r="P190" s="1">
        <v>1263</v>
      </c>
      <c r="Q190" s="4">
        <f t="shared" si="53"/>
        <v>0.13696753869332967</v>
      </c>
    </row>
    <row r="191" spans="1:17" x14ac:dyDescent="0.25">
      <c r="A191" t="s">
        <v>11</v>
      </c>
      <c r="B191">
        <v>1</v>
      </c>
      <c r="C191">
        <v>10</v>
      </c>
      <c r="D191" s="1">
        <v>12.47</v>
      </c>
      <c r="E191" s="1">
        <v>10.92</v>
      </c>
      <c r="F191" s="1">
        <f t="shared" si="45"/>
        <v>2.7311050512159203</v>
      </c>
      <c r="G191" s="1">
        <v>538.4</v>
      </c>
      <c r="H191" s="1">
        <v>594.9</v>
      </c>
      <c r="I191" s="1">
        <v>35070</v>
      </c>
      <c r="J191" s="1">
        <v>14990</v>
      </c>
      <c r="K191" s="1">
        <f t="shared" si="51"/>
        <v>5.6793999999999993</v>
      </c>
      <c r="L191" s="1">
        <f t="shared" si="52"/>
        <v>2.69</v>
      </c>
      <c r="M191" s="1">
        <v>363.4</v>
      </c>
      <c r="N191" s="1">
        <v>167</v>
      </c>
      <c r="O191" s="1">
        <v>5316</v>
      </c>
      <c r="P191" s="1">
        <v>2523</v>
      </c>
      <c r="Q191" s="4">
        <f t="shared" si="53"/>
        <v>9.1575091575091569E-2</v>
      </c>
    </row>
    <row r="192" spans="1:17" x14ac:dyDescent="0.25">
      <c r="A192" t="s">
        <v>11</v>
      </c>
      <c r="B192">
        <v>1</v>
      </c>
      <c r="C192">
        <v>11</v>
      </c>
      <c r="D192" s="1">
        <v>21.55</v>
      </c>
      <c r="E192" s="1">
        <v>20.100000000000001</v>
      </c>
      <c r="F192" s="1">
        <f t="shared" si="45"/>
        <v>3.0145205387579237</v>
      </c>
      <c r="G192" s="1">
        <v>1034</v>
      </c>
      <c r="H192" s="1">
        <v>1060</v>
      </c>
      <c r="I192" s="1">
        <v>223900</v>
      </c>
      <c r="J192" s="1">
        <v>108100</v>
      </c>
      <c r="K192" s="1">
        <f t="shared" si="51"/>
        <v>8.7530000000000001</v>
      </c>
      <c r="L192" s="1">
        <f t="shared" si="52"/>
        <v>4.9657999999999998</v>
      </c>
      <c r="M192" s="1">
        <v>1265</v>
      </c>
      <c r="N192" s="1">
        <v>580.79999999999995</v>
      </c>
      <c r="O192" s="1">
        <v>7488</v>
      </c>
      <c r="P192" s="1">
        <v>4385</v>
      </c>
      <c r="Q192" s="4">
        <f t="shared" si="53"/>
        <v>4.9751243781094523E-2</v>
      </c>
    </row>
    <row r="193" spans="1:17" x14ac:dyDescent="0.25">
      <c r="A193" t="s">
        <v>11</v>
      </c>
      <c r="B193">
        <v>1</v>
      </c>
      <c r="C193">
        <v>12</v>
      </c>
      <c r="D193" s="1">
        <v>28.38</v>
      </c>
      <c r="E193" s="1">
        <v>26.92</v>
      </c>
      <c r="F193" s="1">
        <f t="shared" si="45"/>
        <v>3.2595938788859486</v>
      </c>
      <c r="G193" s="1">
        <v>1818</v>
      </c>
      <c r="H193" s="1">
        <v>1467</v>
      </c>
      <c r="I193" s="1">
        <v>491900</v>
      </c>
      <c r="J193" s="1">
        <v>307600</v>
      </c>
      <c r="K193" s="1">
        <f t="shared" si="51"/>
        <v>15.465</v>
      </c>
      <c r="L193" s="1">
        <f t="shared" si="52"/>
        <v>10.686999999999999</v>
      </c>
      <c r="M193" s="1">
        <v>2725</v>
      </c>
      <c r="N193" s="1">
        <v>1797</v>
      </c>
      <c r="O193" s="1">
        <v>12740</v>
      </c>
      <c r="P193" s="1">
        <v>8890</v>
      </c>
      <c r="Q193" s="4">
        <f t="shared" si="53"/>
        <v>3.7147102526002972E-2</v>
      </c>
    </row>
  </sheetData>
  <autoFilter ref="A1:P193" xr:uid="{7E3ED8D0-4A93-48D5-9776-5A48DA3163B0}">
    <filterColumn colId="6">
      <filters>
        <filter val="1.01E+04"/>
        <filter val="1.03E+03"/>
        <filter val="1.05E+04"/>
        <filter val="1.06E+04"/>
        <filter val="1.08E+02"/>
        <filter val="1.09E+03"/>
        <filter val="1.11E+02"/>
        <filter val="1.12E+03"/>
        <filter val="1.13E+04"/>
        <filter val="1.15E+03"/>
        <filter val="1.17E+01"/>
        <filter val="1.18E+04"/>
        <filter val="1.24E+03"/>
        <filter val="1.25E+02"/>
        <filter val="1.29E+01"/>
        <filter val="1.30E+01"/>
        <filter val="1.30E+02"/>
        <filter val="1.30E+03"/>
        <filter val="1.31E+03"/>
        <filter val="1.33E+02"/>
        <filter val="1.33E+03"/>
        <filter val="1.37E+04"/>
        <filter val="1.40E+01"/>
        <filter val="1.40E+04"/>
        <filter val="1.42E+02"/>
        <filter val="1.42E+03"/>
        <filter val="1.45E+02"/>
        <filter val="1.45E+04"/>
        <filter val="1.46E+01"/>
        <filter val="1.48E+01"/>
        <filter val="1.50E+03"/>
        <filter val="1.52E+01"/>
        <filter val="1.56E+03"/>
        <filter val="1.57E+03"/>
        <filter val="1.58E+04"/>
        <filter val="1.61E+01"/>
        <filter val="1.65E+01"/>
        <filter val="1.65E+03"/>
        <filter val="1.66E+03"/>
        <filter val="1.67E+02"/>
        <filter val="1.67E+03"/>
        <filter val="1.71E+02"/>
        <filter val="1.80E+02"/>
        <filter val="1.81E+03"/>
        <filter val="1.82E+03"/>
        <filter val="1.90E+02"/>
        <filter val="1.90E+03"/>
        <filter val="1.92E+02"/>
        <filter val="1.92E+04"/>
        <filter val="1.93E+03"/>
        <filter val="1.94E+03"/>
        <filter val="1.97E+03"/>
        <filter val="1.98E+03"/>
        <filter val="2.01E+00"/>
        <filter val="2.01E+02"/>
        <filter val="2.11E+01"/>
        <filter val="2.11E+02"/>
        <filter val="2.20E+04"/>
        <filter val="2.22E+02"/>
        <filter val="2.30E+03"/>
        <filter val="2.33E+02"/>
        <filter val="2.34E+02"/>
        <filter val="2.37E+01"/>
        <filter val="2.37E+03"/>
        <filter val="2.39E+03"/>
        <filter val="2.40E+03"/>
        <filter val="2.43E+01"/>
        <filter val="2.54E+03"/>
        <filter val="2.59E+02"/>
        <filter val="2.62E+02"/>
        <filter val="2.63E+03"/>
        <filter val="2.69E+02"/>
        <filter val="2.73E+03"/>
        <filter val="2.75E+00"/>
        <filter val="2.76E+01"/>
        <filter val="2.79E+03"/>
        <filter val="2.87E+03"/>
        <filter val="2.99E+02"/>
        <filter val="3.02E+03"/>
        <filter val="3.24E+00"/>
        <filter val="3.29E+02"/>
        <filter val="3.31E+03"/>
        <filter val="3.64E+02"/>
        <filter val="3.68E+02"/>
        <filter val="3.84E+01"/>
        <filter val="3.95E+03"/>
        <filter val="4.04E+03"/>
        <filter val="4.07E+03"/>
        <filter val="4.09E+03"/>
        <filter val="4.11E+01"/>
        <filter val="4.12E+02"/>
        <filter val="4.32E+03"/>
        <filter val="4.33E+03"/>
        <filter val="4.36E+02"/>
        <filter val="4.44E+02"/>
        <filter val="4.49E+02"/>
        <filter val="4.58E+03"/>
        <filter val="4.81E+02"/>
        <filter val="4.95E+02"/>
        <filter val="4.96E+02"/>
        <filter val="4.97E+03"/>
        <filter val="4.99E+02"/>
        <filter val="5.00E+03"/>
        <filter val="5.15E+01"/>
        <filter val="5.15E-01"/>
        <filter val="5.17E+02"/>
        <filter val="5.23E+03"/>
        <filter val="5.25E+03"/>
        <filter val="5.34E+00"/>
        <filter val="5.38E+02"/>
        <filter val="5.39E+01"/>
        <filter val="5.43E+03"/>
        <filter val="5.44E+03"/>
        <filter val="5.46E+01"/>
        <filter val="5.48E+01"/>
        <filter val="5.48E+03"/>
        <filter val="5.50E-01"/>
        <filter val="5.56E+02"/>
        <filter val="5.63E+02"/>
        <filter val="5.64E+01"/>
        <filter val="5.67E+03"/>
        <filter val="5.76E+03"/>
        <filter val="5.88E+03"/>
        <filter val="6.02E+02"/>
        <filter val="6.14E+01"/>
        <filter val="6.20E+03"/>
        <filter val="6.22E+01"/>
        <filter val="6.36E+02"/>
        <filter val="6.51E+02"/>
        <filter val="6.56E+01"/>
        <filter val="6.56E+02"/>
        <filter val="6.65E+03"/>
        <filter val="6.83E+01"/>
        <filter val="7.20E+00"/>
        <filter val="7.21E+02"/>
        <filter val="7.22E+01"/>
        <filter val="7.22E+02"/>
        <filter val="7.23E+02"/>
        <filter val="7.36E+02"/>
        <filter val="7.44E+00"/>
        <filter val="7.48E+03"/>
        <filter val="7.78E+01"/>
        <filter val="7.93E+02"/>
        <filter val="8.30E+01"/>
        <filter val="8.33E-01"/>
        <filter val="8.43E+02"/>
        <filter val="8.52E+03"/>
        <filter val="8.61E+00"/>
        <filter val="8.71E+03"/>
        <filter val="8.87E+02"/>
        <filter val="8.95E+03"/>
        <filter val="9.00E+03"/>
        <filter val="9.04E+02"/>
        <filter val="9.20E+02"/>
        <filter val="9.31E+03"/>
        <filter val="9.43E+02"/>
        <filter val="9.61E+01"/>
      </filters>
    </filterColumn>
    <filterColumn colId="7">
      <filters>
        <filter val="1.00E+03"/>
        <filter val="1.03E+03"/>
        <filter val="1.06E+02"/>
        <filter val="1.06E+03"/>
        <filter val="1.08E+02"/>
        <filter val="1.09E+02"/>
        <filter val="1.10E+03"/>
        <filter val="1.11E+03"/>
        <filter val="1.12E+02"/>
        <filter val="1.13E+03"/>
        <filter val="1.15E+03"/>
        <filter val="1.17E+03"/>
        <filter val="1.18E+02"/>
        <filter val="1.20E+02"/>
        <filter val="1.23E+02"/>
        <filter val="1.24E+03"/>
        <filter val="1.25E+03"/>
        <filter val="1.28E+03"/>
        <filter val="1.29E+01"/>
        <filter val="1.29E+03"/>
        <filter val="1.30E+03"/>
        <filter val="1.32E+03"/>
        <filter val="1.36E+02"/>
        <filter val="1.38E+03"/>
        <filter val="1.39E+03"/>
        <filter val="1.44E+02"/>
        <filter val="1.44E+03"/>
        <filter val="1.47E+03"/>
        <filter val="1.53E+02"/>
        <filter val="1.58E+02"/>
        <filter val="1.59E+03"/>
        <filter val="1.60E+03"/>
        <filter val="1.61E+03"/>
        <filter val="1.62E+03"/>
        <filter val="1.70E+03"/>
        <filter val="1.73E+02"/>
        <filter val="1.75E+03"/>
        <filter val="1.78E+03"/>
        <filter val="1.79E+00"/>
        <filter val="1.81E+03"/>
        <filter val="1.82E+03"/>
        <filter val="1.83E+01"/>
        <filter val="1.89E+02"/>
        <filter val="1.90E+03"/>
        <filter val="1.93E+03"/>
        <filter val="1.95E+03"/>
        <filter val="1.99E+03"/>
        <filter val="2.06E+03"/>
        <filter val="2.08E+02"/>
        <filter val="2.09E+03"/>
        <filter val="2.13E+03"/>
        <filter val="2.17E+03"/>
        <filter val="2.19E+03"/>
        <filter val="2.20E+01"/>
        <filter val="2.20E+03"/>
        <filter val="2.21E+03"/>
        <filter val="2.22E+03"/>
        <filter val="2.23E+02"/>
        <filter val="2.23E+03"/>
        <filter val="2.24E+03"/>
        <filter val="2.25E+03"/>
        <filter val="2.35E+02"/>
        <filter val="2.42E+01"/>
        <filter val="2.46E+03"/>
        <filter val="2.54E+03"/>
        <filter val="2.63E+03"/>
        <filter val="2.68E+02"/>
        <filter val="2.74E+02"/>
        <filter val="2.83E+02"/>
        <filter val="2.86E+03"/>
        <filter val="2.88E+03"/>
        <filter val="2.89E+02"/>
        <filter val="2.92E+02"/>
        <filter val="2.94E+01"/>
        <filter val="3.00E+03"/>
        <filter val="3.01E+03"/>
        <filter val="3.08E+03"/>
        <filter val="3.13E+02"/>
        <filter val="3.25E+03"/>
        <filter val="3.32E+02"/>
        <filter val="3.35E+03"/>
        <filter val="3.37E+03"/>
        <filter val="3.44E+02"/>
        <filter val="3.51E+03"/>
        <filter val="3.54E+03"/>
        <filter val="3.65E+02"/>
        <filter val="3.66E+03"/>
        <filter val="3.67E+03"/>
        <filter val="3.74E+03"/>
        <filter val="3.78E+02"/>
        <filter val="3.84E+03"/>
        <filter val="3.85E+02"/>
        <filter val="3.96E+02"/>
        <filter val="4.06E+02"/>
        <filter val="4.13E+02"/>
        <filter val="4.29E+02"/>
        <filter val="4.31E+02"/>
        <filter val="4.35E+01"/>
        <filter val="4.35E+03"/>
        <filter val="4.40E+03"/>
        <filter val="4.44E+03"/>
        <filter val="4.48E+02"/>
        <filter val="4.50E+01"/>
        <filter val="4.57E+03"/>
        <filter val="4.72E+02"/>
        <filter val="4.80E+03"/>
        <filter val="4.92E+03"/>
        <filter val="4.95E+02"/>
        <filter val="4.99E+02"/>
        <filter val="5.17E+02"/>
        <filter val="5.35E+02"/>
        <filter val="5.62E+02"/>
        <filter val="5.68E+03"/>
        <filter val="5.75E+02"/>
        <filter val="5.82E+02"/>
        <filter val="5.95E+02"/>
        <filter val="6.01E+02"/>
        <filter val="6.22E+03"/>
        <filter val="6.26E+02"/>
        <filter val="6.35E+02"/>
        <filter val="6.36E+02"/>
        <filter val="6.38E+02"/>
        <filter val="6.62E+02"/>
        <filter val="6.65E+02"/>
        <filter val="7.09E+02"/>
        <filter val="7.30E+02"/>
        <filter val="7.41E+02"/>
        <filter val="7.75E+02"/>
        <filter val="7.79E+02"/>
        <filter val="7.97E+02"/>
        <filter val="8.11E+02"/>
        <filter val="8.34E+02"/>
        <filter val="8.46E+02"/>
        <filter val="8.49E+01"/>
        <filter val="8.68E+02"/>
        <filter val="8.76E+02"/>
        <filter val="8.81E+01"/>
        <filter val="8.98E+02"/>
        <filter val="9.15E+01"/>
        <filter val="9.18E+01"/>
        <filter val="9.25E+02"/>
        <filter val="9.46E+02"/>
        <filter val="9.54E+00"/>
        <filter val="9.56E+02"/>
        <filter val="9.66E+02"/>
        <filter val="9.75E+02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B29C-9BB9-4A36-BAE3-127003D5D55B}">
  <dimension ref="E2:F3"/>
  <sheetViews>
    <sheetView tabSelected="1" workbookViewId="0">
      <selection activeCell="F8" sqref="F8"/>
    </sheetView>
  </sheetViews>
  <sheetFormatPr defaultRowHeight="15" x14ac:dyDescent="0.25"/>
  <sheetData>
    <row r="2" spans="5:6" x14ac:dyDescent="0.25">
      <c r="E2" s="2">
        <v>7.0000000000000007E-2</v>
      </c>
      <c r="F2" s="3" t="s">
        <v>29</v>
      </c>
    </row>
    <row r="3" spans="5:6" x14ac:dyDescent="0.25">
      <c r="F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flow-constraint sediment</vt:lpstr>
      <vt:lpstr>Reservoir trapping</vt:lpstr>
      <vt:lpstr>Constant P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Shaobin</cp:lastModifiedBy>
  <dcterms:created xsi:type="dcterms:W3CDTF">2015-06-05T18:17:20Z</dcterms:created>
  <dcterms:modified xsi:type="dcterms:W3CDTF">2021-08-25T05:41:30Z</dcterms:modified>
</cp:coreProperties>
</file>