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销售" sheetId="3" r:id="rId1"/>
  </sheets>
  <calcPr calcId="145621"/>
</workbook>
</file>

<file path=xl/calcChain.xml><?xml version="1.0" encoding="utf-8"?>
<calcChain xmlns="http://schemas.openxmlformats.org/spreadsheetml/2006/main">
  <c r="AT19" i="3" l="1"/>
  <c r="AT18" i="3"/>
  <c r="AK9" i="3" l="1"/>
  <c r="AH9" i="3"/>
  <c r="AR13" i="3" l="1"/>
  <c r="AP14" i="3"/>
  <c r="AQ14" i="3"/>
  <c r="AP15" i="3"/>
  <c r="AQ15" i="3"/>
  <c r="AS11" i="3"/>
  <c r="AQ11" i="3"/>
  <c r="AS10" i="3"/>
  <c r="AR10" i="3"/>
  <c r="AR11" i="3" s="1"/>
  <c r="AQ10" i="3"/>
  <c r="AH25" i="3" l="1"/>
  <c r="AK25" i="3" s="1"/>
  <c r="AH26" i="3"/>
  <c r="AK26" i="3" s="1"/>
  <c r="AH27" i="3"/>
  <c r="AK27" i="3" s="1"/>
  <c r="AH28" i="3"/>
  <c r="AK28" i="3" s="1"/>
  <c r="AH33" i="3"/>
  <c r="AH34" i="3"/>
  <c r="AK34" i="3" s="1"/>
  <c r="AH35" i="3"/>
  <c r="AH36" i="3"/>
  <c r="AK36" i="3" s="1"/>
  <c r="AK35" i="3" l="1"/>
  <c r="AK33" i="3"/>
  <c r="AO17" i="3"/>
  <c r="AH31" i="3" l="1"/>
  <c r="AK31" i="3" s="1"/>
  <c r="AH32" i="3"/>
  <c r="AK32" i="3" s="1"/>
  <c r="AH12" i="3" l="1"/>
  <c r="AK12" i="3" s="1"/>
  <c r="AH13" i="3"/>
  <c r="AN23" i="3" s="1"/>
  <c r="AN24" i="3" s="1"/>
  <c r="AH14" i="3"/>
  <c r="AH15" i="3"/>
  <c r="AP23" i="3" s="1"/>
  <c r="AP24" i="3" s="1"/>
  <c r="AK15" i="3" l="1"/>
  <c r="AK13" i="3"/>
  <c r="AN33" i="3"/>
  <c r="AQ23" i="3"/>
  <c r="AQ24" i="3" s="1"/>
  <c r="AO23" i="3"/>
  <c r="AO24" i="3" s="1"/>
  <c r="AK14" i="3"/>
  <c r="AH16" i="3"/>
  <c r="AH56" i="3"/>
  <c r="AK56" i="3" s="1"/>
  <c r="AH37" i="3"/>
  <c r="AK37" i="3" s="1"/>
  <c r="AH43" i="3"/>
  <c r="AK43" i="3" s="1"/>
  <c r="AH47" i="3"/>
  <c r="AH48" i="3"/>
  <c r="AH49" i="3"/>
  <c r="AK49" i="3" s="1"/>
  <c r="AH45" i="3"/>
  <c r="AT10" i="3" s="1"/>
  <c r="AT11" i="3" s="1"/>
  <c r="AH22" i="3"/>
  <c r="AH20" i="3"/>
  <c r="AK20" i="3" s="1"/>
  <c r="AH8" i="3"/>
  <c r="AO18" i="3" s="1"/>
  <c r="AO19" i="3" s="1"/>
  <c r="AH4" i="3"/>
  <c r="AT13" i="3"/>
  <c r="AH30" i="3"/>
  <c r="AK30" i="3" s="1"/>
  <c r="AH29" i="3"/>
  <c r="AK29" i="3" s="1"/>
  <c r="AH10" i="3"/>
  <c r="AH24" i="3"/>
  <c r="AK24" i="3" s="1"/>
  <c r="AH18" i="3"/>
  <c r="AH42" i="3"/>
  <c r="AH46" i="3"/>
  <c r="AK46" i="3" s="1"/>
  <c r="AH52" i="3"/>
  <c r="AK52" i="3" s="1"/>
  <c r="AH6" i="3"/>
  <c r="AK6" i="3" s="1"/>
  <c r="AH11" i="3"/>
  <c r="AK11" i="3" s="1"/>
  <c r="AS13" i="3"/>
  <c r="AK42" i="3"/>
  <c r="AH38" i="3"/>
  <c r="AK38" i="3" s="1"/>
  <c r="AH41" i="3"/>
  <c r="AK41" i="3" s="1"/>
  <c r="AH40" i="3"/>
  <c r="AK40" i="3" s="1"/>
  <c r="AH44" i="3"/>
  <c r="AK44" i="3" s="1"/>
  <c r="AH5" i="3"/>
  <c r="AK5" i="3" s="1"/>
  <c r="AH19" i="3"/>
  <c r="AH50" i="3"/>
  <c r="AS18" i="3" s="1"/>
  <c r="AS19" i="3" s="1"/>
  <c r="AH39" i="3"/>
  <c r="AK39" i="3" s="1"/>
  <c r="AH23" i="3"/>
  <c r="AK23" i="3" s="1"/>
  <c r="AH7" i="3"/>
  <c r="AK7" i="3" s="1"/>
  <c r="AH21" i="3"/>
  <c r="AK21" i="3" s="1"/>
  <c r="AH17" i="3"/>
  <c r="AH55" i="3"/>
  <c r="AK55" i="3" s="1"/>
  <c r="AH54" i="3"/>
  <c r="AK54" i="3" s="1"/>
  <c r="AH53" i="3"/>
  <c r="AK53" i="3" s="1"/>
  <c r="AH51" i="3"/>
  <c r="AK50" i="3"/>
  <c r="AK47" i="3" l="1"/>
  <c r="AO14" i="3"/>
  <c r="AO15" i="3" s="1"/>
  <c r="AN14" i="3"/>
  <c r="AN15" i="3" s="1"/>
  <c r="AP18" i="3"/>
  <c r="AP19" i="3" s="1"/>
  <c r="AR18" i="3"/>
  <c r="AR19" i="3" s="1"/>
  <c r="AN10" i="3"/>
  <c r="AN11" i="3" s="1"/>
  <c r="AP6" i="3"/>
  <c r="AP7" i="3" s="1"/>
  <c r="AK51" i="3"/>
  <c r="AP10" i="3"/>
  <c r="AP11" i="3" s="1"/>
  <c r="AN18" i="3"/>
  <c r="AN19" i="3" s="1"/>
  <c r="AQ18" i="3"/>
  <c r="AQ19" i="3" s="1"/>
  <c r="AQ6" i="3"/>
  <c r="AQ7" i="3" s="1"/>
  <c r="AK16" i="3"/>
  <c r="AN6" i="3"/>
  <c r="AN7" i="3" s="1"/>
  <c r="AK10" i="3"/>
  <c r="AK18" i="3"/>
  <c r="AK17" i="3"/>
  <c r="AK22" i="3"/>
  <c r="AK4" i="3"/>
  <c r="AS6" i="3"/>
  <c r="AS7" i="3" s="1"/>
  <c r="AN31" i="3"/>
  <c r="AO6" i="3"/>
  <c r="AO7" i="3" s="1"/>
  <c r="AT6" i="3"/>
  <c r="AT7" i="3" s="1"/>
  <c r="AO10" i="3"/>
  <c r="AO11" i="3" s="1"/>
  <c r="AN26" i="3"/>
  <c r="AK45" i="3"/>
  <c r="AK19" i="3"/>
  <c r="AK48" i="3"/>
  <c r="AK8" i="3"/>
  <c r="AT14" i="3"/>
  <c r="AT15" i="3" s="1"/>
  <c r="AR6" i="3"/>
  <c r="AR7" i="3" s="1"/>
  <c r="AR14" i="3" l="1"/>
  <c r="AS14" i="3" s="1"/>
  <c r="AN29" i="3"/>
</calcChain>
</file>

<file path=xl/sharedStrings.xml><?xml version="1.0" encoding="utf-8"?>
<sst xmlns="http://schemas.openxmlformats.org/spreadsheetml/2006/main" count="132" uniqueCount="119">
  <si>
    <t>林勇</t>
  </si>
  <si>
    <t>项目</t>
    <phoneticPr fontId="1" type="noConversion"/>
  </si>
  <si>
    <t>合计</t>
    <phoneticPr fontId="1" type="noConversion"/>
  </si>
  <si>
    <t>备注</t>
    <phoneticPr fontId="1" type="noConversion"/>
  </si>
  <si>
    <t>展厅前台</t>
    <phoneticPr fontId="1" type="noConversion"/>
  </si>
  <si>
    <t>再次来客批次</t>
    <phoneticPr fontId="1" type="noConversion"/>
  </si>
  <si>
    <t>上月留存订单计入下月1号</t>
    <phoneticPr fontId="1" type="noConversion"/>
  </si>
  <si>
    <t>吴乐胜</t>
    <phoneticPr fontId="1" type="noConversion"/>
  </si>
  <si>
    <t>销售总监</t>
    <phoneticPr fontId="1" type="noConversion"/>
  </si>
  <si>
    <t>外流销售台次</t>
    <phoneticPr fontId="1" type="noConversion"/>
  </si>
  <si>
    <t>二手车</t>
    <phoneticPr fontId="1" type="noConversion"/>
  </si>
  <si>
    <t>销售置换数</t>
    <phoneticPr fontId="1" type="noConversion"/>
  </si>
  <si>
    <t>金融专员</t>
    <phoneticPr fontId="1" type="noConversion"/>
  </si>
  <si>
    <t>大客户拜访数</t>
    <phoneticPr fontId="1" type="noConversion"/>
  </si>
  <si>
    <t>大用户经理</t>
    <phoneticPr fontId="1" type="noConversion"/>
  </si>
  <si>
    <t>忠诚客户数</t>
    <phoneticPr fontId="1" type="noConversion"/>
  </si>
  <si>
    <t>大用户数</t>
    <phoneticPr fontId="1" type="noConversion"/>
  </si>
  <si>
    <t>入库台次</t>
    <phoneticPr fontId="1" type="noConversion"/>
  </si>
  <si>
    <t>上月遗留库存计入下月1号</t>
    <phoneticPr fontId="1" type="noConversion"/>
  </si>
  <si>
    <t>2014年X月销售工作表（xx人）</t>
    <phoneticPr fontId="1" type="noConversion"/>
  </si>
  <si>
    <t>展厅首次来客批次</t>
    <phoneticPr fontId="1" type="noConversion"/>
  </si>
  <si>
    <t>留档批次</t>
    <phoneticPr fontId="1" type="noConversion"/>
  </si>
  <si>
    <t>展厅订单台数</t>
    <phoneticPr fontId="1" type="noConversion"/>
  </si>
  <si>
    <t>展厅交车台数</t>
    <phoneticPr fontId="1" type="noConversion"/>
  </si>
  <si>
    <t>展厅成交精品台次</t>
    <phoneticPr fontId="1" type="noConversion"/>
  </si>
  <si>
    <t>精品总金额</t>
    <phoneticPr fontId="1" type="noConversion"/>
  </si>
  <si>
    <t>二网精品金额</t>
    <phoneticPr fontId="1" type="noConversion"/>
  </si>
  <si>
    <t>关键指标</t>
    <phoneticPr fontId="9" type="noConversion"/>
  </si>
  <si>
    <t>展厅留档率</t>
    <phoneticPr fontId="9" type="noConversion"/>
  </si>
  <si>
    <t>展厅成交率</t>
    <phoneticPr fontId="9" type="noConversion"/>
  </si>
  <si>
    <t>展厅占比</t>
    <phoneticPr fontId="9" type="noConversion"/>
  </si>
  <si>
    <t>上牌率</t>
    <phoneticPr fontId="9" type="noConversion"/>
  </si>
  <si>
    <t>上牌单台</t>
    <phoneticPr fontId="9" type="noConversion"/>
  </si>
  <si>
    <t>目标</t>
    <phoneticPr fontId="9" type="noConversion"/>
  </si>
  <si>
    <t>实际</t>
    <phoneticPr fontId="9" type="noConversion"/>
  </si>
  <si>
    <t>美容交车率</t>
    <phoneticPr fontId="9" type="noConversion"/>
  </si>
  <si>
    <t>美容单台</t>
    <phoneticPr fontId="9" type="noConversion"/>
  </si>
  <si>
    <t>延保渗透率</t>
    <phoneticPr fontId="9" type="noConversion"/>
  </si>
  <si>
    <t>展厅精品前装率</t>
    <phoneticPr fontId="9" type="noConversion"/>
  </si>
  <si>
    <t>目标值</t>
    <phoneticPr fontId="9" type="noConversion"/>
  </si>
  <si>
    <t>负责人</t>
    <phoneticPr fontId="1" type="noConversion"/>
  </si>
  <si>
    <t>按揭率</t>
    <phoneticPr fontId="9" type="noConversion"/>
  </si>
  <si>
    <t>本地按揭台次</t>
    <phoneticPr fontId="1" type="noConversion"/>
  </si>
  <si>
    <t>银行按揭台次</t>
    <phoneticPr fontId="1" type="noConversion"/>
  </si>
  <si>
    <t>厂家金融台次</t>
    <phoneticPr fontId="1" type="noConversion"/>
  </si>
  <si>
    <t>上牌台次</t>
    <phoneticPr fontId="1" type="noConversion"/>
  </si>
  <si>
    <t>上牌总金额</t>
    <phoneticPr fontId="1" type="noConversion"/>
  </si>
  <si>
    <t>美容交车总金额</t>
    <phoneticPr fontId="1" type="noConversion"/>
  </si>
  <si>
    <t>美容交车台次</t>
    <phoneticPr fontId="1" type="noConversion"/>
  </si>
  <si>
    <t>按揭净收入</t>
    <phoneticPr fontId="1" type="noConversion"/>
  </si>
  <si>
    <t>二网销售台次</t>
    <phoneticPr fontId="1" type="noConversion"/>
  </si>
  <si>
    <t>二网保险台次</t>
    <phoneticPr fontId="1" type="noConversion"/>
  </si>
  <si>
    <t>二网保险金额</t>
    <phoneticPr fontId="1" type="noConversion"/>
  </si>
  <si>
    <t>展厅保险率</t>
    <phoneticPr fontId="9" type="noConversion"/>
  </si>
  <si>
    <t>展厅保险单台</t>
    <phoneticPr fontId="9" type="noConversion"/>
  </si>
  <si>
    <t>在途</t>
    <phoneticPr fontId="1" type="noConversion"/>
  </si>
  <si>
    <t>展厅含DCC保险台次</t>
    <phoneticPr fontId="1" type="noConversion"/>
  </si>
  <si>
    <t>展厅含DCC保险总金额</t>
    <phoneticPr fontId="1" type="noConversion"/>
  </si>
  <si>
    <t>二网精品台次</t>
    <phoneticPr fontId="1" type="noConversion"/>
  </si>
  <si>
    <t>按揭平均单台</t>
    <phoneticPr fontId="1" type="noConversion"/>
  </si>
  <si>
    <t>完成率</t>
    <phoneticPr fontId="9" type="noConversion"/>
  </si>
  <si>
    <t>总销售台次</t>
    <phoneticPr fontId="9" type="noConversion"/>
  </si>
  <si>
    <t>上月留单</t>
    <phoneticPr fontId="1" type="noConversion"/>
  </si>
  <si>
    <t>免费保养渗透率</t>
    <phoneticPr fontId="1" type="noConversion"/>
  </si>
  <si>
    <t>免费保养单台</t>
    <phoneticPr fontId="1" type="noConversion"/>
  </si>
  <si>
    <t>展厅精品平均单台</t>
    <phoneticPr fontId="9" type="noConversion"/>
  </si>
  <si>
    <t>二网精品平均单台</t>
    <phoneticPr fontId="9" type="noConversion"/>
  </si>
  <si>
    <t>在库库存</t>
    <phoneticPr fontId="1" type="noConversion"/>
  </si>
  <si>
    <t>销售置换台次</t>
    <phoneticPr fontId="9" type="noConversion"/>
  </si>
  <si>
    <t>本月留单</t>
    <phoneticPr fontId="1" type="noConversion"/>
  </si>
  <si>
    <t>库存利息</t>
    <phoneticPr fontId="1" type="noConversion"/>
  </si>
  <si>
    <t>附加值合计</t>
    <phoneticPr fontId="9" type="noConversion"/>
  </si>
  <si>
    <t>展厅含DCC保险返利</t>
    <phoneticPr fontId="1" type="noConversion"/>
  </si>
  <si>
    <t>二网保险返利</t>
    <phoneticPr fontId="1" type="noConversion"/>
  </si>
  <si>
    <t>标准在库库存</t>
    <phoneticPr fontId="1" type="noConversion"/>
  </si>
  <si>
    <t>在库平均单台成本</t>
    <phoneticPr fontId="1" type="noConversion"/>
  </si>
  <si>
    <t>总库存</t>
    <phoneticPr fontId="1" type="noConversion"/>
  </si>
  <si>
    <t>周转天数</t>
    <phoneticPr fontId="1" type="noConversion"/>
  </si>
  <si>
    <t>推荐二手车评估数</t>
    <phoneticPr fontId="1" type="noConversion"/>
  </si>
  <si>
    <t>其中DCC交车台次</t>
    <phoneticPr fontId="1" type="noConversion"/>
  </si>
  <si>
    <t>留微信客户数</t>
    <phoneticPr fontId="1" type="noConversion"/>
  </si>
  <si>
    <t>其中老客户转介绍交车台次</t>
    <phoneticPr fontId="1" type="noConversion"/>
  </si>
  <si>
    <t>其中他品牌新增订单台次</t>
    <phoneticPr fontId="1" type="noConversion"/>
  </si>
  <si>
    <t>他品牌交车台次</t>
    <phoneticPr fontId="1" type="noConversion"/>
  </si>
  <si>
    <t>他品牌单车毛利</t>
    <phoneticPr fontId="1" type="noConversion"/>
  </si>
  <si>
    <t>他品牌单车综合毛利</t>
    <phoneticPr fontId="1" type="noConversion"/>
  </si>
  <si>
    <t>他品牌留单</t>
    <phoneticPr fontId="1" type="noConversion"/>
  </si>
  <si>
    <t>他品牌销售</t>
    <phoneticPr fontId="1" type="noConversion"/>
  </si>
  <si>
    <t>关键指标</t>
    <phoneticPr fontId="1" type="noConversion"/>
  </si>
  <si>
    <t>销售台次</t>
    <phoneticPr fontId="1" type="noConversion"/>
  </si>
  <si>
    <t>目标</t>
    <phoneticPr fontId="1" type="noConversion"/>
  </si>
  <si>
    <t>单车毛利</t>
    <phoneticPr fontId="1" type="noConversion"/>
  </si>
  <si>
    <t>综合毛利</t>
    <phoneticPr fontId="1" type="noConversion"/>
  </si>
  <si>
    <t>平均单台</t>
    <phoneticPr fontId="1" type="noConversion"/>
  </si>
  <si>
    <t>实际</t>
    <phoneticPr fontId="1" type="noConversion"/>
  </si>
  <si>
    <t>完成率</t>
    <phoneticPr fontId="1" type="noConversion"/>
  </si>
  <si>
    <t>转介绍率</t>
    <phoneticPr fontId="1" type="noConversion"/>
  </si>
  <si>
    <t>厂家虚出台次</t>
    <phoneticPr fontId="1" type="noConversion"/>
  </si>
  <si>
    <t>玻璃险渗透率</t>
    <phoneticPr fontId="1" type="noConversion"/>
  </si>
  <si>
    <t>展厅新增订单</t>
    <phoneticPr fontId="1" type="noConversion"/>
  </si>
  <si>
    <t>在库超3个月</t>
    <phoneticPr fontId="1" type="noConversion"/>
  </si>
  <si>
    <t>延保无忧车服务购买个数</t>
    <phoneticPr fontId="1" type="noConversion"/>
  </si>
  <si>
    <t>延保无忧车服务购买金额</t>
    <phoneticPr fontId="1" type="noConversion"/>
  </si>
  <si>
    <t>玻璃无忧服务购买个数</t>
    <phoneticPr fontId="1" type="noConversion"/>
  </si>
  <si>
    <t>玻璃无忧服务购买金额</t>
    <phoneticPr fontId="1" type="noConversion"/>
  </si>
  <si>
    <t>机油套餐购买个数</t>
    <phoneticPr fontId="1" type="noConversion"/>
  </si>
  <si>
    <t>机油套餐购买金额</t>
    <phoneticPr fontId="1" type="noConversion"/>
  </si>
  <si>
    <t>划痕无忧服务购买个数</t>
    <phoneticPr fontId="1" type="noConversion"/>
  </si>
  <si>
    <t>划痕无忧服务购买金额</t>
    <phoneticPr fontId="1" type="noConversion"/>
  </si>
  <si>
    <t>自主延保无忧车服务购买个数</t>
    <phoneticPr fontId="1" type="noConversion"/>
  </si>
  <si>
    <t>自主延保无忧车服务购买金额</t>
    <phoneticPr fontId="1" type="noConversion"/>
  </si>
  <si>
    <t>厂家延保无忧车服务购买个数</t>
    <phoneticPr fontId="1" type="noConversion"/>
  </si>
  <si>
    <t>厂家延保无忧车服务购买金额</t>
    <phoneticPr fontId="1" type="noConversion"/>
  </si>
  <si>
    <t>机油套餐渗透率</t>
    <phoneticPr fontId="1" type="noConversion"/>
  </si>
  <si>
    <t>无忧划痕渗透率</t>
    <phoneticPr fontId="1" type="noConversion"/>
  </si>
  <si>
    <t>免费保养总金额</t>
    <phoneticPr fontId="1" type="noConversion"/>
  </si>
  <si>
    <t>免费保养台次（含赠送）</t>
    <phoneticPr fontId="1" type="noConversion"/>
  </si>
  <si>
    <t>试乘试驾次数</t>
    <phoneticPr fontId="1" type="noConversion"/>
  </si>
  <si>
    <t>试乘试驾率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</si>
</sst>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&quot;.&quot;0,&quot;万&quot;"/>
    <numFmt numFmtId="178" formatCode="0.00_);[Red]\(0.00\)"/>
  </numFmts>
  <fonts count="12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2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3" borderId="17" xfId="0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0" fontId="5" fillId="10" borderId="1" xfId="0" applyNumberFormat="1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10" fontId="6" fillId="2" borderId="22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0" fillId="0" borderId="16" xfId="0" applyBorder="1">
      <alignment vertical="center"/>
    </xf>
    <xf numFmtId="0" fontId="11" fillId="11" borderId="1" xfId="0" applyFont="1" applyFill="1" applyBorder="1" applyAlignment="1">
      <alignment horizontal="center" vertical="center"/>
    </xf>
    <xf numFmtId="9" fontId="11" fillId="11" borderId="1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11" fillId="11" borderId="20" xfId="0" applyFont="1" applyFill="1" applyBorder="1" applyAlignment="1">
      <alignment horizontal="center" vertical="center"/>
    </xf>
    <xf numFmtId="0" fontId="11" fillId="11" borderId="25" xfId="0" applyFont="1" applyFill="1" applyBorder="1" applyAlignment="1">
      <alignment horizontal="center" vertical="center"/>
    </xf>
    <xf numFmtId="0" fontId="11" fillId="11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5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F14" sqref="AF14"/>
    </sheetView>
  </sheetViews>
  <sheetFormatPr defaultRowHeight="13.5"/>
  <cols>
    <col min="1" max="1" width="29.625" style="8" bestFit="1" customWidth="1"/>
    <col min="2" max="2" width="10.625" hidden="1" customWidth="1"/>
    <col min="3" max="11" width="5.625" customWidth="1"/>
    <col min="12" max="29" width="5.625" hidden="1" customWidth="1"/>
    <col min="30" max="33" width="5.625" customWidth="1"/>
    <col min="34" max="35" width="10.625" style="2" customWidth="1"/>
    <col min="36" max="36" width="21.875" style="2" hidden="1" customWidth="1"/>
    <col min="37" max="37" width="10.625" style="2" customWidth="1"/>
    <col min="38" max="38" width="7.5" style="2" customWidth="1"/>
    <col min="39" max="39" width="17.25" bestFit="1" customWidth="1"/>
    <col min="40" max="40" width="12.25" style="17" bestFit="1" customWidth="1"/>
    <col min="41" max="41" width="12" style="17" customWidth="1"/>
    <col min="42" max="42" width="12.25" style="17" bestFit="1" customWidth="1"/>
    <col min="43" max="43" width="13.125" style="17" customWidth="1"/>
    <col min="44" max="44" width="14.125" style="17" bestFit="1" customWidth="1"/>
    <col min="45" max="46" width="16.125" style="17" bestFit="1" customWidth="1"/>
  </cols>
  <sheetData>
    <row r="1" spans="1:46" ht="15" customHeight="1">
      <c r="A1" s="61" t="s">
        <v>19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3"/>
      <c r="AI1" s="6"/>
      <c r="AJ1" s="6"/>
      <c r="AK1" s="6"/>
    </row>
    <row r="2" spans="1:46" ht="15" customHeight="1" thickBot="1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6"/>
      <c r="AI2" s="21"/>
      <c r="AJ2" s="7"/>
      <c r="AK2" s="21"/>
    </row>
    <row r="3" spans="1:46" ht="20.100000000000001" customHeight="1" thickBot="1">
      <c r="A3" s="14" t="s">
        <v>1</v>
      </c>
      <c r="B3" s="32" t="s">
        <v>40</v>
      </c>
      <c r="C3" s="30">
        <v>1</v>
      </c>
      <c r="D3" s="30">
        <v>2</v>
      </c>
      <c r="E3" s="30">
        <v>3</v>
      </c>
      <c r="F3" s="30">
        <v>4</v>
      </c>
      <c r="G3" s="30">
        <v>5</v>
      </c>
      <c r="H3" s="30">
        <v>6</v>
      </c>
      <c r="I3" s="30">
        <v>7</v>
      </c>
      <c r="J3" s="30">
        <v>8</v>
      </c>
      <c r="K3" s="30">
        <v>9</v>
      </c>
      <c r="L3" s="30">
        <v>10</v>
      </c>
      <c r="M3" s="30">
        <v>11</v>
      </c>
      <c r="N3" s="30">
        <v>12</v>
      </c>
      <c r="O3" s="30">
        <v>13</v>
      </c>
      <c r="P3" s="30">
        <v>14</v>
      </c>
      <c r="Q3" s="30">
        <v>15</v>
      </c>
      <c r="R3" s="30">
        <v>16</v>
      </c>
      <c r="S3" s="30">
        <v>17</v>
      </c>
      <c r="T3" s="30">
        <v>18</v>
      </c>
      <c r="U3" s="30">
        <v>19</v>
      </c>
      <c r="V3" s="30">
        <v>20</v>
      </c>
      <c r="W3" s="30">
        <v>21</v>
      </c>
      <c r="X3" s="30">
        <v>22</v>
      </c>
      <c r="Y3" s="30">
        <v>23</v>
      </c>
      <c r="Z3" s="30">
        <v>24</v>
      </c>
      <c r="AA3" s="30">
        <v>25</v>
      </c>
      <c r="AB3" s="30">
        <v>26</v>
      </c>
      <c r="AC3" s="30">
        <v>27</v>
      </c>
      <c r="AD3" s="30">
        <v>28</v>
      </c>
      <c r="AE3" s="30">
        <v>29</v>
      </c>
      <c r="AF3" s="30">
        <v>30</v>
      </c>
      <c r="AG3" s="30">
        <v>31</v>
      </c>
      <c r="AH3" s="30" t="s">
        <v>2</v>
      </c>
      <c r="AI3" s="31" t="s">
        <v>39</v>
      </c>
      <c r="AJ3" s="18" t="s">
        <v>3</v>
      </c>
      <c r="AK3" s="31" t="s">
        <v>60</v>
      </c>
    </row>
    <row r="4" spans="1:46" ht="20.100000000000001" customHeight="1">
      <c r="A4" s="23" t="s">
        <v>20</v>
      </c>
      <c r="B4" s="68" t="s">
        <v>4</v>
      </c>
      <c r="C4" s="19"/>
      <c r="D4" s="9"/>
      <c r="E4" s="9"/>
      <c r="F4" s="9"/>
      <c r="G4" s="9"/>
      <c r="H4" s="9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5"/>
      <c r="AH4" s="33">
        <f t="shared" ref="AH4:AH56" si="0">SUM(C4:AG4)</f>
        <v>0</v>
      </c>
      <c r="AI4" s="33"/>
      <c r="AJ4" s="11"/>
      <c r="AK4" s="35" t="e">
        <f>AH4/AI4</f>
        <v>#DIV/0!</v>
      </c>
      <c r="AL4"/>
      <c r="AM4" s="29" t="s">
        <v>27</v>
      </c>
      <c r="AN4" s="36" t="s">
        <v>61</v>
      </c>
      <c r="AO4" s="36" t="s">
        <v>30</v>
      </c>
      <c r="AP4" s="36" t="s">
        <v>28</v>
      </c>
      <c r="AQ4" s="36" t="s">
        <v>29</v>
      </c>
      <c r="AR4" s="36" t="s">
        <v>31</v>
      </c>
      <c r="AS4" s="36" t="s">
        <v>32</v>
      </c>
      <c r="AT4" s="36" t="s">
        <v>53</v>
      </c>
    </row>
    <row r="5" spans="1:46" ht="20.100000000000001" customHeight="1">
      <c r="A5" s="24" t="s">
        <v>21</v>
      </c>
      <c r="B5" s="69"/>
      <c r="C5" s="20"/>
      <c r="D5" s="4"/>
      <c r="E5" s="4"/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6"/>
      <c r="AH5" s="33">
        <f>SUM(C5:AG5)</f>
        <v>0</v>
      </c>
      <c r="AI5" s="33"/>
      <c r="AJ5" s="12"/>
      <c r="AK5" s="35" t="e">
        <f t="shared" ref="AK5:AK56" si="1">AH5/AI5</f>
        <v>#DIV/0!</v>
      </c>
      <c r="AL5"/>
      <c r="AM5" s="29" t="s">
        <v>33</v>
      </c>
      <c r="AN5" s="37"/>
      <c r="AO5" s="38"/>
      <c r="AP5" s="38"/>
      <c r="AQ5" s="38"/>
      <c r="AR5" s="38"/>
      <c r="AS5" s="37"/>
      <c r="AT5" s="38"/>
    </row>
    <row r="6" spans="1:46" ht="20.100000000000001" customHeight="1">
      <c r="A6" s="24" t="s">
        <v>80</v>
      </c>
      <c r="B6" s="48"/>
      <c r="C6" s="20"/>
      <c r="D6" s="4"/>
      <c r="E6" s="4"/>
      <c r="F6" s="4"/>
      <c r="G6" s="4"/>
      <c r="H6" s="4"/>
      <c r="I6" s="4"/>
      <c r="J6" s="3"/>
      <c r="K6" s="3"/>
      <c r="L6" s="3"/>
      <c r="M6" s="3"/>
      <c r="N6" s="3"/>
      <c r="O6" s="3"/>
      <c r="P6" s="3"/>
      <c r="Q6" s="3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6"/>
      <c r="AH6" s="33">
        <f>SUM(C6:AG6)</f>
        <v>0</v>
      </c>
      <c r="AI6" s="33"/>
      <c r="AJ6" s="12"/>
      <c r="AK6" s="35" t="e">
        <f t="shared" si="1"/>
        <v>#DIV/0!</v>
      </c>
      <c r="AL6"/>
      <c r="AM6" s="29" t="s">
        <v>34</v>
      </c>
      <c r="AN6" s="37">
        <f>AH10+AH37</f>
        <v>0</v>
      </c>
      <c r="AO6" s="38" t="e">
        <f>AH10/(AH10+AH37)</f>
        <v>#DIV/0!</v>
      </c>
      <c r="AP6" s="38" t="e">
        <f>AH5/AH4</f>
        <v>#DIV/0!</v>
      </c>
      <c r="AQ6" s="38" t="e">
        <f>(AH8-AN30)/AH5</f>
        <v>#DIV/0!</v>
      </c>
      <c r="AR6" s="38" t="e">
        <f>AH19/AH10</f>
        <v>#DIV/0!</v>
      </c>
      <c r="AS6" s="37" t="e">
        <f>AH20/AH19</f>
        <v>#DIV/0!</v>
      </c>
      <c r="AT6" s="38" t="e">
        <f>AH50/AH10</f>
        <v>#DIV/0!</v>
      </c>
    </row>
    <row r="7" spans="1:46" ht="20.100000000000001" customHeight="1">
      <c r="A7" s="25" t="s">
        <v>5</v>
      </c>
      <c r="B7" s="22"/>
      <c r="C7" s="20"/>
      <c r="D7" s="4"/>
      <c r="E7" s="4"/>
      <c r="F7" s="4"/>
      <c r="G7" s="4"/>
      <c r="H7" s="4"/>
      <c r="I7" s="4"/>
      <c r="J7" s="3"/>
      <c r="K7" s="3"/>
      <c r="L7" s="3"/>
      <c r="M7" s="3"/>
      <c r="N7" s="3"/>
      <c r="O7" s="3"/>
      <c r="P7" s="3"/>
      <c r="Q7" s="3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6"/>
      <c r="AH7" s="33">
        <f>SUM(C7:AG7)</f>
        <v>0</v>
      </c>
      <c r="AI7" s="33"/>
      <c r="AJ7" s="12"/>
      <c r="AK7" s="35" t="e">
        <f t="shared" si="1"/>
        <v>#DIV/0!</v>
      </c>
      <c r="AL7"/>
      <c r="AM7" s="29" t="s">
        <v>60</v>
      </c>
      <c r="AN7" s="39" t="e">
        <f t="shared" ref="AN7:AT7" si="2">AN6/AN5</f>
        <v>#DIV/0!</v>
      </c>
      <c r="AO7" s="39" t="e">
        <f t="shared" si="2"/>
        <v>#DIV/0!</v>
      </c>
      <c r="AP7" s="39" t="e">
        <f t="shared" si="2"/>
        <v>#DIV/0!</v>
      </c>
      <c r="AQ7" s="39" t="e">
        <f t="shared" si="2"/>
        <v>#DIV/0!</v>
      </c>
      <c r="AR7" s="39" t="e">
        <f t="shared" si="2"/>
        <v>#DIV/0!</v>
      </c>
      <c r="AS7" s="39" t="e">
        <f t="shared" si="2"/>
        <v>#DIV/0!</v>
      </c>
      <c r="AT7" s="39" t="e">
        <f t="shared" si="2"/>
        <v>#DIV/0!</v>
      </c>
    </row>
    <row r="8" spans="1:46" ht="20.100000000000001" customHeight="1">
      <c r="A8" s="24" t="s">
        <v>22</v>
      </c>
      <c r="B8" s="70" t="s">
        <v>0</v>
      </c>
      <c r="C8" s="20"/>
      <c r="D8" s="4"/>
      <c r="E8" s="4"/>
      <c r="F8" s="4"/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6"/>
      <c r="AH8" s="33">
        <f t="shared" si="0"/>
        <v>0</v>
      </c>
      <c r="AI8" s="33"/>
      <c r="AJ8" s="13" t="s">
        <v>6</v>
      </c>
      <c r="AK8" s="35" t="e">
        <f t="shared" si="1"/>
        <v>#DIV/0!</v>
      </c>
      <c r="AL8"/>
      <c r="AM8" s="29" t="s">
        <v>27</v>
      </c>
      <c r="AN8" s="40" t="s">
        <v>54</v>
      </c>
      <c r="AO8" s="40" t="s">
        <v>35</v>
      </c>
      <c r="AP8" s="40" t="s">
        <v>36</v>
      </c>
      <c r="AQ8" s="40" t="s">
        <v>38</v>
      </c>
      <c r="AR8" s="40" t="s">
        <v>65</v>
      </c>
      <c r="AS8" s="40" t="s">
        <v>66</v>
      </c>
      <c r="AT8" s="29" t="s">
        <v>68</v>
      </c>
    </row>
    <row r="9" spans="1:46" ht="20.100000000000001" customHeight="1">
      <c r="A9" s="24" t="s">
        <v>117</v>
      </c>
      <c r="B9" s="71"/>
      <c r="C9" s="20"/>
      <c r="D9" s="4"/>
      <c r="E9" s="4"/>
      <c r="F9" s="4"/>
      <c r="G9" s="4"/>
      <c r="H9" s="4"/>
      <c r="I9" s="4"/>
      <c r="J9" s="3"/>
      <c r="K9" s="3"/>
      <c r="L9" s="3"/>
      <c r="M9" s="3"/>
      <c r="N9" s="3"/>
      <c r="O9" s="3"/>
      <c r="P9" s="3"/>
      <c r="Q9" s="3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6"/>
      <c r="AH9" s="33">
        <f t="shared" si="0"/>
        <v>0</v>
      </c>
      <c r="AI9" s="33"/>
      <c r="AJ9" s="13"/>
      <c r="AK9" s="35" t="e">
        <f t="shared" si="1"/>
        <v>#DIV/0!</v>
      </c>
      <c r="AL9"/>
      <c r="AM9" s="29" t="s">
        <v>33</v>
      </c>
      <c r="AN9" s="37"/>
      <c r="AO9" s="38"/>
      <c r="AP9" s="37"/>
      <c r="AQ9" s="38"/>
      <c r="AR9" s="37"/>
      <c r="AS9" s="37"/>
      <c r="AT9" s="41"/>
    </row>
    <row r="10" spans="1:46" ht="20.100000000000001" customHeight="1">
      <c r="A10" s="24" t="s">
        <v>23</v>
      </c>
      <c r="B10" s="71"/>
      <c r="C10" s="20"/>
      <c r="D10" s="4"/>
      <c r="E10" s="4"/>
      <c r="F10" s="4"/>
      <c r="G10" s="4"/>
      <c r="H10" s="4"/>
      <c r="I10" s="4"/>
      <c r="J10" s="3"/>
      <c r="K10" s="3"/>
      <c r="L10" s="3"/>
      <c r="M10" s="3"/>
      <c r="N10" s="3"/>
      <c r="O10" s="3"/>
      <c r="P10" s="3"/>
      <c r="Q10" s="3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6"/>
      <c r="AH10" s="33">
        <f t="shared" ref="AH10:AH19" si="3">SUM(C10:AG10)</f>
        <v>0</v>
      </c>
      <c r="AI10" s="33"/>
      <c r="AJ10" s="12"/>
      <c r="AK10" s="35" t="e">
        <f t="shared" si="1"/>
        <v>#DIV/0!</v>
      </c>
      <c r="AL10"/>
      <c r="AM10" s="29" t="s">
        <v>34</v>
      </c>
      <c r="AN10" s="37" t="e">
        <f>AH51/AH50</f>
        <v>#DIV/0!</v>
      </c>
      <c r="AO10" s="38" t="e">
        <f>AH21/AH10</f>
        <v>#DIV/0!</v>
      </c>
      <c r="AP10" s="37" t="e">
        <f>AH22/AH21</f>
        <v>#DIV/0!</v>
      </c>
      <c r="AQ10" s="38" t="e">
        <f>AG17/AG10</f>
        <v>#DIV/0!</v>
      </c>
      <c r="AR10" s="37" t="e">
        <f>AG18/AG10</f>
        <v>#DIV/0!</v>
      </c>
      <c r="AS10" s="37" t="e">
        <f>AG39/AG37</f>
        <v>#DIV/0!</v>
      </c>
      <c r="AT10" s="41">
        <f>AH45</f>
        <v>0</v>
      </c>
    </row>
    <row r="11" spans="1:46" ht="20.100000000000001" customHeight="1">
      <c r="A11" s="24" t="s">
        <v>79</v>
      </c>
      <c r="B11" s="71"/>
      <c r="C11" s="20"/>
      <c r="D11" s="4"/>
      <c r="E11" s="4"/>
      <c r="F11" s="4"/>
      <c r="G11" s="4"/>
      <c r="H11" s="4"/>
      <c r="I11" s="4"/>
      <c r="J11" s="3"/>
      <c r="K11" s="3"/>
      <c r="L11" s="3"/>
      <c r="M11" s="3"/>
      <c r="N11" s="3"/>
      <c r="O11" s="3"/>
      <c r="P11" s="3"/>
      <c r="Q11" s="3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6"/>
      <c r="AH11" s="33">
        <f t="shared" si="3"/>
        <v>0</v>
      </c>
      <c r="AI11" s="33"/>
      <c r="AJ11" s="12"/>
      <c r="AK11" s="35" t="e">
        <f t="shared" si="1"/>
        <v>#DIV/0!</v>
      </c>
      <c r="AL11"/>
      <c r="AM11" s="29" t="s">
        <v>60</v>
      </c>
      <c r="AN11" s="42" t="e">
        <f t="shared" ref="AN11:AP11" si="4">AN10/AN9</f>
        <v>#DIV/0!</v>
      </c>
      <c r="AO11" s="42" t="e">
        <f t="shared" si="4"/>
        <v>#DIV/0!</v>
      </c>
      <c r="AP11" s="42" t="e">
        <f t="shared" si="4"/>
        <v>#DIV/0!</v>
      </c>
      <c r="AQ11" s="42" t="e">
        <f t="shared" ref="AQ11:AS11" si="5">AQ10/AQ9</f>
        <v>#DIV/0!</v>
      </c>
      <c r="AR11" s="42" t="e">
        <f t="shared" si="5"/>
        <v>#DIV/0!</v>
      </c>
      <c r="AS11" s="42" t="e">
        <f t="shared" si="5"/>
        <v>#DIV/0!</v>
      </c>
      <c r="AT11" s="39" t="e">
        <f>AT10/AT9</f>
        <v>#DIV/0!</v>
      </c>
    </row>
    <row r="12" spans="1:46" ht="20.100000000000001" customHeight="1">
      <c r="A12" s="24" t="s">
        <v>82</v>
      </c>
      <c r="B12" s="71"/>
      <c r="C12" s="20"/>
      <c r="D12" s="4"/>
      <c r="E12" s="4"/>
      <c r="F12" s="4"/>
      <c r="G12" s="4"/>
      <c r="H12" s="4"/>
      <c r="I12" s="4"/>
      <c r="J12" s="3"/>
      <c r="K12" s="3"/>
      <c r="L12" s="3"/>
      <c r="M12" s="3"/>
      <c r="N12" s="3"/>
      <c r="O12" s="3"/>
      <c r="P12" s="3"/>
      <c r="Q12" s="3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6"/>
      <c r="AH12" s="33">
        <f t="shared" si="3"/>
        <v>0</v>
      </c>
      <c r="AI12" s="33"/>
      <c r="AJ12" s="12"/>
      <c r="AK12" s="35" t="e">
        <f t="shared" si="1"/>
        <v>#DIV/0!</v>
      </c>
      <c r="AL12"/>
      <c r="AM12" s="29" t="s">
        <v>27</v>
      </c>
      <c r="AN12" s="29" t="s">
        <v>41</v>
      </c>
      <c r="AO12" s="29" t="s">
        <v>59</v>
      </c>
      <c r="AP12" s="29" t="s">
        <v>63</v>
      </c>
      <c r="AQ12" s="29" t="s">
        <v>64</v>
      </c>
      <c r="AR12" s="29" t="s">
        <v>74</v>
      </c>
      <c r="AS12" s="29" t="s">
        <v>70</v>
      </c>
      <c r="AT12" s="29" t="s">
        <v>71</v>
      </c>
    </row>
    <row r="13" spans="1:46" ht="20.100000000000001" customHeight="1">
      <c r="A13" s="24" t="s">
        <v>83</v>
      </c>
      <c r="B13" s="71"/>
      <c r="C13" s="20"/>
      <c r="D13" s="4"/>
      <c r="E13" s="4"/>
      <c r="F13" s="4"/>
      <c r="G13" s="4"/>
      <c r="H13" s="4"/>
      <c r="I13" s="4"/>
      <c r="J13" s="3"/>
      <c r="K13" s="3"/>
      <c r="L13" s="3"/>
      <c r="M13" s="3"/>
      <c r="N13" s="3"/>
      <c r="O13" s="3"/>
      <c r="P13" s="3"/>
      <c r="Q13" s="3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6"/>
      <c r="AH13" s="33">
        <f t="shared" si="3"/>
        <v>0</v>
      </c>
      <c r="AI13" s="33"/>
      <c r="AJ13" s="12"/>
      <c r="AK13" s="35" t="e">
        <f t="shared" si="1"/>
        <v>#DIV/0!</v>
      </c>
      <c r="AL13"/>
      <c r="AM13" s="29" t="s">
        <v>33</v>
      </c>
      <c r="AN13" s="38"/>
      <c r="AO13" s="41"/>
      <c r="AP13" s="39"/>
      <c r="AQ13" s="37"/>
      <c r="AR13" s="37">
        <f>(AI10+AI37)*AN32/30</f>
        <v>0</v>
      </c>
      <c r="AS13" s="49">
        <f>AR13*AN25*0.0075</f>
        <v>0</v>
      </c>
      <c r="AT13" s="41">
        <f>AI20+AI22+AI18*0.5+AI42+AI46+AI24*0.3+AI52</f>
        <v>0</v>
      </c>
    </row>
    <row r="14" spans="1:46" ht="20.100000000000001" customHeight="1">
      <c r="A14" s="24" t="s">
        <v>84</v>
      </c>
      <c r="B14" s="71"/>
      <c r="C14" s="20"/>
      <c r="D14" s="4"/>
      <c r="E14" s="4"/>
      <c r="F14" s="4"/>
      <c r="G14" s="4"/>
      <c r="H14" s="4"/>
      <c r="I14" s="4"/>
      <c r="J14" s="3"/>
      <c r="K14" s="3"/>
      <c r="L14" s="3"/>
      <c r="M14" s="3"/>
      <c r="N14" s="3"/>
      <c r="O14" s="3"/>
      <c r="P14" s="3"/>
      <c r="Q14" s="3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6"/>
      <c r="AH14" s="33">
        <f t="shared" si="3"/>
        <v>0</v>
      </c>
      <c r="AI14" s="33"/>
      <c r="AJ14" s="12"/>
      <c r="AK14" s="35" t="e">
        <f t="shared" si="1"/>
        <v>#DIV/0!</v>
      </c>
      <c r="AL14"/>
      <c r="AM14" s="29" t="s">
        <v>34</v>
      </c>
      <c r="AN14" s="38" t="e">
        <f>(AH47+AH48+AH49)/AH10</f>
        <v>#DIV/0!</v>
      </c>
      <c r="AO14" s="50" t="e">
        <f>AH46/(AH47+AH48+AH49)</f>
        <v>#DIV/0!</v>
      </c>
      <c r="AP14" s="39" t="e">
        <f>AH29/AH10</f>
        <v>#DIV/0!</v>
      </c>
      <c r="AQ14" s="37" t="e">
        <f>AH30/AH29</f>
        <v>#DIV/0!</v>
      </c>
      <c r="AR14" s="37">
        <f>AN26</f>
        <v>0</v>
      </c>
      <c r="AS14" s="49">
        <f>AR14*AN25*0.0075</f>
        <v>0</v>
      </c>
      <c r="AT14" s="41">
        <f>AH24*0.3+AH20+AH22+AH18*0.5+AH42+AH46+AH52</f>
        <v>0</v>
      </c>
    </row>
    <row r="15" spans="1:46" ht="20.100000000000001" customHeight="1">
      <c r="A15" s="24" t="s">
        <v>85</v>
      </c>
      <c r="B15" s="71"/>
      <c r="C15" s="20"/>
      <c r="D15" s="4"/>
      <c r="E15" s="4"/>
      <c r="F15" s="4"/>
      <c r="G15" s="4"/>
      <c r="H15" s="4"/>
      <c r="I15" s="4"/>
      <c r="J15" s="3"/>
      <c r="K15" s="3"/>
      <c r="L15" s="3"/>
      <c r="M15" s="3"/>
      <c r="N15" s="3"/>
      <c r="O15" s="3"/>
      <c r="P15" s="3"/>
      <c r="Q15" s="3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6"/>
      <c r="AH15" s="33">
        <f t="shared" si="3"/>
        <v>0</v>
      </c>
      <c r="AI15" s="33"/>
      <c r="AJ15" s="12"/>
      <c r="AK15" s="35" t="e">
        <f t="shared" si="1"/>
        <v>#DIV/0!</v>
      </c>
      <c r="AL15"/>
      <c r="AM15" s="29" t="s">
        <v>60</v>
      </c>
      <c r="AN15" s="39" t="e">
        <f>AN14/AN13</f>
        <v>#DIV/0!</v>
      </c>
      <c r="AO15" s="39" t="e">
        <f>AO14/AO13</f>
        <v>#DIV/0!</v>
      </c>
      <c r="AP15" s="39" t="e">
        <f>AP14/AP13</f>
        <v>#DIV/0!</v>
      </c>
      <c r="AQ15" s="39" t="e">
        <f>AQ14/AQ13</f>
        <v>#DIV/0!</v>
      </c>
      <c r="AR15" s="39"/>
      <c r="AS15" s="39"/>
      <c r="AT15" s="39" t="e">
        <f>AT14/AT13</f>
        <v>#DIV/0!</v>
      </c>
    </row>
    <row r="16" spans="1:46" ht="20.100000000000001" customHeight="1">
      <c r="A16" s="24" t="s">
        <v>81</v>
      </c>
      <c r="B16" s="71"/>
      <c r="C16" s="20"/>
      <c r="D16" s="4"/>
      <c r="E16" s="4"/>
      <c r="F16" s="4"/>
      <c r="G16" s="4"/>
      <c r="H16" s="4"/>
      <c r="I16" s="4"/>
      <c r="J16" s="3"/>
      <c r="K16" s="3"/>
      <c r="L16" s="3"/>
      <c r="M16" s="3"/>
      <c r="N16" s="3"/>
      <c r="O16" s="3"/>
      <c r="P16" s="3"/>
      <c r="Q16" s="3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6"/>
      <c r="AH16" s="33">
        <f t="shared" si="3"/>
        <v>0</v>
      </c>
      <c r="AI16" s="33"/>
      <c r="AJ16" s="12"/>
      <c r="AK16" s="35" t="e">
        <f t="shared" si="1"/>
        <v>#DIV/0!</v>
      </c>
      <c r="AL16"/>
      <c r="AM16" s="29" t="s">
        <v>27</v>
      </c>
      <c r="AN16" s="29" t="s">
        <v>96</v>
      </c>
      <c r="AO16" s="29" t="s">
        <v>99</v>
      </c>
      <c r="AP16" s="29" t="s">
        <v>98</v>
      </c>
      <c r="AQ16" s="40" t="s">
        <v>37</v>
      </c>
      <c r="AR16" s="29" t="s">
        <v>113</v>
      </c>
      <c r="AS16" s="29" t="s">
        <v>114</v>
      </c>
      <c r="AT16" s="29" t="s">
        <v>118</v>
      </c>
    </row>
    <row r="17" spans="1:46" ht="20.100000000000001" customHeight="1">
      <c r="A17" s="24" t="s">
        <v>24</v>
      </c>
      <c r="B17" s="71"/>
      <c r="C17" s="20"/>
      <c r="D17" s="4"/>
      <c r="E17" s="4"/>
      <c r="F17" s="4"/>
      <c r="G17" s="4"/>
      <c r="H17" s="4"/>
      <c r="I17" s="4"/>
      <c r="J17" s="3"/>
      <c r="K17" s="3"/>
      <c r="L17" s="3"/>
      <c r="M17" s="3"/>
      <c r="N17" s="3"/>
      <c r="O17" s="3"/>
      <c r="P17" s="3"/>
      <c r="Q17" s="3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6"/>
      <c r="AH17" s="33">
        <f t="shared" si="3"/>
        <v>0</v>
      </c>
      <c r="AI17" s="33"/>
      <c r="AJ17" s="12"/>
      <c r="AK17" s="35" t="e">
        <f t="shared" si="1"/>
        <v>#DIV/0!</v>
      </c>
      <c r="AL17"/>
      <c r="AM17" s="29" t="s">
        <v>33</v>
      </c>
      <c r="AN17" s="38"/>
      <c r="AO17" s="37">
        <f>AI8-AN30</f>
        <v>0</v>
      </c>
      <c r="AP17" s="39"/>
      <c r="AQ17" s="38"/>
      <c r="AR17" s="39"/>
      <c r="AS17" s="39"/>
      <c r="AT17" s="39"/>
    </row>
    <row r="18" spans="1:46" ht="20.100000000000001" customHeight="1">
      <c r="A18" s="24" t="s">
        <v>25</v>
      </c>
      <c r="B18" s="71"/>
      <c r="C18" s="20"/>
      <c r="D18" s="4"/>
      <c r="E18" s="4"/>
      <c r="F18" s="4"/>
      <c r="G18" s="4"/>
      <c r="H18" s="4"/>
      <c r="I18" s="4"/>
      <c r="J18" s="3"/>
      <c r="K18" s="3"/>
      <c r="L18" s="3"/>
      <c r="M18" s="3"/>
      <c r="N18" s="3"/>
      <c r="O18" s="3"/>
      <c r="P18" s="3"/>
      <c r="Q18" s="3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6"/>
      <c r="AH18" s="33">
        <f t="shared" si="3"/>
        <v>0</v>
      </c>
      <c r="AI18" s="33"/>
      <c r="AJ18" s="12"/>
      <c r="AK18" s="35" t="e">
        <f t="shared" si="1"/>
        <v>#DIV/0!</v>
      </c>
      <c r="AL18"/>
      <c r="AM18" s="29" t="s">
        <v>34</v>
      </c>
      <c r="AN18" s="38" t="e">
        <f>AH16/AH10</f>
        <v>#DIV/0!</v>
      </c>
      <c r="AO18" s="37">
        <f>AH8-AN30</f>
        <v>0</v>
      </c>
      <c r="AP18" s="39" t="e">
        <f>AH31/AH10</f>
        <v>#DIV/0!</v>
      </c>
      <c r="AQ18" s="38" t="e">
        <f>AH23/AH10</f>
        <v>#DIV/0!</v>
      </c>
      <c r="AR18" s="39" t="e">
        <f>AH33/AH10</f>
        <v>#DIV/0!</v>
      </c>
      <c r="AS18" s="39" t="e">
        <f>AH35/AH50</f>
        <v>#DIV/0!</v>
      </c>
      <c r="AT18" s="39" t="e">
        <f>AH9/AO18</f>
        <v>#DIV/0!</v>
      </c>
    </row>
    <row r="19" spans="1:46" ht="20.100000000000001" customHeight="1">
      <c r="A19" s="25" t="s">
        <v>45</v>
      </c>
      <c r="B19" s="71"/>
      <c r="C19" s="20"/>
      <c r="D19" s="4"/>
      <c r="E19" s="4"/>
      <c r="F19" s="4"/>
      <c r="G19" s="4"/>
      <c r="H19" s="4"/>
      <c r="I19" s="4"/>
      <c r="J19" s="3"/>
      <c r="K19" s="3"/>
      <c r="L19" s="3"/>
      <c r="M19" s="3"/>
      <c r="N19" s="3"/>
      <c r="O19" s="3"/>
      <c r="P19" s="3"/>
      <c r="Q19" s="3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6"/>
      <c r="AH19" s="33">
        <f t="shared" si="3"/>
        <v>0</v>
      </c>
      <c r="AI19" s="33"/>
      <c r="AJ19" s="12"/>
      <c r="AK19" s="35" t="e">
        <f t="shared" si="1"/>
        <v>#DIV/0!</v>
      </c>
      <c r="AL19"/>
      <c r="AM19" s="29" t="s">
        <v>60</v>
      </c>
      <c r="AN19" s="39" t="e">
        <f>AN18/AN17</f>
        <v>#DIV/0!</v>
      </c>
      <c r="AO19" s="39" t="e">
        <f>AO18/AO17</f>
        <v>#DIV/0!</v>
      </c>
      <c r="AP19" s="39" t="e">
        <f t="shared" ref="AP19:AT19" si="6">AP18/AP17</f>
        <v>#DIV/0!</v>
      </c>
      <c r="AQ19" s="42" t="e">
        <f>AQ18/AQ17</f>
        <v>#DIV/0!</v>
      </c>
      <c r="AR19" s="39" t="e">
        <f t="shared" si="6"/>
        <v>#DIV/0!</v>
      </c>
      <c r="AS19" s="39" t="e">
        <f t="shared" si="6"/>
        <v>#DIV/0!</v>
      </c>
      <c r="AT19" s="39" t="e">
        <f t="shared" si="6"/>
        <v>#DIV/0!</v>
      </c>
    </row>
    <row r="20" spans="1:46" ht="20.100000000000001" customHeight="1">
      <c r="A20" s="24" t="s">
        <v>46</v>
      </c>
      <c r="B20" s="71"/>
      <c r="C20" s="20"/>
      <c r="D20" s="4"/>
      <c r="E20" s="4"/>
      <c r="F20" s="4"/>
      <c r="G20" s="4"/>
      <c r="H20" s="4"/>
      <c r="I20" s="4"/>
      <c r="J20" s="3"/>
      <c r="K20" s="3"/>
      <c r="L20" s="3"/>
      <c r="M20" s="3"/>
      <c r="N20" s="3"/>
      <c r="O20" s="3"/>
      <c r="P20" s="3"/>
      <c r="Q20" s="3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6"/>
      <c r="AH20" s="33">
        <f t="shared" si="0"/>
        <v>0</v>
      </c>
      <c r="AI20" s="33"/>
      <c r="AJ20" s="12"/>
      <c r="AK20" s="35" t="e">
        <f t="shared" si="1"/>
        <v>#DIV/0!</v>
      </c>
      <c r="AL20"/>
      <c r="AM20" s="58" t="s">
        <v>87</v>
      </c>
      <c r="AN20" s="59"/>
      <c r="AO20" s="59"/>
      <c r="AP20" s="59"/>
      <c r="AQ20" s="60"/>
    </row>
    <row r="21" spans="1:46" ht="20.100000000000001" customHeight="1">
      <c r="A21" s="25" t="s">
        <v>48</v>
      </c>
      <c r="B21" s="71"/>
      <c r="C21" s="20"/>
      <c r="D21" s="4"/>
      <c r="E21" s="4"/>
      <c r="F21" s="4"/>
      <c r="G21" s="4"/>
      <c r="H21" s="4"/>
      <c r="I21" s="4"/>
      <c r="J21" s="3"/>
      <c r="K21" s="3"/>
      <c r="L21" s="3"/>
      <c r="M21" s="3"/>
      <c r="N21" s="3"/>
      <c r="O21" s="3"/>
      <c r="P21" s="3"/>
      <c r="Q21" s="3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6"/>
      <c r="AH21" s="33">
        <f>SUM(C21:AG21)</f>
        <v>0</v>
      </c>
      <c r="AI21" s="33"/>
      <c r="AJ21" s="12"/>
      <c r="AK21" s="35" t="e">
        <f t="shared" si="1"/>
        <v>#DIV/0!</v>
      </c>
      <c r="AL21"/>
      <c r="AM21" s="53" t="s">
        <v>88</v>
      </c>
      <c r="AN21" s="54" t="s">
        <v>89</v>
      </c>
      <c r="AO21" s="54" t="s">
        <v>91</v>
      </c>
      <c r="AP21" s="54" t="s">
        <v>92</v>
      </c>
      <c r="AQ21" s="54" t="s">
        <v>93</v>
      </c>
    </row>
    <row r="22" spans="1:46" ht="20.100000000000001" customHeight="1">
      <c r="A22" s="24" t="s">
        <v>47</v>
      </c>
      <c r="B22" s="72"/>
      <c r="C22" s="20"/>
      <c r="D22" s="4"/>
      <c r="E22" s="4"/>
      <c r="F22" s="4"/>
      <c r="G22" s="4"/>
      <c r="H22" s="4"/>
      <c r="I22" s="4"/>
      <c r="J22" s="3"/>
      <c r="K22" s="3"/>
      <c r="L22" s="3"/>
      <c r="M22" s="3"/>
      <c r="N22" s="3"/>
      <c r="O22" s="3"/>
      <c r="P22" s="3"/>
      <c r="Q22" s="3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6"/>
      <c r="AH22" s="33">
        <f t="shared" si="0"/>
        <v>0</v>
      </c>
      <c r="AI22" s="33"/>
      <c r="AJ22" s="12"/>
      <c r="AK22" s="35" t="e">
        <f t="shared" si="1"/>
        <v>#DIV/0!</v>
      </c>
      <c r="AL22"/>
      <c r="AM22" s="53" t="s">
        <v>90</v>
      </c>
      <c r="AN22" s="37"/>
      <c r="AO22" s="37"/>
      <c r="AP22" s="37"/>
      <c r="AQ22" s="37"/>
    </row>
    <row r="23" spans="1:46" ht="20.100000000000001" customHeight="1">
      <c r="A23" s="25" t="s">
        <v>101</v>
      </c>
      <c r="B23" s="27"/>
      <c r="C23" s="20"/>
      <c r="D23" s="4"/>
      <c r="E23" s="4"/>
      <c r="F23" s="4"/>
      <c r="G23" s="4"/>
      <c r="H23" s="4"/>
      <c r="I23" s="4"/>
      <c r="J23" s="3"/>
      <c r="K23" s="3"/>
      <c r="L23" s="3"/>
      <c r="M23" s="3"/>
      <c r="N23" s="3"/>
      <c r="O23" s="3"/>
      <c r="P23" s="3"/>
      <c r="Q23" s="3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6"/>
      <c r="AH23" s="33">
        <f>SUM(C23:AG23)</f>
        <v>0</v>
      </c>
      <c r="AI23" s="33"/>
      <c r="AJ23" s="12"/>
      <c r="AK23" s="35" t="e">
        <f t="shared" si="1"/>
        <v>#DIV/0!</v>
      </c>
      <c r="AL23"/>
      <c r="AM23" s="53" t="s">
        <v>94</v>
      </c>
      <c r="AN23" s="37">
        <f>AH13</f>
        <v>0</v>
      </c>
      <c r="AO23" s="37">
        <f>AH14</f>
        <v>0</v>
      </c>
      <c r="AP23" s="37">
        <f>AH15</f>
        <v>0</v>
      </c>
      <c r="AQ23" s="37" t="e">
        <f>(AH14+AH15)/AH13</f>
        <v>#DIV/0!</v>
      </c>
    </row>
    <row r="24" spans="1:46" ht="20.100000000000001" customHeight="1">
      <c r="A24" s="24" t="s">
        <v>102</v>
      </c>
      <c r="B24" s="28" t="s">
        <v>7</v>
      </c>
      <c r="C24" s="20"/>
      <c r="D24" s="4"/>
      <c r="E24" s="4"/>
      <c r="F24" s="4"/>
      <c r="G24" s="4"/>
      <c r="H24" s="4"/>
      <c r="I24" s="4"/>
      <c r="J24" s="3"/>
      <c r="K24" s="3"/>
      <c r="L24" s="3"/>
      <c r="M24" s="3"/>
      <c r="N24" s="3"/>
      <c r="O24" s="3"/>
      <c r="P24" s="3"/>
      <c r="Q24" s="3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6"/>
      <c r="AH24" s="33">
        <f>SUM(C24:AG24)</f>
        <v>0</v>
      </c>
      <c r="AI24" s="33"/>
      <c r="AJ24" s="12"/>
      <c r="AK24" s="35" t="e">
        <f t="shared" si="1"/>
        <v>#DIV/0!</v>
      </c>
      <c r="AL24"/>
      <c r="AM24" s="53" t="s">
        <v>95</v>
      </c>
      <c r="AN24" s="37" t="e">
        <f>AN23/AN22</f>
        <v>#DIV/0!</v>
      </c>
      <c r="AO24" s="37" t="e">
        <f t="shared" ref="AO24:AQ24" si="7">AO23/AO22</f>
        <v>#DIV/0!</v>
      </c>
      <c r="AP24" s="37" t="e">
        <f t="shared" si="7"/>
        <v>#DIV/0!</v>
      </c>
      <c r="AQ24" s="37" t="e">
        <f t="shared" si="7"/>
        <v>#DIV/0!</v>
      </c>
    </row>
    <row r="25" spans="1:46" ht="20.100000000000001" customHeight="1">
      <c r="A25" s="24" t="s">
        <v>109</v>
      </c>
      <c r="B25" s="57"/>
      <c r="C25" s="20"/>
      <c r="D25" s="4"/>
      <c r="E25" s="4"/>
      <c r="F25" s="4"/>
      <c r="G25" s="4"/>
      <c r="H25" s="4"/>
      <c r="I25" s="4"/>
      <c r="J25" s="3"/>
      <c r="K25" s="3"/>
      <c r="L25" s="3"/>
      <c r="M25" s="3"/>
      <c r="N25" s="3"/>
      <c r="O25" s="3"/>
      <c r="P25" s="3"/>
      <c r="Q25" s="3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6"/>
      <c r="AH25" s="33">
        <f t="shared" ref="AH25:AH28" si="8">SUM(C25:AG25)</f>
        <v>0</v>
      </c>
      <c r="AI25" s="33"/>
      <c r="AJ25" s="12"/>
      <c r="AK25" s="35" t="e">
        <f t="shared" si="1"/>
        <v>#DIV/0!</v>
      </c>
      <c r="AL25"/>
      <c r="AM25" s="51" t="s">
        <v>75</v>
      </c>
      <c r="AN25" s="52"/>
    </row>
    <row r="26" spans="1:46" ht="20.100000000000001" customHeight="1">
      <c r="A26" s="24" t="s">
        <v>110</v>
      </c>
      <c r="B26" s="57"/>
      <c r="C26" s="20"/>
      <c r="D26" s="4"/>
      <c r="E26" s="4"/>
      <c r="F26" s="4"/>
      <c r="G26" s="4"/>
      <c r="H26" s="4"/>
      <c r="I26" s="4"/>
      <c r="J26" s="3"/>
      <c r="K26" s="3"/>
      <c r="L26" s="3"/>
      <c r="M26" s="3"/>
      <c r="N26" s="3"/>
      <c r="O26" s="3"/>
      <c r="P26" s="3"/>
      <c r="Q26" s="3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6"/>
      <c r="AH26" s="33">
        <f t="shared" si="8"/>
        <v>0</v>
      </c>
      <c r="AI26" s="33"/>
      <c r="AJ26" s="12"/>
      <c r="AK26" s="35" t="e">
        <f t="shared" si="1"/>
        <v>#DIV/0!</v>
      </c>
      <c r="AL26"/>
      <c r="AM26" s="34" t="s">
        <v>67</v>
      </c>
      <c r="AN26" s="1">
        <f>AH56-AH10-AH37-AH43</f>
        <v>0</v>
      </c>
    </row>
    <row r="27" spans="1:46" ht="20.100000000000001" customHeight="1">
      <c r="A27" s="24" t="s">
        <v>111</v>
      </c>
      <c r="B27" s="57"/>
      <c r="C27" s="20"/>
      <c r="D27" s="4"/>
      <c r="E27" s="4"/>
      <c r="F27" s="4"/>
      <c r="G27" s="4"/>
      <c r="H27" s="4"/>
      <c r="I27" s="4"/>
      <c r="J27" s="3"/>
      <c r="K27" s="3"/>
      <c r="L27" s="3"/>
      <c r="M27" s="3"/>
      <c r="N27" s="3"/>
      <c r="O27" s="3"/>
      <c r="P27" s="3"/>
      <c r="Q27" s="3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6"/>
      <c r="AH27" s="33">
        <f t="shared" si="8"/>
        <v>0</v>
      </c>
      <c r="AI27" s="33"/>
      <c r="AJ27" s="12"/>
      <c r="AK27" s="35" t="e">
        <f t="shared" si="1"/>
        <v>#DIV/0!</v>
      </c>
      <c r="AL27"/>
      <c r="AM27" s="34" t="s">
        <v>100</v>
      </c>
      <c r="AN27" s="1"/>
    </row>
    <row r="28" spans="1:46" ht="20.100000000000001" customHeight="1">
      <c r="A28" s="24" t="s">
        <v>112</v>
      </c>
      <c r="B28" s="57"/>
      <c r="C28" s="20"/>
      <c r="D28" s="4"/>
      <c r="E28" s="4"/>
      <c r="F28" s="4"/>
      <c r="G28" s="4"/>
      <c r="H28" s="4"/>
      <c r="I28" s="4"/>
      <c r="J28" s="3"/>
      <c r="K28" s="3"/>
      <c r="L28" s="3"/>
      <c r="M28" s="3"/>
      <c r="N28" s="3"/>
      <c r="O28" s="3"/>
      <c r="P28" s="3"/>
      <c r="Q28" s="3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6"/>
      <c r="AH28" s="33">
        <f t="shared" si="8"/>
        <v>0</v>
      </c>
      <c r="AI28" s="33"/>
      <c r="AJ28" s="12"/>
      <c r="AK28" s="35" t="e">
        <f t="shared" si="1"/>
        <v>#DIV/0!</v>
      </c>
      <c r="AL28"/>
      <c r="AM28" s="34" t="s">
        <v>55</v>
      </c>
      <c r="AN28" s="1"/>
    </row>
    <row r="29" spans="1:46" ht="20.100000000000001" customHeight="1">
      <c r="A29" s="24" t="s">
        <v>116</v>
      </c>
      <c r="B29" s="44"/>
      <c r="C29" s="20"/>
      <c r="D29" s="4"/>
      <c r="E29" s="4"/>
      <c r="F29" s="4"/>
      <c r="G29" s="4"/>
      <c r="H29" s="4"/>
      <c r="I29" s="4"/>
      <c r="J29" s="3"/>
      <c r="K29" s="3"/>
      <c r="L29" s="3"/>
      <c r="M29" s="3"/>
      <c r="N29" s="3"/>
      <c r="O29" s="3"/>
      <c r="P29" s="3"/>
      <c r="Q29" s="3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6"/>
      <c r="AH29" s="33">
        <f t="shared" ref="AH29:AH36" si="9">SUM(C29:AG29)</f>
        <v>0</v>
      </c>
      <c r="AI29" s="33"/>
      <c r="AJ29" s="12"/>
      <c r="AK29" s="35" t="e">
        <f>AH29/AI29</f>
        <v>#DIV/0!</v>
      </c>
      <c r="AL29"/>
      <c r="AM29" s="34" t="s">
        <v>76</v>
      </c>
      <c r="AN29" s="1">
        <f>AN26+AN28</f>
        <v>0</v>
      </c>
    </row>
    <row r="30" spans="1:46" ht="20.100000000000001" customHeight="1">
      <c r="A30" s="24" t="s">
        <v>115</v>
      </c>
      <c r="B30" s="44"/>
      <c r="C30" s="20"/>
      <c r="D30" s="4"/>
      <c r="E30" s="4"/>
      <c r="F30" s="4"/>
      <c r="G30" s="4"/>
      <c r="H30" s="4"/>
      <c r="I30" s="4"/>
      <c r="J30" s="3"/>
      <c r="K30" s="3"/>
      <c r="L30" s="3"/>
      <c r="M30" s="3"/>
      <c r="N30" s="3"/>
      <c r="O30" s="3"/>
      <c r="P30" s="3"/>
      <c r="Q30" s="3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6"/>
      <c r="AH30" s="33">
        <f t="shared" si="9"/>
        <v>0</v>
      </c>
      <c r="AI30" s="33"/>
      <c r="AJ30" s="12"/>
      <c r="AK30" s="35" t="e">
        <f t="shared" si="1"/>
        <v>#DIV/0!</v>
      </c>
      <c r="AL30"/>
      <c r="AM30" s="34" t="s">
        <v>62</v>
      </c>
      <c r="AN30" s="1"/>
    </row>
    <row r="31" spans="1:46" ht="20.100000000000001" customHeight="1">
      <c r="A31" s="24" t="s">
        <v>103</v>
      </c>
      <c r="B31" s="55"/>
      <c r="C31" s="20"/>
      <c r="D31" s="4"/>
      <c r="E31" s="4"/>
      <c r="F31" s="4"/>
      <c r="G31" s="4"/>
      <c r="H31" s="4"/>
      <c r="I31" s="4"/>
      <c r="J31" s="3"/>
      <c r="K31" s="3"/>
      <c r="L31" s="3"/>
      <c r="M31" s="3"/>
      <c r="N31" s="3"/>
      <c r="O31" s="3"/>
      <c r="P31" s="3"/>
      <c r="Q31" s="3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6"/>
      <c r="AH31" s="33">
        <f t="shared" si="9"/>
        <v>0</v>
      </c>
      <c r="AI31" s="33"/>
      <c r="AJ31" s="12"/>
      <c r="AK31" s="35" t="e">
        <f t="shared" si="1"/>
        <v>#DIV/0!</v>
      </c>
      <c r="AL31"/>
      <c r="AM31" s="34" t="s">
        <v>69</v>
      </c>
      <c r="AN31" s="1">
        <f>AH8-AH10</f>
        <v>0</v>
      </c>
    </row>
    <row r="32" spans="1:46" ht="20.100000000000001" customHeight="1">
      <c r="A32" s="24" t="s">
        <v>104</v>
      </c>
      <c r="B32" s="55"/>
      <c r="C32" s="20"/>
      <c r="D32" s="4"/>
      <c r="E32" s="4"/>
      <c r="F32" s="4"/>
      <c r="G32" s="4"/>
      <c r="H32" s="4"/>
      <c r="I32" s="4"/>
      <c r="J32" s="3"/>
      <c r="K32" s="3"/>
      <c r="L32" s="3"/>
      <c r="M32" s="3"/>
      <c r="N32" s="3"/>
      <c r="O32" s="3"/>
      <c r="P32" s="3"/>
      <c r="Q32" s="3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6"/>
      <c r="AH32" s="33">
        <f t="shared" si="9"/>
        <v>0</v>
      </c>
      <c r="AI32" s="33"/>
      <c r="AJ32" s="12"/>
      <c r="AK32" s="35" t="e">
        <f t="shared" si="1"/>
        <v>#DIV/0!</v>
      </c>
      <c r="AL32"/>
      <c r="AM32" s="34" t="s">
        <v>77</v>
      </c>
      <c r="AN32" s="1"/>
    </row>
    <row r="33" spans="1:40" ht="20.100000000000001" customHeight="1">
      <c r="A33" s="24" t="s">
        <v>105</v>
      </c>
      <c r="B33" s="56"/>
      <c r="C33" s="20"/>
      <c r="D33" s="4"/>
      <c r="E33" s="4"/>
      <c r="F33" s="4"/>
      <c r="G33" s="4"/>
      <c r="H33" s="4"/>
      <c r="I33" s="4"/>
      <c r="J33" s="3"/>
      <c r="K33" s="3"/>
      <c r="L33" s="3"/>
      <c r="M33" s="3"/>
      <c r="N33" s="3"/>
      <c r="O33" s="3"/>
      <c r="P33" s="3"/>
      <c r="Q33" s="3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6"/>
      <c r="AH33" s="33">
        <f t="shared" si="9"/>
        <v>0</v>
      </c>
      <c r="AI33" s="33"/>
      <c r="AJ33" s="12"/>
      <c r="AK33" s="35" t="e">
        <f t="shared" si="1"/>
        <v>#DIV/0!</v>
      </c>
      <c r="AL33"/>
      <c r="AM33" s="34" t="s">
        <v>86</v>
      </c>
      <c r="AN33" s="1">
        <f>AH12-AH13</f>
        <v>0</v>
      </c>
    </row>
    <row r="34" spans="1:40" ht="20.100000000000001" customHeight="1">
      <c r="A34" s="24" t="s">
        <v>106</v>
      </c>
      <c r="B34" s="56"/>
      <c r="C34" s="20"/>
      <c r="D34" s="4"/>
      <c r="E34" s="4"/>
      <c r="F34" s="4"/>
      <c r="G34" s="4"/>
      <c r="H34" s="4"/>
      <c r="I34" s="4"/>
      <c r="J34" s="3"/>
      <c r="K34" s="3"/>
      <c r="L34" s="3"/>
      <c r="M34" s="3"/>
      <c r="N34" s="3"/>
      <c r="O34" s="3"/>
      <c r="P34" s="3"/>
      <c r="Q34" s="3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6"/>
      <c r="AH34" s="33">
        <f t="shared" si="9"/>
        <v>0</v>
      </c>
      <c r="AI34" s="33"/>
      <c r="AJ34" s="12"/>
      <c r="AK34" s="35" t="e">
        <f t="shared" si="1"/>
        <v>#DIV/0!</v>
      </c>
      <c r="AL34"/>
      <c r="AM34" s="34" t="s">
        <v>97</v>
      </c>
      <c r="AN34" s="1"/>
    </row>
    <row r="35" spans="1:40" ht="20.100000000000001" customHeight="1">
      <c r="A35" s="24" t="s">
        <v>107</v>
      </c>
      <c r="B35" s="56"/>
      <c r="C35" s="20"/>
      <c r="D35" s="4"/>
      <c r="E35" s="4"/>
      <c r="F35" s="4"/>
      <c r="G35" s="4"/>
      <c r="H35" s="4"/>
      <c r="I35" s="4"/>
      <c r="J35" s="3"/>
      <c r="K35" s="3"/>
      <c r="L35" s="3"/>
      <c r="M35" s="3"/>
      <c r="N35" s="3"/>
      <c r="O35" s="3"/>
      <c r="P35" s="3"/>
      <c r="Q35" s="3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6"/>
      <c r="AH35" s="33">
        <f t="shared" si="9"/>
        <v>0</v>
      </c>
      <c r="AI35" s="33"/>
      <c r="AJ35" s="12"/>
      <c r="AK35" s="35" t="e">
        <f t="shared" si="1"/>
        <v>#DIV/0!</v>
      </c>
      <c r="AL35"/>
    </row>
    <row r="36" spans="1:40" ht="20.100000000000001" customHeight="1">
      <c r="A36" s="24" t="s">
        <v>108</v>
      </c>
      <c r="B36" s="56"/>
      <c r="C36" s="20"/>
      <c r="D36" s="4"/>
      <c r="E36" s="4"/>
      <c r="F36" s="4"/>
      <c r="G36" s="4"/>
      <c r="H36" s="4"/>
      <c r="I36" s="4"/>
      <c r="J36" s="3"/>
      <c r="K36" s="3"/>
      <c r="L36" s="3"/>
      <c r="M36" s="3"/>
      <c r="N36" s="3"/>
      <c r="O36" s="3"/>
      <c r="P36" s="3"/>
      <c r="Q36" s="3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6"/>
      <c r="AH36" s="33">
        <f t="shared" si="9"/>
        <v>0</v>
      </c>
      <c r="AI36" s="33"/>
      <c r="AJ36" s="12"/>
      <c r="AK36" s="35" t="e">
        <f t="shared" si="1"/>
        <v>#DIV/0!</v>
      </c>
      <c r="AL36"/>
    </row>
    <row r="37" spans="1:40" ht="20.100000000000001" customHeight="1">
      <c r="A37" s="24" t="s">
        <v>50</v>
      </c>
      <c r="B37" s="67" t="s">
        <v>8</v>
      </c>
      <c r="C37" s="20"/>
      <c r="D37" s="4"/>
      <c r="E37" s="4"/>
      <c r="F37" s="4"/>
      <c r="G37" s="4"/>
      <c r="H37" s="4"/>
      <c r="I37" s="4"/>
      <c r="J37" s="3"/>
      <c r="K37" s="3"/>
      <c r="L37" s="3"/>
      <c r="M37" s="3"/>
      <c r="N37" s="3"/>
      <c r="O37" s="3"/>
      <c r="P37" s="3"/>
      <c r="Q37" s="3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6"/>
      <c r="AH37" s="33">
        <f t="shared" si="0"/>
        <v>0</v>
      </c>
      <c r="AI37" s="33"/>
      <c r="AJ37" s="12"/>
      <c r="AK37" s="35" t="e">
        <f t="shared" si="1"/>
        <v>#DIV/0!</v>
      </c>
      <c r="AL37"/>
    </row>
    <row r="38" spans="1:40" ht="20.100000000000001" customHeight="1">
      <c r="A38" s="24" t="s">
        <v>58</v>
      </c>
      <c r="B38" s="68"/>
      <c r="C38" s="20"/>
      <c r="D38" s="4"/>
      <c r="E38" s="4"/>
      <c r="F38" s="4"/>
      <c r="G38" s="4"/>
      <c r="H38" s="4"/>
      <c r="I38" s="4"/>
      <c r="J38" s="3"/>
      <c r="K38" s="3"/>
      <c r="L38" s="3"/>
      <c r="M38" s="3"/>
      <c r="N38" s="3"/>
      <c r="O38" s="3"/>
      <c r="P38" s="3"/>
      <c r="Q38" s="3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6"/>
      <c r="AH38" s="33">
        <f t="shared" si="0"/>
        <v>0</v>
      </c>
      <c r="AI38" s="33"/>
      <c r="AJ38" s="12"/>
      <c r="AK38" s="35" t="e">
        <f t="shared" si="1"/>
        <v>#DIV/0!</v>
      </c>
      <c r="AL38"/>
    </row>
    <row r="39" spans="1:40" ht="20.100000000000001" customHeight="1">
      <c r="A39" s="25" t="s">
        <v>26</v>
      </c>
      <c r="B39" s="68"/>
      <c r="C39" s="20"/>
      <c r="D39" s="4"/>
      <c r="E39" s="4"/>
      <c r="F39" s="4"/>
      <c r="G39" s="4"/>
      <c r="H39" s="4"/>
      <c r="I39" s="4"/>
      <c r="J39" s="3"/>
      <c r="K39" s="3"/>
      <c r="L39" s="3"/>
      <c r="M39" s="3"/>
      <c r="N39" s="3"/>
      <c r="O39" s="3"/>
      <c r="P39" s="3"/>
      <c r="Q39" s="3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6"/>
      <c r="AH39" s="33">
        <f>SUM(C39:AG39)</f>
        <v>0</v>
      </c>
      <c r="AI39" s="33"/>
      <c r="AJ39" s="12"/>
      <c r="AK39" s="35" t="e">
        <f t="shared" si="1"/>
        <v>#DIV/0!</v>
      </c>
      <c r="AL39"/>
    </row>
    <row r="40" spans="1:40" ht="20.100000000000001" customHeight="1">
      <c r="A40" s="24" t="s">
        <v>51</v>
      </c>
      <c r="B40" s="68"/>
      <c r="C40" s="20"/>
      <c r="D40" s="4"/>
      <c r="E40" s="4"/>
      <c r="F40" s="4"/>
      <c r="G40" s="4"/>
      <c r="H40" s="4"/>
      <c r="I40" s="4"/>
      <c r="J40" s="3"/>
      <c r="K40" s="3"/>
      <c r="L40" s="3"/>
      <c r="M40" s="3"/>
      <c r="N40" s="3"/>
      <c r="O40" s="3"/>
      <c r="P40" s="3"/>
      <c r="Q40" s="3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6"/>
      <c r="AH40" s="33">
        <f t="shared" ref="AH40" si="10">SUM(C40:AG40)</f>
        <v>0</v>
      </c>
      <c r="AI40" s="33"/>
      <c r="AJ40" s="12"/>
      <c r="AK40" s="35" t="e">
        <f t="shared" si="1"/>
        <v>#DIV/0!</v>
      </c>
      <c r="AL40"/>
    </row>
    <row r="41" spans="1:40" ht="20.100000000000001" customHeight="1">
      <c r="A41" s="25" t="s">
        <v>52</v>
      </c>
      <c r="B41" s="68"/>
      <c r="C41" s="20"/>
      <c r="D41" s="4"/>
      <c r="E41" s="4"/>
      <c r="F41" s="4"/>
      <c r="G41" s="4"/>
      <c r="H41" s="4"/>
      <c r="I41" s="4"/>
      <c r="J41" s="3"/>
      <c r="K41" s="3"/>
      <c r="L41" s="3"/>
      <c r="M41" s="3"/>
      <c r="N41" s="3"/>
      <c r="O41" s="3"/>
      <c r="P41" s="3"/>
      <c r="Q41" s="3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6"/>
      <c r="AH41" s="33">
        <f>SUM(C41:AG41)</f>
        <v>0</v>
      </c>
      <c r="AI41" s="33"/>
      <c r="AJ41" s="12"/>
      <c r="AK41" s="35" t="e">
        <f t="shared" si="1"/>
        <v>#DIV/0!</v>
      </c>
      <c r="AL41"/>
    </row>
    <row r="42" spans="1:40" ht="20.100000000000001" customHeight="1">
      <c r="A42" s="25" t="s">
        <v>73</v>
      </c>
      <c r="B42" s="68"/>
      <c r="C42" s="20"/>
      <c r="D42" s="4"/>
      <c r="E42" s="4"/>
      <c r="F42" s="4"/>
      <c r="G42" s="4"/>
      <c r="H42" s="4"/>
      <c r="I42" s="4"/>
      <c r="J42" s="3"/>
      <c r="K42" s="3"/>
      <c r="L42" s="3"/>
      <c r="M42" s="3"/>
      <c r="N42" s="3"/>
      <c r="O42" s="3"/>
      <c r="P42" s="3"/>
      <c r="Q42" s="3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6"/>
      <c r="AH42" s="33">
        <f>SUM(C42:AG42)</f>
        <v>0</v>
      </c>
      <c r="AI42" s="33"/>
      <c r="AJ42" s="12"/>
      <c r="AK42" s="35" t="e">
        <f t="shared" si="1"/>
        <v>#DIV/0!</v>
      </c>
      <c r="AL42"/>
    </row>
    <row r="43" spans="1:40" ht="20.100000000000001" customHeight="1">
      <c r="A43" s="24" t="s">
        <v>9</v>
      </c>
      <c r="B43" s="69"/>
      <c r="C43" s="20"/>
      <c r="D43" s="4"/>
      <c r="E43" s="4"/>
      <c r="F43" s="4"/>
      <c r="G43" s="4"/>
      <c r="H43" s="4"/>
      <c r="I43" s="4"/>
      <c r="J43" s="3"/>
      <c r="K43" s="3"/>
      <c r="L43" s="3"/>
      <c r="M43" s="3"/>
      <c r="N43" s="3"/>
      <c r="O43" s="3"/>
      <c r="P43" s="3"/>
      <c r="Q43" s="3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6"/>
      <c r="AH43" s="33">
        <f t="shared" si="0"/>
        <v>0</v>
      </c>
      <c r="AI43" s="33"/>
      <c r="AJ43" s="12"/>
      <c r="AK43" s="35" t="e">
        <f t="shared" si="1"/>
        <v>#DIV/0!</v>
      </c>
      <c r="AL43"/>
    </row>
    <row r="44" spans="1:40" ht="20.100000000000001" customHeight="1">
      <c r="A44" s="26" t="s">
        <v>78</v>
      </c>
      <c r="B44" s="67" t="s">
        <v>10</v>
      </c>
      <c r="C44" s="20"/>
      <c r="D44" s="4"/>
      <c r="E44" s="4"/>
      <c r="F44" s="4"/>
      <c r="G44" s="4"/>
      <c r="H44" s="4"/>
      <c r="I44" s="4"/>
      <c r="J44" s="3"/>
      <c r="K44" s="3"/>
      <c r="L44" s="3"/>
      <c r="M44" s="3"/>
      <c r="N44" s="3"/>
      <c r="O44" s="3"/>
      <c r="P44" s="3"/>
      <c r="Q44" s="3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6"/>
      <c r="AH44" s="33">
        <f t="shared" si="0"/>
        <v>0</v>
      </c>
      <c r="AI44" s="33"/>
      <c r="AJ44" s="12"/>
      <c r="AK44" s="35" t="e">
        <f t="shared" si="1"/>
        <v>#DIV/0!</v>
      </c>
      <c r="AL44"/>
    </row>
    <row r="45" spans="1:40" ht="20.100000000000001" customHeight="1">
      <c r="A45" s="24" t="s">
        <v>11</v>
      </c>
      <c r="B45" s="69"/>
      <c r="C45" s="20"/>
      <c r="D45" s="4"/>
      <c r="E45" s="4"/>
      <c r="F45" s="4"/>
      <c r="G45" s="4"/>
      <c r="H45" s="4"/>
      <c r="I45" s="4"/>
      <c r="J45" s="3"/>
      <c r="K45" s="3"/>
      <c r="L45" s="3"/>
      <c r="M45" s="3"/>
      <c r="N45" s="3"/>
      <c r="O45" s="3"/>
      <c r="P45" s="3"/>
      <c r="Q45" s="3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6"/>
      <c r="AH45" s="33">
        <f t="shared" si="0"/>
        <v>0</v>
      </c>
      <c r="AI45" s="33"/>
      <c r="AJ45" s="12"/>
      <c r="AK45" s="35" t="e">
        <f t="shared" si="1"/>
        <v>#DIV/0!</v>
      </c>
      <c r="AL45"/>
    </row>
    <row r="46" spans="1:40" ht="20.100000000000001" customHeight="1">
      <c r="A46" s="25" t="s">
        <v>49</v>
      </c>
      <c r="B46" s="22"/>
      <c r="C46" s="20"/>
      <c r="D46" s="4"/>
      <c r="E46" s="4"/>
      <c r="F46" s="4"/>
      <c r="G46" s="4"/>
      <c r="H46" s="4"/>
      <c r="I46" s="4"/>
      <c r="J46" s="3"/>
      <c r="K46" s="3"/>
      <c r="L46" s="3"/>
      <c r="M46" s="3"/>
      <c r="N46" s="3"/>
      <c r="O46" s="3"/>
      <c r="P46" s="3"/>
      <c r="Q46" s="3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6"/>
      <c r="AH46" s="33">
        <f>SUM(C46:AG46)</f>
        <v>0</v>
      </c>
      <c r="AI46" s="33"/>
      <c r="AJ46" s="12"/>
      <c r="AK46" s="35" t="e">
        <f t="shared" si="1"/>
        <v>#DIV/0!</v>
      </c>
      <c r="AL46"/>
    </row>
    <row r="47" spans="1:40" ht="20.100000000000001" customHeight="1">
      <c r="A47" s="24" t="s">
        <v>42</v>
      </c>
      <c r="B47" s="67" t="s">
        <v>12</v>
      </c>
      <c r="C47" s="20"/>
      <c r="D47" s="4"/>
      <c r="E47" s="4"/>
      <c r="F47" s="4"/>
      <c r="G47" s="4"/>
      <c r="H47" s="4"/>
      <c r="I47" s="4"/>
      <c r="J47" s="3"/>
      <c r="K47" s="3"/>
      <c r="L47" s="3"/>
      <c r="M47" s="3"/>
      <c r="N47" s="3"/>
      <c r="O47" s="3"/>
      <c r="P47" s="3"/>
      <c r="Q47" s="3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6"/>
      <c r="AH47" s="33">
        <f t="shared" si="0"/>
        <v>0</v>
      </c>
      <c r="AI47" s="33"/>
      <c r="AJ47" s="12"/>
      <c r="AK47" s="35" t="e">
        <f t="shared" si="1"/>
        <v>#DIV/0!</v>
      </c>
      <c r="AL47"/>
    </row>
    <row r="48" spans="1:40" ht="20.100000000000001" customHeight="1">
      <c r="A48" s="24" t="s">
        <v>43</v>
      </c>
      <c r="B48" s="68"/>
      <c r="C48" s="20"/>
      <c r="D48" s="4"/>
      <c r="E48" s="4"/>
      <c r="F48" s="4"/>
      <c r="G48" s="4"/>
      <c r="H48" s="4"/>
      <c r="I48" s="4"/>
      <c r="J48" s="3"/>
      <c r="K48" s="3"/>
      <c r="L48" s="3"/>
      <c r="M48" s="3"/>
      <c r="N48" s="3"/>
      <c r="O48" s="3"/>
      <c r="P48" s="3"/>
      <c r="Q48" s="3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6"/>
      <c r="AH48" s="33">
        <f t="shared" si="0"/>
        <v>0</v>
      </c>
      <c r="AI48" s="33"/>
      <c r="AJ48" s="12"/>
      <c r="AK48" s="35" t="e">
        <f t="shared" si="1"/>
        <v>#DIV/0!</v>
      </c>
      <c r="AL48"/>
    </row>
    <row r="49" spans="1:38" ht="20.100000000000001" customHeight="1">
      <c r="A49" s="24" t="s">
        <v>44</v>
      </c>
      <c r="B49" s="68"/>
      <c r="C49" s="20"/>
      <c r="D49" s="4"/>
      <c r="E49" s="4"/>
      <c r="F49" s="4"/>
      <c r="G49" s="4"/>
      <c r="H49" s="4"/>
      <c r="I49" s="4"/>
      <c r="J49" s="3"/>
      <c r="K49" s="3"/>
      <c r="L49" s="3"/>
      <c r="M49" s="3"/>
      <c r="N49" s="3"/>
      <c r="O49" s="3"/>
      <c r="P49" s="3"/>
      <c r="Q49" s="3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6"/>
      <c r="AH49" s="33">
        <f t="shared" si="0"/>
        <v>0</v>
      </c>
      <c r="AI49" s="33"/>
      <c r="AJ49" s="12"/>
      <c r="AK49" s="35" t="e">
        <f t="shared" si="1"/>
        <v>#DIV/0!</v>
      </c>
    </row>
    <row r="50" spans="1:38" ht="20.100000000000001" customHeight="1">
      <c r="A50" s="25" t="s">
        <v>56</v>
      </c>
      <c r="B50" s="68"/>
      <c r="C50" s="20"/>
      <c r="D50" s="4"/>
      <c r="E50" s="4"/>
      <c r="F50" s="4"/>
      <c r="G50" s="4"/>
      <c r="H50" s="4"/>
      <c r="I50" s="4"/>
      <c r="J50" s="3"/>
      <c r="K50" s="3"/>
      <c r="L50" s="3"/>
      <c r="M50" s="3"/>
      <c r="N50" s="3"/>
      <c r="O50" s="3"/>
      <c r="P50" s="3"/>
      <c r="Q50" s="3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6"/>
      <c r="AH50" s="33">
        <f>SUM(C50:AG50)</f>
        <v>0</v>
      </c>
      <c r="AI50" s="33"/>
      <c r="AJ50" s="12"/>
      <c r="AK50" s="35" t="e">
        <f t="shared" si="1"/>
        <v>#DIV/0!</v>
      </c>
    </row>
    <row r="51" spans="1:38" ht="20.100000000000001" customHeight="1">
      <c r="A51" s="24" t="s">
        <v>57</v>
      </c>
      <c r="B51" s="69"/>
      <c r="C51" s="20"/>
      <c r="D51" s="4"/>
      <c r="E51" s="4"/>
      <c r="F51" s="4"/>
      <c r="G51" s="4"/>
      <c r="H51" s="4"/>
      <c r="I51" s="5"/>
      <c r="J51" s="3"/>
      <c r="K51" s="3"/>
      <c r="L51" s="3"/>
      <c r="M51" s="3"/>
      <c r="N51" s="3"/>
      <c r="O51" s="3"/>
      <c r="P51" s="3"/>
      <c r="Q51" s="3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6"/>
      <c r="AH51" s="33">
        <f>SUM(C51:AG51)</f>
        <v>0</v>
      </c>
      <c r="AI51" s="33"/>
      <c r="AJ51" s="12"/>
      <c r="AK51" s="35" t="e">
        <f>AH51/AI51</f>
        <v>#DIV/0!</v>
      </c>
      <c r="AL51"/>
    </row>
    <row r="52" spans="1:38" ht="20.100000000000001" customHeight="1">
      <c r="A52" s="24" t="s">
        <v>72</v>
      </c>
      <c r="B52" s="43"/>
      <c r="C52" s="20"/>
      <c r="D52" s="4"/>
      <c r="E52" s="4"/>
      <c r="F52" s="4"/>
      <c r="G52" s="4"/>
      <c r="H52" s="4"/>
      <c r="I52" s="5"/>
      <c r="J52" s="3"/>
      <c r="K52" s="3"/>
      <c r="L52" s="3"/>
      <c r="M52" s="3"/>
      <c r="N52" s="3"/>
      <c r="O52" s="3"/>
      <c r="P52" s="3"/>
      <c r="Q52" s="3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6"/>
      <c r="AH52" s="33">
        <f>SUM(C52:AG52)</f>
        <v>0</v>
      </c>
      <c r="AI52" s="33"/>
      <c r="AJ52" s="12"/>
      <c r="AK52" s="35" t="e">
        <f>AH52/AI52</f>
        <v>#DIV/0!</v>
      </c>
      <c r="AL52"/>
    </row>
    <row r="53" spans="1:38" ht="20.100000000000001" customHeight="1">
      <c r="A53" s="24" t="s">
        <v>13</v>
      </c>
      <c r="B53" s="67" t="s">
        <v>14</v>
      </c>
      <c r="C53" s="20"/>
      <c r="D53" s="4"/>
      <c r="E53" s="4"/>
      <c r="F53" s="4"/>
      <c r="G53" s="4"/>
      <c r="H53" s="4"/>
      <c r="I53" s="4"/>
      <c r="J53" s="3"/>
      <c r="K53" s="3"/>
      <c r="L53" s="3"/>
      <c r="M53" s="3"/>
      <c r="N53" s="3"/>
      <c r="O53" s="3"/>
      <c r="P53" s="3"/>
      <c r="Q53" s="3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6"/>
      <c r="AH53" s="33">
        <f t="shared" si="0"/>
        <v>0</v>
      </c>
      <c r="AI53" s="33"/>
      <c r="AJ53" s="12"/>
      <c r="AK53" s="35" t="e">
        <f t="shared" si="1"/>
        <v>#DIV/0!</v>
      </c>
    </row>
    <row r="54" spans="1:38" ht="20.100000000000001" customHeight="1">
      <c r="A54" s="24" t="s">
        <v>15</v>
      </c>
      <c r="B54" s="68"/>
      <c r="C54" s="20"/>
      <c r="D54" s="4"/>
      <c r="E54" s="4"/>
      <c r="F54" s="4"/>
      <c r="G54" s="4"/>
      <c r="H54" s="4"/>
      <c r="I54" s="4"/>
      <c r="J54" s="3"/>
      <c r="K54" s="3"/>
      <c r="L54" s="3"/>
      <c r="M54" s="3"/>
      <c r="N54" s="3"/>
      <c r="O54" s="3"/>
      <c r="P54" s="3"/>
      <c r="Q54" s="3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6"/>
      <c r="AH54" s="33">
        <f t="shared" si="0"/>
        <v>0</v>
      </c>
      <c r="AI54" s="33"/>
      <c r="AJ54" s="12"/>
      <c r="AK54" s="35" t="e">
        <f t="shared" si="1"/>
        <v>#DIV/0!</v>
      </c>
    </row>
    <row r="55" spans="1:38" ht="20.100000000000001" customHeight="1">
      <c r="A55" s="24" t="s">
        <v>16</v>
      </c>
      <c r="B55" s="69"/>
      <c r="C55" s="20"/>
      <c r="D55" s="4"/>
      <c r="E55" s="4"/>
      <c r="F55" s="4"/>
      <c r="G55" s="4"/>
      <c r="H55" s="4"/>
      <c r="I55" s="4"/>
      <c r="J55" s="3"/>
      <c r="K55" s="3"/>
      <c r="L55" s="3"/>
      <c r="M55" s="3"/>
      <c r="N55" s="3"/>
      <c r="O55" s="3"/>
      <c r="P55" s="3"/>
      <c r="Q55" s="3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6"/>
      <c r="AH55" s="33">
        <f t="shared" si="0"/>
        <v>0</v>
      </c>
      <c r="AI55" s="33"/>
      <c r="AJ55" s="12"/>
      <c r="AK55" s="35" t="e">
        <f t="shared" si="1"/>
        <v>#DIV/0!</v>
      </c>
    </row>
    <row r="56" spans="1:38" ht="20.100000000000001" customHeight="1">
      <c r="A56" s="45" t="s">
        <v>17</v>
      </c>
      <c r="B56" s="47"/>
      <c r="C56" s="46"/>
      <c r="D56" s="4"/>
      <c r="E56" s="4"/>
      <c r="F56" s="4"/>
      <c r="G56" s="4"/>
      <c r="H56" s="4"/>
      <c r="I56" s="4"/>
      <c r="J56" s="3"/>
      <c r="K56" s="3"/>
      <c r="L56" s="3"/>
      <c r="M56" s="3"/>
      <c r="N56" s="3"/>
      <c r="O56" s="3"/>
      <c r="P56" s="3"/>
      <c r="Q56" s="3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6"/>
      <c r="AH56" s="33">
        <f t="shared" si="0"/>
        <v>0</v>
      </c>
      <c r="AI56" s="33"/>
      <c r="AJ56" s="13" t="s">
        <v>18</v>
      </c>
      <c r="AK56" s="35" t="e">
        <f t="shared" si="1"/>
        <v>#DIV/0!</v>
      </c>
    </row>
  </sheetData>
  <mergeCells count="8">
    <mergeCell ref="AM20:AQ20"/>
    <mergeCell ref="A1:AH2"/>
    <mergeCell ref="B53:B55"/>
    <mergeCell ref="B47:B51"/>
    <mergeCell ref="B4:B5"/>
    <mergeCell ref="B37:B43"/>
    <mergeCell ref="B44:B45"/>
    <mergeCell ref="B8:B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2016-10-14T03:29:52Z</dcterms:modified>
</cp:coreProperties>
</file>