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市场" sheetId="8" r:id="rId1"/>
  </sheets>
  <calcPr calcId="145621"/>
</workbook>
</file>

<file path=xl/calcChain.xml><?xml version="1.0" encoding="utf-8"?>
<calcChain xmlns="http://schemas.openxmlformats.org/spreadsheetml/2006/main">
  <c r="AH4" i="8" l="1"/>
  <c r="AJ4" i="8" l="1"/>
  <c r="AH18" i="8" l="1"/>
  <c r="AJ18" i="8" s="1"/>
  <c r="AH19" i="8"/>
  <c r="AN5" i="8"/>
  <c r="AP5" i="8"/>
  <c r="AH23" i="8"/>
  <c r="AJ23" i="8" s="1"/>
  <c r="AH14" i="8"/>
  <c r="AJ14" i="8" s="1"/>
  <c r="AH7" i="8"/>
  <c r="AH8" i="8"/>
  <c r="AN16" i="8" s="1"/>
  <c r="AH9" i="8"/>
  <c r="AH10" i="8"/>
  <c r="AJ10" i="8" s="1"/>
  <c r="AH11" i="8"/>
  <c r="AH12" i="8"/>
  <c r="AH13" i="8"/>
  <c r="AH15" i="8"/>
  <c r="AH16" i="8"/>
  <c r="AJ16" i="8" s="1"/>
  <c r="AN18" i="8"/>
  <c r="AJ15" i="8"/>
  <c r="AJ12" i="8"/>
  <c r="AJ13" i="8"/>
  <c r="AH17" i="8"/>
  <c r="AJ17" i="8" s="1"/>
  <c r="AH20" i="8"/>
  <c r="AJ20" i="8" s="1"/>
  <c r="AH22" i="8"/>
  <c r="AJ8" i="8"/>
  <c r="AH6" i="8"/>
  <c r="AH5" i="8"/>
  <c r="AH21" i="8"/>
  <c r="AJ21" i="8" s="1"/>
  <c r="AJ22" i="8"/>
  <c r="AJ11" i="8"/>
  <c r="AN6" i="8"/>
  <c r="AN7" i="8" s="1"/>
  <c r="AN19" i="8"/>
  <c r="AJ6" i="8"/>
  <c r="AN11" i="8" l="1"/>
  <c r="AN14" i="8"/>
  <c r="AN12" i="8"/>
  <c r="AN17" i="8"/>
  <c r="AP10" i="8"/>
  <c r="AP6" i="8"/>
  <c r="AP7" i="8" s="1"/>
  <c r="AJ5" i="8"/>
  <c r="AJ9" i="8"/>
  <c r="AN13" i="8"/>
  <c r="AJ7" i="8"/>
  <c r="AN10" i="8"/>
  <c r="AO6" i="8"/>
  <c r="AO7" i="8" s="1"/>
  <c r="AN15" i="8"/>
  <c r="AJ19" i="8"/>
</calcChain>
</file>

<file path=xl/sharedStrings.xml><?xml version="1.0" encoding="utf-8"?>
<sst xmlns="http://schemas.openxmlformats.org/spreadsheetml/2006/main" count="53" uniqueCount="53">
  <si>
    <t>leqinghongyuan@163.com</t>
    <phoneticPr fontId="1" type="noConversion"/>
  </si>
  <si>
    <t>合计</t>
    <phoneticPr fontId="1" type="noConversion"/>
  </si>
  <si>
    <t>负责人</t>
    <phoneticPr fontId="1" type="noConversion"/>
  </si>
  <si>
    <t>每天发送：</t>
    <phoneticPr fontId="1" type="noConversion"/>
  </si>
  <si>
    <t>目标值</t>
    <phoneticPr fontId="6" type="noConversion"/>
  </si>
  <si>
    <t>完成率</t>
    <phoneticPr fontId="6" type="noConversion"/>
  </si>
  <si>
    <t>目标</t>
    <phoneticPr fontId="1" type="noConversion"/>
  </si>
  <si>
    <t>实际</t>
    <phoneticPr fontId="1" type="noConversion"/>
  </si>
  <si>
    <t>占比</t>
    <phoneticPr fontId="1" type="noConversion"/>
  </si>
  <si>
    <t>备注</t>
    <phoneticPr fontId="1" type="noConversion"/>
  </si>
  <si>
    <t>各大网络媒体后台询价订单</t>
    <phoneticPr fontId="1" type="noConversion"/>
  </si>
  <si>
    <t>含400和前台电话</t>
    <phoneticPr fontId="1" type="noConversion"/>
  </si>
  <si>
    <t>通过外拓获得的客户线索</t>
    <phoneticPr fontId="1" type="noConversion"/>
  </si>
  <si>
    <t>填写从此类活动获得的线索量</t>
    <phoneticPr fontId="1" type="noConversion"/>
  </si>
  <si>
    <t>关键指标</t>
    <phoneticPr fontId="1" type="noConversion"/>
  </si>
  <si>
    <t>到店渠道</t>
    <phoneticPr fontId="1" type="noConversion"/>
  </si>
  <si>
    <t>项目</t>
    <phoneticPr fontId="6" type="noConversion"/>
  </si>
  <si>
    <t>完成率</t>
    <phoneticPr fontId="1" type="noConversion"/>
  </si>
  <si>
    <t>自然到店</t>
    <phoneticPr fontId="6" type="noConversion"/>
  </si>
  <si>
    <t>转介绍渠道到店</t>
    <phoneticPr fontId="6" type="noConversion"/>
  </si>
  <si>
    <t>增换购渠道到店</t>
    <phoneticPr fontId="1" type="noConversion"/>
  </si>
  <si>
    <t>DCC邀约到店</t>
    <phoneticPr fontId="6" type="noConversion"/>
  </si>
  <si>
    <t>市场活动到店</t>
    <phoneticPr fontId="6" type="noConversion"/>
  </si>
  <si>
    <t>网络渠道到店</t>
    <phoneticPr fontId="6" type="noConversion"/>
  </si>
  <si>
    <t>电台渠道到店</t>
    <phoneticPr fontId="6" type="noConversion"/>
  </si>
  <si>
    <t>户外广告渠道到店</t>
    <phoneticPr fontId="6" type="noConversion"/>
  </si>
  <si>
    <t>114渠道到店</t>
    <phoneticPr fontId="6" type="noConversion"/>
  </si>
  <si>
    <t>其他渠道到店</t>
    <phoneticPr fontId="1" type="noConversion"/>
  </si>
  <si>
    <t>销售新增粉丝量</t>
    <phoneticPr fontId="6" type="noConversion"/>
  </si>
  <si>
    <t>售后新增粉丝量</t>
    <phoneticPr fontId="6" type="noConversion"/>
  </si>
  <si>
    <t>市场新增粉丝量</t>
    <phoneticPr fontId="6" type="noConversion"/>
  </si>
  <si>
    <t>展厅首次到店建档数</t>
    <phoneticPr fontId="1" type="noConversion"/>
  </si>
  <si>
    <t>首次到访达成率</t>
    <phoneticPr fontId="6" type="noConversion"/>
  </si>
  <si>
    <t>首次到访建档率</t>
    <phoneticPr fontId="1" type="noConversion"/>
  </si>
  <si>
    <t>自然</t>
    <phoneticPr fontId="1" type="noConversion"/>
  </si>
  <si>
    <t>转介绍</t>
    <phoneticPr fontId="1" type="noConversion"/>
  </si>
  <si>
    <t>增换购</t>
    <phoneticPr fontId="1" type="noConversion"/>
  </si>
  <si>
    <t>DCC邀约</t>
    <phoneticPr fontId="1" type="noConversion"/>
  </si>
  <si>
    <t>市场活动</t>
    <phoneticPr fontId="1" type="noConversion"/>
  </si>
  <si>
    <t>网络</t>
    <phoneticPr fontId="1" type="noConversion"/>
  </si>
  <si>
    <t>电台</t>
    <phoneticPr fontId="1" type="noConversion"/>
  </si>
  <si>
    <t>户外广告</t>
    <phoneticPr fontId="1" type="noConversion"/>
  </si>
  <si>
    <t>其他</t>
    <phoneticPr fontId="1" type="noConversion"/>
  </si>
  <si>
    <t>上月粉丝量</t>
    <phoneticPr fontId="6" type="noConversion"/>
  </si>
  <si>
    <t>本月粉丝总量</t>
    <phoneticPr fontId="6" type="noConversion"/>
  </si>
  <si>
    <t>展厅首次到店记录数</t>
    <phoneticPr fontId="6" type="noConversion"/>
  </si>
  <si>
    <t>展厅首次到店建档数</t>
    <phoneticPr fontId="6" type="noConversion"/>
  </si>
  <si>
    <t>粉丝取消量</t>
    <phoneticPr fontId="6" type="noConversion"/>
  </si>
  <si>
    <t>新增微信粉丝总量</t>
  </si>
  <si>
    <t>市场活动新客户订单</t>
    <phoneticPr fontId="6" type="noConversion"/>
  </si>
  <si>
    <t>市场活动老客户订单</t>
    <phoneticPr fontId="6" type="noConversion"/>
  </si>
  <si>
    <t>展厅本月留存客户数</t>
    <phoneticPr fontId="6" type="noConversion"/>
  </si>
  <si>
    <t>展厅上月留存客户数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</si>
</sst>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u/>
      <sz val="10"/>
      <color theme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9" fontId="4" fillId="4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center" vertical="center"/>
    </xf>
    <xf numFmtId="9" fontId="10" fillId="5" borderId="2" xfId="0" applyNumberFormat="1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6" fontId="4" fillId="4" borderId="2" xfId="0" applyNumberFormat="1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9" fontId="10" fillId="5" borderId="4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0" fontId="0" fillId="0" borderId="2" xfId="0" applyNumberForma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9" fontId="10" fillId="5" borderId="3" xfId="0" applyNumberFormat="1" applyFont="1" applyFill="1" applyBorder="1" applyAlignment="1">
      <alignment horizontal="center" vertical="center"/>
    </xf>
    <xf numFmtId="9" fontId="10" fillId="5" borderId="4" xfId="0" applyNumberFormat="1" applyFont="1" applyFill="1" applyBorder="1" applyAlignment="1">
      <alignment horizontal="center" vertical="center"/>
    </xf>
    <xf numFmtId="9" fontId="10" fillId="5" borderId="5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1" sqref="I11"/>
    </sheetView>
  </sheetViews>
  <sheetFormatPr defaultRowHeight="13.5"/>
  <cols>
    <col min="1" max="1" width="26.75" style="3" bestFit="1" customWidth="1"/>
    <col min="2" max="2" width="10.625" style="5" hidden="1" customWidth="1"/>
    <col min="3" max="11" width="5.625" style="3" customWidth="1"/>
    <col min="12" max="29" width="5.625" style="3" hidden="1" customWidth="1"/>
    <col min="30" max="33" width="5.625" style="3" customWidth="1"/>
    <col min="34" max="34" width="8.625" style="3" customWidth="1"/>
    <col min="35" max="36" width="10.625" style="3" customWidth="1"/>
    <col min="37" max="37" width="27" style="11" hidden="1" customWidth="1"/>
    <col min="38" max="38" width="9.625" style="11" customWidth="1"/>
    <col min="39" max="39" width="12.25" style="3" bestFit="1" customWidth="1"/>
    <col min="40" max="40" width="18" style="3" bestFit="1" customWidth="1"/>
    <col min="41" max="41" width="19.25" style="3" bestFit="1" customWidth="1"/>
    <col min="42" max="42" width="14.125" style="3" bestFit="1" customWidth="1"/>
    <col min="43" max="16384" width="9" style="3"/>
  </cols>
  <sheetData>
    <row r="1" spans="1:42" ht="15" customHeight="1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0"/>
      <c r="AL1" s="13"/>
    </row>
    <row r="2" spans="1:42" ht="1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2"/>
      <c r="AL2" s="13"/>
    </row>
    <row r="3" spans="1:42" ht="20.100000000000001" customHeight="1">
      <c r="A3" s="22" t="s">
        <v>16</v>
      </c>
      <c r="B3" s="2" t="s">
        <v>2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  <c r="AH3" s="12" t="s">
        <v>1</v>
      </c>
      <c r="AI3" s="8" t="s">
        <v>4</v>
      </c>
      <c r="AJ3" s="8" t="s">
        <v>5</v>
      </c>
      <c r="AK3" s="6" t="s">
        <v>9</v>
      </c>
      <c r="AL3" s="10"/>
    </row>
    <row r="4" spans="1:42" ht="20.100000000000001" customHeight="1">
      <c r="A4" s="16" t="s">
        <v>51</v>
      </c>
      <c r="B4" s="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8" t="e">
        <f>LOOKUP(9E+307,C4:AG4)</f>
        <v>#N/A</v>
      </c>
      <c r="AI4" s="29"/>
      <c r="AJ4" s="9" t="e">
        <f t="shared" ref="AJ4:AJ22" si="0">AH4/AI4</f>
        <v>#N/A</v>
      </c>
      <c r="AK4" s="6"/>
      <c r="AL4" s="10"/>
      <c r="AM4" s="27" t="s">
        <v>14</v>
      </c>
      <c r="AN4" s="27" t="s">
        <v>31</v>
      </c>
      <c r="AO4" s="27" t="s">
        <v>32</v>
      </c>
      <c r="AP4" s="27" t="s">
        <v>33</v>
      </c>
    </row>
    <row r="5" spans="1:42" ht="20.100000000000001" customHeight="1">
      <c r="A5" s="16" t="s">
        <v>45</v>
      </c>
      <c r="B5" s="23"/>
      <c r="C5" s="16"/>
      <c r="D5" s="16"/>
      <c r="E5" s="16"/>
      <c r="F5" s="16"/>
      <c r="G5" s="16"/>
      <c r="H5" s="16"/>
      <c r="I5" s="16"/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6"/>
      <c r="AH5" s="18">
        <f>SUM(C5:AG5)</f>
        <v>0</v>
      </c>
      <c r="AI5" s="29"/>
      <c r="AJ5" s="9" t="e">
        <f t="shared" si="0"/>
        <v>#DIV/0!</v>
      </c>
      <c r="AK5" s="6"/>
      <c r="AL5" s="10"/>
      <c r="AM5" s="27" t="s">
        <v>6</v>
      </c>
      <c r="AN5" s="38">
        <f>AI6</f>
        <v>0</v>
      </c>
      <c r="AO5" s="28"/>
      <c r="AP5" s="28" t="e">
        <f>AI6/AI5</f>
        <v>#DIV/0!</v>
      </c>
    </row>
    <row r="6" spans="1:42" ht="20.100000000000001" customHeight="1">
      <c r="A6" s="16" t="s">
        <v>46</v>
      </c>
      <c r="B6" s="23"/>
      <c r="C6" s="16"/>
      <c r="D6" s="16"/>
      <c r="E6" s="16"/>
      <c r="F6" s="16"/>
      <c r="G6" s="16"/>
      <c r="H6" s="16"/>
      <c r="I6" s="16"/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6"/>
      <c r="AH6" s="18">
        <f>SUM(C6:AG6)</f>
        <v>0</v>
      </c>
      <c r="AI6" s="29"/>
      <c r="AJ6" s="9" t="e">
        <f t="shared" si="0"/>
        <v>#DIV/0!</v>
      </c>
      <c r="AK6" s="6"/>
      <c r="AL6" s="10"/>
      <c r="AM6" s="27" t="s">
        <v>7</v>
      </c>
      <c r="AN6" s="37">
        <f>AH6</f>
        <v>0</v>
      </c>
      <c r="AO6" s="39" t="e">
        <f>AH5/AI5</f>
        <v>#DIV/0!</v>
      </c>
      <c r="AP6" s="28" t="e">
        <f>AH6/AH5</f>
        <v>#DIV/0!</v>
      </c>
    </row>
    <row r="7" spans="1:42" ht="20.100000000000001" customHeight="1">
      <c r="A7" s="30" t="s">
        <v>18</v>
      </c>
      <c r="B7" s="24"/>
      <c r="C7" s="19"/>
      <c r="D7" s="19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19"/>
      <c r="AH7" s="21">
        <f>SUM(C7:AG7)</f>
        <v>0</v>
      </c>
      <c r="AI7" s="29"/>
      <c r="AJ7" s="9" t="e">
        <f t="shared" si="0"/>
        <v>#DIV/0!</v>
      </c>
      <c r="AK7" s="7"/>
      <c r="AL7" s="14"/>
      <c r="AM7" s="27" t="s">
        <v>17</v>
      </c>
      <c r="AN7" s="39" t="e">
        <f>AN6/AN5</f>
        <v>#DIV/0!</v>
      </c>
      <c r="AO7" s="39" t="e">
        <f>AO6/AO5</f>
        <v>#DIV/0!</v>
      </c>
      <c r="AP7" s="39" t="e">
        <f t="shared" ref="AP7" si="1">AP6/AP5</f>
        <v>#DIV/0!</v>
      </c>
    </row>
    <row r="8" spans="1:42" ht="20.100000000000001" customHeight="1">
      <c r="A8" s="30" t="s">
        <v>19</v>
      </c>
      <c r="B8" s="24"/>
      <c r="C8" s="19"/>
      <c r="D8" s="19"/>
      <c r="E8" s="19"/>
      <c r="F8" s="19"/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19"/>
      <c r="AH8" s="21">
        <f t="shared" ref="AH8:AH20" si="2">SUM(C8:AG8)</f>
        <v>0</v>
      </c>
      <c r="AI8" s="29"/>
      <c r="AJ8" s="9" t="e">
        <f t="shared" si="0"/>
        <v>#DIV/0!</v>
      </c>
      <c r="AK8" s="7"/>
      <c r="AL8" s="14"/>
    </row>
    <row r="9" spans="1:42" ht="20.100000000000001" customHeight="1">
      <c r="A9" s="30" t="s">
        <v>20</v>
      </c>
      <c r="B9" s="24"/>
      <c r="C9" s="19"/>
      <c r="D9" s="19"/>
      <c r="E9" s="19"/>
      <c r="F9" s="19"/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19"/>
      <c r="AH9" s="21">
        <f t="shared" si="2"/>
        <v>0</v>
      </c>
      <c r="AI9" s="29"/>
      <c r="AJ9" s="9" t="e">
        <f t="shared" si="0"/>
        <v>#DIV/0!</v>
      </c>
      <c r="AK9" s="7"/>
      <c r="AL9" s="14"/>
      <c r="AM9" s="27" t="s">
        <v>15</v>
      </c>
      <c r="AN9" s="27" t="s">
        <v>8</v>
      </c>
      <c r="AO9" s="6" t="s">
        <v>43</v>
      </c>
      <c r="AP9" s="12"/>
    </row>
    <row r="10" spans="1:42" ht="20.100000000000001" customHeight="1">
      <c r="A10" s="30" t="s">
        <v>21</v>
      </c>
      <c r="B10" s="24"/>
      <c r="C10" s="19"/>
      <c r="D10" s="19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19"/>
      <c r="AH10" s="21">
        <f t="shared" si="2"/>
        <v>0</v>
      </c>
      <c r="AI10" s="29"/>
      <c r="AJ10" s="9" t="e">
        <f t="shared" si="0"/>
        <v>#DIV/0!</v>
      </c>
      <c r="AK10" s="7"/>
      <c r="AL10" s="14"/>
      <c r="AM10" s="27" t="s">
        <v>34</v>
      </c>
      <c r="AN10" s="28" t="e">
        <f>AH7/SUM(AH7:AH16)</f>
        <v>#DIV/0!</v>
      </c>
      <c r="AO10" s="6" t="s">
        <v>44</v>
      </c>
      <c r="AP10" s="12">
        <f>AH19+AP9-AH23</f>
        <v>0</v>
      </c>
    </row>
    <row r="11" spans="1:42" ht="20.100000000000001" customHeight="1">
      <c r="A11" s="30" t="s">
        <v>22</v>
      </c>
      <c r="B11" s="24"/>
      <c r="C11" s="19"/>
      <c r="D11" s="19"/>
      <c r="E11" s="19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19"/>
      <c r="AH11" s="21">
        <f t="shared" si="2"/>
        <v>0</v>
      </c>
      <c r="AI11" s="29"/>
      <c r="AJ11" s="9" t="e">
        <f t="shared" si="0"/>
        <v>#DIV/0!</v>
      </c>
      <c r="AK11" s="7"/>
      <c r="AL11" s="14"/>
      <c r="AM11" s="27" t="s">
        <v>35</v>
      </c>
      <c r="AN11" s="28" t="e">
        <f>AH8/SUM(AH7:AH16)</f>
        <v>#DIV/0!</v>
      </c>
      <c r="AO11" s="6" t="s">
        <v>52</v>
      </c>
      <c r="AP11" s="12"/>
    </row>
    <row r="12" spans="1:42" ht="20.100000000000001" customHeight="1">
      <c r="A12" s="30" t="s">
        <v>23</v>
      </c>
      <c r="B12" s="24"/>
      <c r="C12" s="19"/>
      <c r="D12" s="19"/>
      <c r="E12" s="19"/>
      <c r="F12" s="19"/>
      <c r="G12" s="19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19"/>
      <c r="AH12" s="21">
        <f t="shared" si="2"/>
        <v>0</v>
      </c>
      <c r="AI12" s="29"/>
      <c r="AJ12" s="9" t="e">
        <f t="shared" si="0"/>
        <v>#DIV/0!</v>
      </c>
      <c r="AK12" s="7"/>
      <c r="AL12" s="14"/>
      <c r="AM12" s="27" t="s">
        <v>36</v>
      </c>
      <c r="AN12" s="28" t="e">
        <f>AH9/SUM(AH7:AH16)</f>
        <v>#DIV/0!</v>
      </c>
      <c r="AO12" s="31"/>
    </row>
    <row r="13" spans="1:42" ht="20.100000000000001" customHeight="1">
      <c r="A13" s="30" t="s">
        <v>24</v>
      </c>
      <c r="B13" s="24"/>
      <c r="C13" s="19"/>
      <c r="D13" s="19"/>
      <c r="E13" s="19"/>
      <c r="F13" s="19"/>
      <c r="G13" s="19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19"/>
      <c r="AH13" s="21">
        <f t="shared" si="2"/>
        <v>0</v>
      </c>
      <c r="AI13" s="29"/>
      <c r="AJ13" s="9" t="e">
        <f t="shared" si="0"/>
        <v>#DIV/0!</v>
      </c>
      <c r="AK13" s="7"/>
      <c r="AL13" s="14"/>
      <c r="AM13" s="27" t="s">
        <v>37</v>
      </c>
      <c r="AN13" s="28" t="e">
        <f>AH10/SUM(AH7:AH16)</f>
        <v>#DIV/0!</v>
      </c>
      <c r="AO13" s="31"/>
    </row>
    <row r="14" spans="1:42" ht="20.100000000000001" customHeight="1">
      <c r="A14" s="30" t="s">
        <v>25</v>
      </c>
      <c r="B14" s="24"/>
      <c r="C14" s="19"/>
      <c r="D14" s="19"/>
      <c r="E14" s="19"/>
      <c r="F14" s="19"/>
      <c r="G14" s="19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9"/>
      <c r="AH14" s="21">
        <f t="shared" si="2"/>
        <v>0</v>
      </c>
      <c r="AI14" s="29"/>
      <c r="AJ14" s="9" t="e">
        <f t="shared" si="0"/>
        <v>#DIV/0!</v>
      </c>
      <c r="AK14" s="7"/>
      <c r="AL14" s="14"/>
      <c r="AM14" s="27" t="s">
        <v>38</v>
      </c>
      <c r="AN14" s="28" t="e">
        <f>AH11/SUM(AH7:AH16)</f>
        <v>#DIV/0!</v>
      </c>
      <c r="AO14" s="31"/>
    </row>
    <row r="15" spans="1:42" ht="20.100000000000001" customHeight="1">
      <c r="A15" s="30" t="s">
        <v>26</v>
      </c>
      <c r="B15" s="24"/>
      <c r="C15" s="19"/>
      <c r="D15" s="19"/>
      <c r="E15" s="19"/>
      <c r="F15" s="19"/>
      <c r="G15" s="19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9"/>
      <c r="AH15" s="21">
        <f t="shared" si="2"/>
        <v>0</v>
      </c>
      <c r="AI15" s="29"/>
      <c r="AJ15" s="9" t="e">
        <f t="shared" si="0"/>
        <v>#DIV/0!</v>
      </c>
      <c r="AK15" s="7"/>
      <c r="AL15" s="14"/>
      <c r="AM15" s="27" t="s">
        <v>39</v>
      </c>
      <c r="AN15" s="28" t="e">
        <f>AH12/SUM(AH7:AH16)</f>
        <v>#DIV/0!</v>
      </c>
      <c r="AO15" s="31"/>
    </row>
    <row r="16" spans="1:42" ht="20.100000000000001" customHeight="1">
      <c r="A16" s="30" t="s">
        <v>27</v>
      </c>
      <c r="B16" s="24"/>
      <c r="C16" s="19"/>
      <c r="D16" s="19"/>
      <c r="E16" s="19"/>
      <c r="F16" s="19"/>
      <c r="G16" s="19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9"/>
      <c r="AH16" s="21">
        <f t="shared" si="2"/>
        <v>0</v>
      </c>
      <c r="AI16" s="29"/>
      <c r="AJ16" s="9" t="e">
        <f t="shared" si="0"/>
        <v>#DIV/0!</v>
      </c>
      <c r="AK16" s="7"/>
      <c r="AL16" s="14"/>
      <c r="AM16" s="27" t="s">
        <v>40</v>
      </c>
      <c r="AN16" s="28" t="e">
        <f>AH13/SUM(AH7:AH16)</f>
        <v>#DIV/0!</v>
      </c>
      <c r="AO16" s="31"/>
    </row>
    <row r="17" spans="1:41" ht="20.100000000000001" customHeight="1">
      <c r="A17" s="32" t="s">
        <v>49</v>
      </c>
      <c r="B17" s="33"/>
      <c r="C17" s="34"/>
      <c r="D17" s="34"/>
      <c r="E17" s="34"/>
      <c r="F17" s="34"/>
      <c r="G17" s="34"/>
      <c r="H17" s="34"/>
      <c r="I17" s="34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4"/>
      <c r="AH17" s="25">
        <f t="shared" si="2"/>
        <v>0</v>
      </c>
      <c r="AI17" s="29"/>
      <c r="AJ17" s="9" t="e">
        <f t="shared" si="0"/>
        <v>#DIV/0!</v>
      </c>
      <c r="AK17" s="7"/>
      <c r="AL17" s="14"/>
      <c r="AM17" s="27" t="s">
        <v>41</v>
      </c>
      <c r="AN17" s="28" t="e">
        <f>AH14/SUM(AH7:AH16)</f>
        <v>#DIV/0!</v>
      </c>
      <c r="AO17" s="31"/>
    </row>
    <row r="18" spans="1:41" ht="20.100000000000001" customHeight="1">
      <c r="A18" s="32" t="s">
        <v>50</v>
      </c>
      <c r="B18" s="33"/>
      <c r="C18" s="34"/>
      <c r="D18" s="34"/>
      <c r="E18" s="34"/>
      <c r="F18" s="34"/>
      <c r="G18" s="34"/>
      <c r="H18" s="34"/>
      <c r="I18" s="34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4"/>
      <c r="AH18" s="25">
        <f t="shared" si="2"/>
        <v>0</v>
      </c>
      <c r="AI18" s="29"/>
      <c r="AJ18" s="9" t="e">
        <f t="shared" si="0"/>
        <v>#DIV/0!</v>
      </c>
      <c r="AK18" s="7"/>
      <c r="AL18" s="14"/>
      <c r="AM18" s="27">
        <v>114</v>
      </c>
      <c r="AN18" s="28" t="e">
        <f>AH15/SUM(AH7:AH16)</f>
        <v>#DIV/0!</v>
      </c>
    </row>
    <row r="19" spans="1:41" ht="20.100000000000001" customHeight="1">
      <c r="A19" s="32" t="s">
        <v>48</v>
      </c>
      <c r="B19" s="33"/>
      <c r="C19" s="34"/>
      <c r="D19" s="34"/>
      <c r="E19" s="34"/>
      <c r="F19" s="34"/>
      <c r="G19" s="34"/>
      <c r="H19" s="34"/>
      <c r="I19" s="34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4"/>
      <c r="AH19" s="25">
        <f t="shared" si="2"/>
        <v>0</v>
      </c>
      <c r="AI19" s="29"/>
      <c r="AJ19" s="9" t="e">
        <f t="shared" si="0"/>
        <v>#DIV/0!</v>
      </c>
      <c r="AK19" s="7"/>
      <c r="AL19" s="14"/>
      <c r="AM19" s="27" t="s">
        <v>42</v>
      </c>
      <c r="AN19" s="28" t="e">
        <f>AH16/SUM(AH7:AH16)</f>
        <v>#DIV/0!</v>
      </c>
    </row>
    <row r="20" spans="1:41" ht="20.100000000000001" customHeight="1">
      <c r="A20" s="32" t="s">
        <v>28</v>
      </c>
      <c r="B20" s="33"/>
      <c r="C20" s="34"/>
      <c r="D20" s="34"/>
      <c r="E20" s="34"/>
      <c r="F20" s="34"/>
      <c r="G20" s="34"/>
      <c r="H20" s="34"/>
      <c r="I20" s="34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4"/>
      <c r="AH20" s="25">
        <f t="shared" si="2"/>
        <v>0</v>
      </c>
      <c r="AI20" s="29"/>
      <c r="AJ20" s="9" t="e">
        <f t="shared" si="0"/>
        <v>#DIV/0!</v>
      </c>
      <c r="AK20" s="7"/>
      <c r="AL20" s="14"/>
    </row>
    <row r="21" spans="1:41" ht="20.100000000000001" customHeight="1">
      <c r="A21" s="32" t="s">
        <v>29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>
        <f t="shared" ref="AH21" si="3">SUM(C21:AG21)</f>
        <v>0</v>
      </c>
      <c r="AI21" s="29"/>
      <c r="AJ21" s="9" t="e">
        <f t="shared" si="0"/>
        <v>#DIV/0!</v>
      </c>
      <c r="AK21" s="26" t="s">
        <v>10</v>
      </c>
      <c r="AL21" s="14"/>
    </row>
    <row r="22" spans="1:41" ht="20.100000000000001" customHeight="1">
      <c r="A22" s="32" t="s">
        <v>30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>
        <f>SUM(C22:AG22)</f>
        <v>0</v>
      </c>
      <c r="AI22" s="29"/>
      <c r="AJ22" s="9" t="e">
        <f t="shared" si="0"/>
        <v>#DIV/0!</v>
      </c>
      <c r="AK22" s="7"/>
      <c r="AL22" s="14"/>
    </row>
    <row r="23" spans="1:41" ht="20.100000000000001" customHeight="1">
      <c r="A23" s="32" t="s">
        <v>47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>
        <f>SUM(C23:AG23)</f>
        <v>0</v>
      </c>
      <c r="AI23" s="29"/>
      <c r="AJ23" s="9" t="e">
        <f t="shared" ref="AJ23" si="4">AH23/AI23</f>
        <v>#DIV/0!</v>
      </c>
      <c r="AK23" s="7"/>
      <c r="AL23" s="14"/>
    </row>
    <row r="24" spans="1:41" ht="20.100000000000001" customHeight="1">
      <c r="A24" s="3" t="s">
        <v>3</v>
      </c>
      <c r="C24" s="4" t="s">
        <v>0</v>
      </c>
      <c r="E24" s="4"/>
      <c r="F24" s="4"/>
      <c r="G24" s="4"/>
      <c r="H24" s="4"/>
      <c r="I24" s="4"/>
      <c r="J24" s="4"/>
      <c r="K24" s="4"/>
      <c r="AK24" s="7"/>
      <c r="AL24" s="14"/>
    </row>
    <row r="25" spans="1:41" ht="20.100000000000001" customHeight="1">
      <c r="E25" s="5"/>
      <c r="F25" s="5"/>
      <c r="G25" s="5"/>
      <c r="H25" s="5"/>
      <c r="I25" s="5"/>
      <c r="J25" s="5"/>
      <c r="K25" s="5"/>
      <c r="AK25" s="7"/>
      <c r="AL25" s="14"/>
    </row>
    <row r="26" spans="1:41" ht="20.100000000000001" customHeight="1">
      <c r="E26" s="5"/>
      <c r="F26" s="5"/>
      <c r="G26" s="5"/>
      <c r="H26" s="5"/>
      <c r="I26" s="5"/>
      <c r="J26" s="5"/>
      <c r="K26" s="5"/>
      <c r="AK26" s="7"/>
      <c r="AL26" s="14"/>
    </row>
    <row r="27" spans="1:41" ht="20.100000000000001" customHeight="1">
      <c r="E27" s="5"/>
      <c r="F27" s="5"/>
      <c r="G27" s="5"/>
      <c r="H27" s="5"/>
      <c r="I27" s="5"/>
      <c r="J27" s="5"/>
      <c r="K27" s="5"/>
      <c r="AK27" s="7"/>
      <c r="AL27" s="14"/>
    </row>
    <row r="28" spans="1:41" ht="20.100000000000001" customHeight="1">
      <c r="AK28" s="7" t="s">
        <v>11</v>
      </c>
      <c r="AL28" s="14"/>
    </row>
    <row r="29" spans="1:41" ht="20.100000000000001" customHeight="1">
      <c r="AK29" s="7"/>
      <c r="AL29" s="14"/>
    </row>
    <row r="30" spans="1:41" ht="20.100000000000001" customHeight="1">
      <c r="AK30" s="7" t="s">
        <v>12</v>
      </c>
      <c r="AL30" s="14"/>
    </row>
    <row r="31" spans="1:41" ht="20.100000000000001" customHeight="1">
      <c r="AK31" s="7"/>
      <c r="AL31" s="14"/>
    </row>
    <row r="32" spans="1:41" ht="20.100000000000001" customHeight="1">
      <c r="AK32" s="44" t="s">
        <v>13</v>
      </c>
      <c r="AL32" s="14"/>
    </row>
    <row r="33" spans="37:38" ht="20.100000000000001" customHeight="1">
      <c r="AK33" s="45"/>
      <c r="AL33" s="14"/>
    </row>
    <row r="34" spans="37:38" ht="20.100000000000001" customHeight="1">
      <c r="AK34" s="45"/>
      <c r="AL34" s="14"/>
    </row>
    <row r="35" spans="37:38" ht="20.100000000000001" customHeight="1">
      <c r="AK35" s="45"/>
      <c r="AL35" s="14"/>
    </row>
    <row r="36" spans="37:38" ht="20.100000000000001" customHeight="1">
      <c r="AK36" s="45"/>
      <c r="AL36" s="14"/>
    </row>
    <row r="37" spans="37:38" ht="20.100000000000001" customHeight="1">
      <c r="AK37" s="46"/>
      <c r="AL37" s="14"/>
    </row>
    <row r="38" spans="37:38" ht="20.100000000000001" customHeight="1">
      <c r="AK38" s="36"/>
      <c r="AL38" s="14"/>
    </row>
    <row r="39" spans="37:38">
      <c r="AK39" s="14"/>
      <c r="AL39" s="14"/>
    </row>
    <row r="40" spans="37:38">
      <c r="AK40" s="14"/>
      <c r="AL40" s="14"/>
    </row>
    <row r="41" spans="37:38">
      <c r="AL41" s="14"/>
    </row>
    <row r="42" spans="37:38">
      <c r="AK42" s="15"/>
      <c r="AL42" s="14"/>
    </row>
    <row r="43" spans="37:38">
      <c r="AK43" s="15"/>
    </row>
    <row r="44" spans="37:38">
      <c r="AK44" s="15"/>
      <c r="AL44" s="15"/>
    </row>
    <row r="45" spans="37:38">
      <c r="AK45" s="15"/>
      <c r="AL45" s="15"/>
    </row>
    <row r="46" spans="37:38">
      <c r="AK46" s="15"/>
      <c r="AL46" s="15"/>
    </row>
    <row r="47" spans="37:38">
      <c r="AK47" s="15"/>
      <c r="AL47" s="15"/>
    </row>
    <row r="48" spans="37:38">
      <c r="AK48" s="15"/>
      <c r="AL48" s="15"/>
    </row>
    <row r="49" spans="37:38">
      <c r="AK49" s="15"/>
      <c r="AL49" s="15"/>
    </row>
    <row r="50" spans="37:38">
      <c r="AL50" s="15"/>
    </row>
    <row r="51" spans="37:38">
      <c r="AL51" s="15"/>
    </row>
  </sheetData>
  <mergeCells count="3">
    <mergeCell ref="A1:AJ2"/>
    <mergeCell ref="AK1:AK2"/>
    <mergeCell ref="AK32:AK37"/>
  </mergeCells>
  <phoneticPr fontId="6" type="noConversion"/>
  <hyperlinks>
    <hyperlink ref="C24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2014-10-31T03:27:53Z</dcterms:modified>
</cp:coreProperties>
</file>