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3561\Desktop\"/>
    </mc:Choice>
  </mc:AlternateContent>
  <bookViews>
    <workbookView xWindow="-105" yWindow="-105" windowWidth="23235" windowHeight="13875" firstSheet="6" activeTab="11"/>
  </bookViews>
  <sheets>
    <sheet name="目的" sheetId="9" r:id="rId1"/>
    <sheet name="目录" sheetId="2" r:id="rId2"/>
    <sheet name="job_parameter_info" sheetId="10" r:id="rId3"/>
    <sheet name="存储过程目录" sheetId="12" r:id="rId4"/>
    <sheet name="场景说明" sheetId="3" r:id="rId5"/>
    <sheet name="job_dependency" sheetId="11" r:id="rId6"/>
    <sheet name="job_running_log" sheetId="7" r:id="rId7"/>
    <sheet name="Sheet1" sheetId="16" r:id="rId8"/>
    <sheet name="object_parameter" sheetId="1" r:id="rId9"/>
    <sheet name="git workflow" sheetId="13" r:id="rId10"/>
    <sheet name="running" sheetId="4" r:id="rId11"/>
    <sheet name="dependency" sheetId="5" r:id="rId12"/>
    <sheet name="current_workflow" sheetId="15" r:id="rId13"/>
    <sheet name="PBI_REFRESH" sheetId="14" r:id="rId14"/>
  </sheets>
  <definedNames>
    <definedName name="_xlnm._FilterDatabase" localSheetId="11" hidden="1">dependency!$B$1:$B$439</definedName>
    <definedName name="_xlnm._FilterDatabase" localSheetId="8" hidden="1">object_parameter!$A$1:$AG$389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5" l="1"/>
  <c r="J52" i="5"/>
  <c r="I36" i="5"/>
  <c r="J36" i="5"/>
  <c r="O117" i="1"/>
  <c r="P117" i="1"/>
  <c r="P340" i="1"/>
  <c r="O340" i="1"/>
  <c r="P339" i="1"/>
  <c r="O339" i="1"/>
  <c r="H40" i="14" l="1"/>
  <c r="P30" i="16"/>
  <c r="P31" i="16"/>
  <c r="P32" i="16"/>
  <c r="P33" i="16"/>
  <c r="P34" i="16"/>
  <c r="P35" i="16"/>
  <c r="P36" i="16"/>
  <c r="P29" i="16"/>
  <c r="O30" i="16"/>
  <c r="O31" i="16"/>
  <c r="O32" i="16"/>
  <c r="O33" i="16"/>
  <c r="O34" i="16"/>
  <c r="O35" i="16"/>
  <c r="O36" i="16"/>
  <c r="O29" i="16"/>
  <c r="P329" i="1"/>
  <c r="O329" i="1"/>
  <c r="I389" i="5"/>
  <c r="J389" i="5"/>
  <c r="H39" i="14"/>
  <c r="H38" i="14"/>
  <c r="O293" i="1"/>
  <c r="P293" i="1"/>
  <c r="P273" i="1"/>
  <c r="P274" i="1"/>
  <c r="P275" i="1"/>
  <c r="P276" i="1"/>
  <c r="P277" i="1"/>
  <c r="P279" i="1"/>
  <c r="P280" i="1"/>
  <c r="P281" i="1"/>
  <c r="P282" i="1"/>
  <c r="P283" i="1"/>
  <c r="O273" i="1"/>
  <c r="O274" i="1"/>
  <c r="O275" i="1"/>
  <c r="O276" i="1"/>
  <c r="O277" i="1"/>
  <c r="O279" i="1"/>
  <c r="O280" i="1"/>
  <c r="O281" i="1"/>
  <c r="O282" i="1"/>
  <c r="O283" i="1"/>
  <c r="J387" i="5"/>
  <c r="J388" i="5"/>
  <c r="I388" i="5"/>
  <c r="I382" i="5"/>
  <c r="J382" i="5"/>
  <c r="J383" i="5"/>
  <c r="I306" i="5"/>
  <c r="O359" i="1"/>
  <c r="P359" i="1"/>
  <c r="O255" i="1" l="1"/>
  <c r="P255" i="1"/>
  <c r="O327" i="1"/>
  <c r="P327" i="1"/>
  <c r="I387" i="5"/>
  <c r="I384" i="5"/>
  <c r="O326" i="1"/>
  <c r="P326" i="1"/>
  <c r="I383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I279" i="5"/>
  <c r="I37" i="5"/>
  <c r="J37" i="5"/>
  <c r="I375" i="5"/>
  <c r="J375" i="5"/>
  <c r="I374" i="5"/>
  <c r="J374" i="5"/>
  <c r="O367" i="1"/>
  <c r="O368" i="1"/>
  <c r="J342" i="5"/>
  <c r="P126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J449" i="5"/>
  <c r="J450" i="5"/>
  <c r="J451" i="5"/>
  <c r="J452" i="5"/>
  <c r="I449" i="5"/>
  <c r="I450" i="5"/>
  <c r="I451" i="5"/>
  <c r="J428" i="5"/>
  <c r="J429" i="5"/>
  <c r="J430" i="5"/>
  <c r="J431" i="5"/>
  <c r="J432" i="5"/>
  <c r="I429" i="5"/>
  <c r="I430" i="5"/>
  <c r="I431" i="5"/>
  <c r="P361" i="1"/>
  <c r="O361" i="1"/>
  <c r="O360" i="1"/>
  <c r="P360" i="1"/>
  <c r="J447" i="5"/>
  <c r="I447" i="5"/>
  <c r="J443" i="5"/>
  <c r="J444" i="5"/>
  <c r="J445" i="5"/>
  <c r="J446" i="5"/>
  <c r="J448" i="5"/>
  <c r="J453" i="5"/>
  <c r="I442" i="5"/>
  <c r="I443" i="5"/>
  <c r="I444" i="5"/>
  <c r="I445" i="5"/>
  <c r="I446" i="5"/>
  <c r="I448" i="5"/>
  <c r="I452" i="5"/>
  <c r="I453" i="5"/>
  <c r="I379" i="5"/>
  <c r="J379" i="5"/>
  <c r="I380" i="5"/>
  <c r="J380" i="5"/>
  <c r="O325" i="1"/>
  <c r="P325" i="1"/>
  <c r="O324" i="1"/>
  <c r="P324" i="1"/>
  <c r="O374" i="1"/>
  <c r="O375" i="1"/>
  <c r="O12" i="1"/>
  <c r="O13" i="1"/>
  <c r="O14" i="1"/>
  <c r="O15" i="1"/>
  <c r="O16" i="1"/>
  <c r="O17" i="1"/>
  <c r="O18" i="1"/>
  <c r="O19" i="1"/>
  <c r="O20" i="1"/>
  <c r="J442" i="5"/>
  <c r="P372" i="1"/>
  <c r="O372" i="1"/>
  <c r="O373" i="1"/>
  <c r="P371" i="1"/>
  <c r="O371" i="1"/>
  <c r="O362" i="1"/>
  <c r="O363" i="1"/>
  <c r="O364" i="1"/>
  <c r="O365" i="1"/>
  <c r="O366" i="1"/>
  <c r="O369" i="1"/>
  <c r="O370" i="1"/>
  <c r="P362" i="1"/>
  <c r="P363" i="1"/>
  <c r="P364" i="1"/>
  <c r="P365" i="1"/>
  <c r="P366" i="1"/>
  <c r="P367" i="1"/>
  <c r="P368" i="1"/>
  <c r="P369" i="1"/>
  <c r="P370" i="1"/>
  <c r="P357" i="1"/>
  <c r="O357" i="1"/>
  <c r="J440" i="5"/>
  <c r="J441" i="5"/>
  <c r="I440" i="5"/>
  <c r="I441" i="5"/>
  <c r="I348" i="5"/>
  <c r="J348" i="5"/>
  <c r="I345" i="5"/>
  <c r="J345" i="5"/>
  <c r="I346" i="5"/>
  <c r="J346" i="5"/>
  <c r="I347" i="5"/>
  <c r="J347" i="5"/>
  <c r="I343" i="5"/>
  <c r="J343" i="5"/>
  <c r="I342" i="5"/>
  <c r="I344" i="5"/>
  <c r="J344" i="5"/>
  <c r="I349" i="5"/>
  <c r="J349" i="5"/>
  <c r="I350" i="5"/>
  <c r="J350" i="5"/>
  <c r="I351" i="5"/>
  <c r="J351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J424" i="5"/>
  <c r="J425" i="5"/>
  <c r="J426" i="5"/>
  <c r="J427" i="5"/>
  <c r="I410" i="5"/>
  <c r="K410" i="5" s="1"/>
  <c r="I424" i="5"/>
  <c r="I425" i="5"/>
  <c r="I426" i="5"/>
  <c r="I427" i="5"/>
  <c r="I428" i="5"/>
  <c r="J340" i="5"/>
  <c r="I340" i="5"/>
  <c r="J339" i="5"/>
  <c r="I339" i="5"/>
  <c r="J338" i="5"/>
  <c r="I338" i="5"/>
  <c r="J337" i="5"/>
  <c r="I337" i="5"/>
  <c r="P272" i="1"/>
  <c r="P271" i="1"/>
  <c r="P270" i="1"/>
  <c r="P269" i="1"/>
  <c r="P268" i="1"/>
  <c r="P267" i="1"/>
  <c r="O118" i="1"/>
  <c r="J363" i="5"/>
  <c r="I363" i="5"/>
  <c r="P292" i="1"/>
  <c r="O292" i="1"/>
  <c r="I154" i="5"/>
  <c r="J154" i="5"/>
  <c r="I155" i="5"/>
  <c r="J155" i="5"/>
  <c r="I156" i="5"/>
  <c r="J156" i="5"/>
  <c r="I157" i="5"/>
  <c r="J157" i="5"/>
  <c r="I152" i="5"/>
  <c r="J152" i="5"/>
  <c r="I153" i="5"/>
  <c r="J153" i="5"/>
  <c r="I150" i="5"/>
  <c r="J150" i="5"/>
  <c r="I130" i="5"/>
  <c r="J130" i="5"/>
  <c r="I131" i="5"/>
  <c r="J131" i="5"/>
  <c r="I132" i="5"/>
  <c r="J132" i="5"/>
  <c r="I133" i="5"/>
  <c r="J133" i="5"/>
  <c r="I128" i="5"/>
  <c r="J128" i="5"/>
  <c r="I129" i="5"/>
  <c r="J129" i="5"/>
  <c r="I126" i="5"/>
  <c r="J126" i="5"/>
  <c r="O189" i="1"/>
  <c r="P189" i="1"/>
  <c r="O190" i="1"/>
  <c r="P190" i="1"/>
  <c r="O191" i="1"/>
  <c r="P191" i="1"/>
  <c r="O192" i="1"/>
  <c r="P192" i="1"/>
  <c r="O187" i="1"/>
  <c r="P187" i="1"/>
  <c r="O188" i="1"/>
  <c r="P188" i="1"/>
  <c r="O186" i="1"/>
  <c r="P186" i="1"/>
  <c r="O173" i="1"/>
  <c r="P173" i="1"/>
  <c r="O174" i="1"/>
  <c r="P174" i="1"/>
  <c r="O175" i="1"/>
  <c r="P175" i="1"/>
  <c r="O176" i="1"/>
  <c r="P176" i="1"/>
  <c r="O171" i="1"/>
  <c r="P171" i="1"/>
  <c r="O172" i="1"/>
  <c r="P172" i="1"/>
  <c r="O169" i="1"/>
  <c r="P169" i="1"/>
  <c r="J364" i="5"/>
  <c r="J365" i="5"/>
  <c r="I364" i="5"/>
  <c r="I365" i="5"/>
  <c r="P119" i="1"/>
  <c r="O119" i="1"/>
  <c r="J405" i="5"/>
  <c r="J403" i="5"/>
  <c r="I403" i="5"/>
  <c r="I405" i="5"/>
  <c r="O356" i="1"/>
  <c r="P356" i="1"/>
  <c r="J404" i="5"/>
  <c r="I404" i="5"/>
  <c r="P118" i="1" l="1"/>
  <c r="P120" i="1"/>
  <c r="P121" i="1"/>
  <c r="P122" i="1"/>
  <c r="P123" i="1"/>
  <c r="P124" i="1"/>
  <c r="P125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J42" i="5"/>
  <c r="J60" i="5"/>
  <c r="J85" i="5"/>
  <c r="O201" i="1"/>
  <c r="P201" i="1"/>
  <c r="P9" i="1"/>
  <c r="O9" i="1"/>
  <c r="P331" i="1"/>
  <c r="O331" i="1"/>
  <c r="P306" i="1"/>
  <c r="O306" i="1"/>
  <c r="P305" i="1"/>
  <c r="O305" i="1"/>
  <c r="J433" i="5"/>
  <c r="J434" i="5"/>
  <c r="J435" i="5"/>
  <c r="J436" i="5"/>
  <c r="J437" i="5"/>
  <c r="J438" i="5"/>
  <c r="J439" i="5"/>
  <c r="J410" i="5"/>
  <c r="P286" i="1"/>
  <c r="O286" i="1"/>
  <c r="P285" i="1"/>
  <c r="O285" i="1"/>
  <c r="J402" i="5"/>
  <c r="I402" i="5"/>
  <c r="J401" i="5"/>
  <c r="I401" i="5"/>
  <c r="O288" i="1"/>
  <c r="O287" i="1"/>
  <c r="P288" i="1"/>
  <c r="P287" i="1"/>
  <c r="P333" i="1"/>
  <c r="O333" i="1"/>
  <c r="J377" i="5"/>
  <c r="J373" i="5"/>
  <c r="J376" i="5"/>
  <c r="J378" i="5"/>
  <c r="J381" i="5"/>
  <c r="O355" i="1"/>
  <c r="P355" i="1"/>
  <c r="O342" i="1"/>
  <c r="P342" i="1"/>
  <c r="O343" i="1"/>
  <c r="P343" i="1"/>
  <c r="O344" i="1"/>
  <c r="P344" i="1"/>
  <c r="O345" i="1"/>
  <c r="P345" i="1"/>
  <c r="O349" i="1"/>
  <c r="P349" i="1"/>
  <c r="O351" i="1"/>
  <c r="P351" i="1"/>
  <c r="O350" i="1"/>
  <c r="P350" i="1"/>
  <c r="O352" i="1"/>
  <c r="P352" i="1"/>
  <c r="O346" i="1"/>
  <c r="P346" i="1"/>
  <c r="O347" i="1"/>
  <c r="P347" i="1"/>
  <c r="O348" i="1"/>
  <c r="P348" i="1"/>
  <c r="I381" i="5"/>
  <c r="I378" i="5"/>
  <c r="I377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P354" i="1" l="1"/>
  <c r="P334" i="1"/>
  <c r="P336" i="1"/>
  <c r="P337" i="1"/>
  <c r="P358" i="1"/>
  <c r="P338" i="1"/>
  <c r="P341" i="1"/>
  <c r="O336" i="1"/>
  <c r="O337" i="1"/>
  <c r="O358" i="1"/>
  <c r="O338" i="1"/>
  <c r="O341" i="1"/>
  <c r="O354" i="1"/>
  <c r="I385" i="5"/>
  <c r="J385" i="5"/>
  <c r="J386" i="5"/>
  <c r="I386" i="5"/>
  <c r="P332" i="1"/>
  <c r="O332" i="1"/>
  <c r="P330" i="1"/>
  <c r="O330" i="1"/>
  <c r="P328" i="1"/>
  <c r="O328" i="1"/>
  <c r="P353" i="1"/>
  <c r="O353" i="1"/>
  <c r="P323" i="1"/>
  <c r="O323" i="1"/>
  <c r="P322" i="1"/>
  <c r="O322" i="1"/>
  <c r="P321" i="1"/>
  <c r="O321" i="1"/>
  <c r="I432" i="5"/>
  <c r="I433" i="5"/>
  <c r="I434" i="5"/>
  <c r="I435" i="5"/>
  <c r="I436" i="5"/>
  <c r="I437" i="5"/>
  <c r="I438" i="5"/>
  <c r="I439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360" i="5"/>
  <c r="J361" i="5"/>
  <c r="I360" i="5"/>
  <c r="I361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7" i="5"/>
  <c r="J127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1" i="5"/>
  <c r="J151" i="5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70" i="1"/>
  <c r="P177" i="1"/>
  <c r="P178" i="1"/>
  <c r="P179" i="1"/>
  <c r="P180" i="1"/>
  <c r="P181" i="1"/>
  <c r="P182" i="1"/>
  <c r="P183" i="1"/>
  <c r="P184" i="1"/>
  <c r="P185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70" i="1"/>
  <c r="O177" i="1"/>
  <c r="O178" i="1"/>
  <c r="O179" i="1"/>
  <c r="O180" i="1"/>
  <c r="O181" i="1"/>
  <c r="O182" i="1"/>
  <c r="O183" i="1"/>
  <c r="O184" i="1"/>
  <c r="O185" i="1"/>
  <c r="I376" i="5"/>
  <c r="I373" i="5"/>
  <c r="O320" i="1"/>
  <c r="P320" i="1"/>
  <c r="O8" i="1" l="1"/>
  <c r="P8" i="1"/>
  <c r="J356" i="5"/>
  <c r="J357" i="5"/>
  <c r="I356" i="5"/>
  <c r="I357" i="5"/>
  <c r="P10" i="1"/>
  <c r="O10" i="1"/>
  <c r="J358" i="5"/>
  <c r="P319" i="1"/>
  <c r="P318" i="1"/>
  <c r="P317" i="1"/>
  <c r="O319" i="1"/>
  <c r="O318" i="1"/>
  <c r="O317" i="1"/>
  <c r="P312" i="1"/>
  <c r="P313" i="1"/>
  <c r="P314" i="1"/>
  <c r="P315" i="1"/>
  <c r="P316" i="1"/>
  <c r="O316" i="1"/>
  <c r="O315" i="1"/>
  <c r="I205" i="5"/>
  <c r="P2" i="1"/>
  <c r="P3" i="1"/>
  <c r="O3" i="1"/>
  <c r="J372" i="5"/>
  <c r="I372" i="5"/>
  <c r="J371" i="5"/>
  <c r="I371" i="5"/>
  <c r="J370" i="5"/>
  <c r="I370" i="5"/>
  <c r="O314" i="1"/>
  <c r="O313" i="1"/>
  <c r="O312" i="1"/>
  <c r="P200" i="1"/>
  <c r="P202" i="1"/>
  <c r="O200" i="1"/>
  <c r="O202" i="1"/>
  <c r="P295" i="1"/>
  <c r="P296" i="1"/>
  <c r="P294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6" i="1"/>
  <c r="P257" i="1"/>
  <c r="P258" i="1"/>
  <c r="P259" i="1"/>
  <c r="P260" i="1"/>
  <c r="P261" i="1"/>
  <c r="P262" i="1"/>
  <c r="P263" i="1"/>
  <c r="P264" i="1"/>
  <c r="P265" i="1"/>
  <c r="P266" i="1"/>
  <c r="P197" i="1"/>
  <c r="P198" i="1"/>
  <c r="P199" i="1"/>
  <c r="P193" i="1"/>
  <c r="P194" i="1"/>
  <c r="P195" i="1"/>
  <c r="P196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93" i="1"/>
  <c r="P39" i="1"/>
  <c r="P40" i="1"/>
  <c r="P41" i="1"/>
  <c r="P42" i="1"/>
  <c r="P43" i="1"/>
  <c r="P44" i="1"/>
  <c r="P45" i="1"/>
  <c r="P46" i="1"/>
  <c r="P47" i="1"/>
  <c r="P48" i="1"/>
  <c r="P49" i="1"/>
  <c r="P33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38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12" i="1"/>
  <c r="J409" i="5"/>
  <c r="I409" i="5"/>
  <c r="J408" i="5"/>
  <c r="I408" i="5"/>
  <c r="I407" i="5"/>
  <c r="J407" i="5"/>
  <c r="I406" i="5"/>
  <c r="J406" i="5"/>
  <c r="J353" i="5"/>
  <c r="J354" i="5"/>
  <c r="J355" i="5"/>
  <c r="J359" i="5"/>
  <c r="J362" i="5"/>
  <c r="J366" i="5"/>
  <c r="J367" i="5"/>
  <c r="J368" i="5"/>
  <c r="J369" i="5"/>
  <c r="I369" i="5"/>
  <c r="I368" i="5"/>
  <c r="I367" i="5"/>
  <c r="P311" i="1"/>
  <c r="O311" i="1"/>
  <c r="P310" i="1"/>
  <c r="O310" i="1"/>
  <c r="P309" i="1"/>
  <c r="O309" i="1"/>
  <c r="P298" i="1"/>
  <c r="O298" i="1"/>
  <c r="I336" i="5"/>
  <c r="I353" i="5"/>
  <c r="I354" i="5"/>
  <c r="I355" i="5"/>
  <c r="I358" i="5"/>
  <c r="I359" i="5"/>
  <c r="I362" i="5"/>
  <c r="I366" i="5"/>
  <c r="P290" i="1"/>
  <c r="P291" i="1"/>
  <c r="P297" i="1"/>
  <c r="P299" i="1"/>
  <c r="P300" i="1"/>
  <c r="P301" i="1"/>
  <c r="P302" i="1"/>
  <c r="P303" i="1"/>
  <c r="P304" i="1"/>
  <c r="P307" i="1"/>
  <c r="P308" i="1"/>
  <c r="P289" i="1"/>
  <c r="O308" i="1"/>
  <c r="O301" i="1"/>
  <c r="O302" i="1"/>
  <c r="O303" i="1"/>
  <c r="O304" i="1"/>
  <c r="O307" i="1"/>
  <c r="O297" i="1"/>
  <c r="O299" i="1"/>
  <c r="O300" i="1"/>
  <c r="O291" i="1"/>
  <c r="O290" i="1"/>
  <c r="O289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93" i="1"/>
  <c r="O194" i="1"/>
  <c r="O195" i="1"/>
  <c r="O196" i="1"/>
  <c r="O197" i="1"/>
  <c r="O198" i="1"/>
  <c r="O199" i="1"/>
  <c r="O204" i="1"/>
  <c r="O294" i="1"/>
  <c r="O295" i="1"/>
  <c r="O296" i="1"/>
  <c r="O120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93" i="1"/>
  <c r="O39" i="1"/>
  <c r="O40" i="1"/>
  <c r="O41" i="1"/>
  <c r="O42" i="1"/>
  <c r="O43" i="1"/>
  <c r="O44" i="1"/>
  <c r="O45" i="1"/>
  <c r="O46" i="1"/>
  <c r="O47" i="1"/>
  <c r="O48" i="1"/>
  <c r="O49" i="1"/>
  <c r="O334" i="1"/>
  <c r="O33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8" i="1"/>
  <c r="O4" i="1"/>
  <c r="O5" i="1"/>
  <c r="O6" i="1"/>
  <c r="O7" i="1"/>
  <c r="O11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J94" i="5" l="1"/>
  <c r="J95" i="5"/>
  <c r="J96" i="5"/>
  <c r="J97" i="5"/>
  <c r="J81" i="5"/>
  <c r="H35" i="14"/>
  <c r="J39" i="5"/>
  <c r="J40" i="5"/>
  <c r="J41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1" i="5"/>
  <c r="J62" i="5"/>
  <c r="J63" i="5"/>
  <c r="J64" i="5"/>
  <c r="J65" i="5"/>
  <c r="J66" i="5"/>
  <c r="J67" i="5"/>
  <c r="J68" i="5"/>
  <c r="J74" i="5"/>
  <c r="J75" i="5"/>
  <c r="J76" i="5"/>
  <c r="J77" i="5"/>
  <c r="J78" i="5"/>
  <c r="J69" i="5"/>
  <c r="J70" i="5"/>
  <c r="J71" i="5"/>
  <c r="J72" i="5"/>
  <c r="J73" i="5"/>
  <c r="J79" i="5"/>
  <c r="J80" i="5"/>
  <c r="J82" i="5"/>
  <c r="J83" i="5"/>
  <c r="J84" i="5"/>
  <c r="J86" i="5"/>
  <c r="J87" i="5"/>
  <c r="J88" i="5"/>
  <c r="J89" i="5"/>
  <c r="J90" i="5"/>
  <c r="J91" i="5"/>
  <c r="J92" i="5"/>
  <c r="J93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H36" i="14" l="1"/>
  <c r="H37" i="14"/>
  <c r="H34" i="14"/>
  <c r="P4" i="1"/>
  <c r="P5" i="1"/>
  <c r="P6" i="1"/>
  <c r="P11" i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J38" i="5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2" i="5"/>
  <c r="I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</calcChain>
</file>

<file path=xl/sharedStrings.xml><?xml version="1.0" encoding="utf-8"?>
<sst xmlns="http://schemas.openxmlformats.org/spreadsheetml/2006/main" count="8949" uniqueCount="1649">
  <si>
    <t>解耦</t>
    <phoneticPr fontId="1" type="noConversion"/>
  </si>
  <si>
    <t>让开发只关心，作业以及作业本身的依赖</t>
    <phoneticPr fontId="1" type="noConversion"/>
  </si>
  <si>
    <t>稳定后 减少adf的发布</t>
    <phoneticPr fontId="1" type="noConversion"/>
  </si>
  <si>
    <t>通过adf或者di portory 配置信息，避免后台操作</t>
    <phoneticPr fontId="1" type="noConversion"/>
  </si>
  <si>
    <t>serial_number</t>
    <phoneticPr fontId="1" type="noConversion"/>
  </si>
  <si>
    <t>table_name</t>
    <phoneticPr fontId="1" type="noConversion"/>
  </si>
  <si>
    <t>comments</t>
    <phoneticPr fontId="1" type="noConversion"/>
  </si>
  <si>
    <t>version</t>
    <phoneticPr fontId="1" type="noConversion"/>
  </si>
  <si>
    <t>t001</t>
    <phoneticPr fontId="1" type="noConversion"/>
  </si>
  <si>
    <t>edw.job_parameter_info</t>
    <phoneticPr fontId="1" type="noConversion"/>
  </si>
  <si>
    <t>v0.1</t>
    <phoneticPr fontId="1" type="noConversion"/>
  </si>
  <si>
    <t>示例</t>
    <phoneticPr fontId="1" type="noConversion"/>
  </si>
  <si>
    <t>t002</t>
    <phoneticPr fontId="1" type="noConversion"/>
  </si>
  <si>
    <t>edw.job_running_log</t>
    <phoneticPr fontId="1" type="noConversion"/>
  </si>
  <si>
    <t>edw.job_dependency</t>
    <phoneticPr fontId="1" type="noConversion"/>
  </si>
  <si>
    <t>data_validation</t>
    <phoneticPr fontId="1" type="noConversion"/>
  </si>
  <si>
    <t>table_type</t>
    <phoneticPr fontId="1" type="noConversion"/>
  </si>
  <si>
    <t>table</t>
    <phoneticPr fontId="1" type="noConversion"/>
  </si>
  <si>
    <t>column_seq</t>
    <phoneticPr fontId="1" type="noConversion"/>
  </si>
  <si>
    <t>column_name</t>
    <phoneticPr fontId="1" type="noConversion"/>
  </si>
  <si>
    <t>column_data_type</t>
    <phoneticPr fontId="1" type="noConversion"/>
  </si>
  <si>
    <t>column_length</t>
    <phoneticPr fontId="1" type="noConversion"/>
  </si>
  <si>
    <t>is_null</t>
    <phoneticPr fontId="1" type="noConversion"/>
  </si>
  <si>
    <t>is_PK</t>
    <phoneticPr fontId="1" type="noConversion"/>
  </si>
  <si>
    <t>is_FK</t>
    <phoneticPr fontId="1" type="noConversion"/>
  </si>
  <si>
    <t>default_value</t>
    <phoneticPr fontId="1" type="noConversion"/>
  </si>
  <si>
    <t>desc</t>
    <phoneticPr fontId="1" type="noConversion"/>
  </si>
  <si>
    <t>job_id</t>
    <phoneticPr fontId="1" type="noConversion"/>
  </si>
  <si>
    <t>VARCHAR</t>
    <phoneticPr fontId="1" type="noConversion"/>
  </si>
  <si>
    <t>N</t>
    <phoneticPr fontId="1" type="noConversion"/>
  </si>
  <si>
    <t>Y</t>
    <phoneticPr fontId="1" type="noConversion"/>
  </si>
  <si>
    <t>使用getnew()生成序列值</t>
    <phoneticPr fontId="1" type="noConversion"/>
  </si>
  <si>
    <t>Owning platform</t>
    <phoneticPr fontId="1" type="noConversion"/>
  </si>
  <si>
    <t>Synapse/Databricks/Databricks_exp/Synapse_exp</t>
    <phoneticPr fontId="1" type="noConversion"/>
  </si>
  <si>
    <t>用于区分平台信息</t>
    <phoneticPr fontId="1" type="noConversion"/>
  </si>
  <si>
    <t>object_group_name</t>
    <phoneticPr fontId="1" type="noConversion"/>
  </si>
  <si>
    <t>作业的logic 分组，用于区分多个有关联作业</t>
    <phoneticPr fontId="1" type="noConversion"/>
  </si>
  <si>
    <t>object_name</t>
    <phoneticPr fontId="1" type="noConversion"/>
  </si>
  <si>
    <t>NVARCHAR</t>
    <phoneticPr fontId="1" type="noConversion"/>
  </si>
  <si>
    <t>对象名称</t>
    <phoneticPr fontId="1" type="noConversion"/>
  </si>
  <si>
    <t>related_script_nm</t>
    <phoneticPr fontId="1" type="noConversion"/>
  </si>
  <si>
    <t>执行的脚本对象</t>
    <phoneticPr fontId="1" type="noConversion"/>
  </si>
  <si>
    <t>parameters</t>
    <phoneticPr fontId="1" type="noConversion"/>
  </si>
  <si>
    <t>用于传递参数</t>
    <phoneticPr fontId="1" type="noConversion"/>
  </si>
  <si>
    <t>object_type</t>
    <phoneticPr fontId="1" type="noConversion"/>
  </si>
  <si>
    <t>PROC/Notebook/Pipeline</t>
    <phoneticPr fontId="1" type="noConversion"/>
  </si>
  <si>
    <t>对象的类型，pipeline/sp/notebook</t>
    <phoneticPr fontId="1" type="noConversion"/>
  </si>
  <si>
    <t>schedule_start_time</t>
    <phoneticPr fontId="1" type="noConversion"/>
  </si>
  <si>
    <t>TIME</t>
    <phoneticPr fontId="1" type="noConversion"/>
  </si>
  <si>
    <t>存储作业的预设调度时间</t>
    <phoneticPr fontId="1" type="noConversion"/>
  </si>
  <si>
    <t>schedule_days</t>
    <phoneticPr fontId="1" type="noConversion"/>
  </si>
  <si>
    <t>作业预设执行日期</t>
    <phoneticPr fontId="1" type="noConversion"/>
  </si>
  <si>
    <t>is_init</t>
    <phoneticPr fontId="1" type="noConversion"/>
  </si>
  <si>
    <t>是否需要运行</t>
    <phoneticPr fontId="1" type="noConversion"/>
  </si>
  <si>
    <t>domain_project</t>
    <phoneticPr fontId="1" type="noConversion"/>
  </si>
  <si>
    <t>作业所属domain</t>
    <phoneticPr fontId="1" type="noConversion"/>
  </si>
  <si>
    <t>update_dt</t>
    <phoneticPr fontId="1" type="noConversion"/>
  </si>
  <si>
    <t>datetime</t>
    <phoneticPr fontId="1" type="noConversion"/>
  </si>
  <si>
    <t>作业最后更新时间</t>
    <phoneticPr fontId="1" type="noConversion"/>
  </si>
  <si>
    <t>owner</t>
    <phoneticPr fontId="1" type="noConversion"/>
  </si>
  <si>
    <t>作业最后更新人</t>
    <phoneticPr fontId="1" type="noConversion"/>
  </si>
  <si>
    <t>作业描述信息</t>
    <phoneticPr fontId="1" type="noConversion"/>
  </si>
  <si>
    <t>序号</t>
    <phoneticPr fontId="1" type="noConversion"/>
  </si>
  <si>
    <t>存储过程名称</t>
    <phoneticPr fontId="1" type="noConversion"/>
  </si>
  <si>
    <t>参数</t>
    <phoneticPr fontId="1" type="noConversion"/>
  </si>
  <si>
    <t>返回内容</t>
    <phoneticPr fontId="1" type="noConversion"/>
  </si>
  <si>
    <t>版本信息</t>
    <phoneticPr fontId="1" type="noConversion"/>
  </si>
  <si>
    <t>更新人</t>
    <phoneticPr fontId="1" type="noConversion"/>
  </si>
  <si>
    <t>[edw].[usp_get_readied_job]</t>
    <phoneticPr fontId="1" type="noConversion"/>
  </si>
  <si>
    <t>@platform_name</t>
    <phoneticPr fontId="1" type="noConversion"/>
  </si>
  <si>
    <t>待执行脚本名称，如果是pipeline为pipeline名称 synapse为存储过程名称， databricks 为nb 脚本路径</t>
    <phoneticPr fontId="1" type="noConversion"/>
  </si>
  <si>
    <t>V0.1</t>
    <phoneticPr fontId="1" type="noConversion"/>
  </si>
  <si>
    <t>zhongyj1</t>
    <phoneticPr fontId="1" type="noConversion"/>
  </si>
  <si>
    <t>[edw].[usp_update_job_running_log]</t>
  </si>
  <si>
    <t>[edw].[usp_create_job_running_log_run_id]</t>
    <phoneticPr fontId="1" type="noConversion"/>
  </si>
  <si>
    <t xml:space="preserve">通过newid创建 run_id </t>
    <phoneticPr fontId="1" type="noConversion"/>
  </si>
  <si>
    <t>[edw].[update_job_parameter_info]</t>
  </si>
  <si>
    <t>[edw].[usp_update_job_dependency]</t>
  </si>
  <si>
    <t>[edw].[usp_init_job_running_log]</t>
    <phoneticPr fontId="1" type="noConversion"/>
  </si>
  <si>
    <t>[edw].[usp_update_job_running_log_rerun]</t>
  </si>
  <si>
    <t>场景名称</t>
    <phoneticPr fontId="1" type="noConversion"/>
  </si>
  <si>
    <t>说明</t>
    <phoneticPr fontId="1" type="noConversion"/>
  </si>
  <si>
    <t>场景说明</t>
    <phoneticPr fontId="1" type="noConversion"/>
  </si>
  <si>
    <t>场景一日常跑批(每天一次）</t>
    <phoneticPr fontId="1" type="noConversion"/>
  </si>
  <si>
    <t>1、object_parameter 表中配置基本信息
2、维护作业名称，执行计划时间
3、执行对象依赖完成情况</t>
    <phoneticPr fontId="1" type="noConversion"/>
  </si>
  <si>
    <t>当执行对象满足计划时间和依赖情况时，将running表中的对象状态改为 running，并提交给pipeline调用执行对象，记录运行情况</t>
    <phoneticPr fontId="1" type="noConversion"/>
  </si>
  <si>
    <t>场景二单个作业重跑</t>
    <phoneticPr fontId="1" type="noConversion"/>
  </si>
  <si>
    <t>1、执行计划时间
2、执行对象名称
3、执行对象依赖完成情况
4、running表中已经初始化作业且当前状态为 done/error</t>
    <phoneticPr fontId="1" type="noConversion"/>
  </si>
  <si>
    <t>场景三前置作业重跑</t>
    <phoneticPr fontId="1" type="noConversion"/>
  </si>
  <si>
    <t>通过已设置的依赖配置表，将指定作业的 前置作业全部按依赖关系吊起来。</t>
    <phoneticPr fontId="1" type="noConversion"/>
  </si>
  <si>
    <t>场景四后置作业重跑</t>
    <phoneticPr fontId="1" type="noConversion"/>
  </si>
  <si>
    <t>通过已设置的依赖配置表，将指定作业的 后置作业全部按依赖关系吊起来</t>
    <phoneticPr fontId="1" type="noConversion"/>
  </si>
  <si>
    <t>场景五日常跑批（每天多次）</t>
    <phoneticPr fontId="1" type="noConversion"/>
  </si>
  <si>
    <t>场景六作业没有正常运行日志查看</t>
    <phoneticPr fontId="1" type="noConversion"/>
  </si>
  <si>
    <t>完善日志信息，在一个日志表中完成信息收集。避免各个平台去查问题</t>
    <phoneticPr fontId="1" type="noConversion"/>
  </si>
  <si>
    <t>场景7  事前检查</t>
    <phoneticPr fontId="1" type="noConversion"/>
  </si>
  <si>
    <t>场景8  事后检查</t>
    <phoneticPr fontId="1" type="noConversion"/>
  </si>
  <si>
    <t>通过预设sql 检查synapse 中的数据情况，</t>
    <phoneticPr fontId="1" type="noConversion"/>
  </si>
  <si>
    <t>场景9 失败重跑</t>
    <phoneticPr fontId="1" type="noConversion"/>
  </si>
  <si>
    <t>手动重跑作业</t>
    <phoneticPr fontId="1" type="noConversion"/>
  </si>
  <si>
    <t>场景10 失败自动重跑</t>
    <phoneticPr fontId="1" type="noConversion"/>
  </si>
  <si>
    <t>设置失败重跑机制，避免网络波动的等平台问题造成无法吊起作业直接报错的情况，尝试3~5次后才正式向外抛出错误。</t>
    <phoneticPr fontId="1" type="noConversion"/>
  </si>
  <si>
    <t>场景11 每天多次的任务互斥情况处理</t>
    <phoneticPr fontId="1" type="noConversion"/>
  </si>
  <si>
    <t>同一作业 每天设置了多次跑批，但是前一次没有在预设时间完成，造成了，第一个没有完成包括报错，不能启动第二个作业，</t>
    <phoneticPr fontId="1" type="noConversion"/>
  </si>
  <si>
    <t>同一作业 每天设置了多次跑批，但是前一次没有在预设时间完成，造成了，第一个没有完成，不能启动第二个作业，</t>
    <phoneticPr fontId="1" type="noConversion"/>
  </si>
  <si>
    <t>场景12 针对adls 依赖检查</t>
    <phoneticPr fontId="1" type="noConversion"/>
  </si>
  <si>
    <t>针对不同链路内容进行检查</t>
    <phoneticPr fontId="1" type="noConversion"/>
  </si>
  <si>
    <t>场景13 通过系统表同步配置基本信息</t>
    <phoneticPr fontId="1" type="noConversion"/>
  </si>
  <si>
    <t>场景14 通过horizon 或者其他血缘分析，配置依赖表</t>
    <phoneticPr fontId="1" type="noConversion"/>
  </si>
  <si>
    <t>场景15 跳过失败作业继续跑链路后续作业</t>
    <phoneticPr fontId="1" type="noConversion"/>
  </si>
  <si>
    <t>当发现错误时，人工介入，手动跳过作业，通过修改running表中的状态实现</t>
    <phoneticPr fontId="1" type="noConversion"/>
  </si>
  <si>
    <t>场景16 通过ods tigger 后续作业</t>
    <phoneticPr fontId="1" type="noConversion"/>
  </si>
  <si>
    <r>
      <t xml:space="preserve">通过 adls 判断，跳过集成 自有链路跑ods 数据加载，并且触发后续作业。，
</t>
    </r>
    <r>
      <rPr>
        <sz val="11"/>
        <color rgb="FFFF0000"/>
        <rFont val="等线"/>
        <charset val="134"/>
        <scheme val="minor"/>
      </rPr>
      <t>在启动ods作业时需要先判断集成的链路是否已经启动ods作业，以及提前分析集成启动作业的频率，避免同时吊起的情况出现</t>
    </r>
    <r>
      <rPr>
        <sz val="11"/>
        <color theme="1"/>
        <rFont val="等线"/>
        <family val="2"/>
        <scheme val="minor"/>
      </rPr>
      <t>。</t>
    </r>
    <phoneticPr fontId="1" type="noConversion"/>
  </si>
  <si>
    <t>场景18 ods正在刷新的判断，中断edw 刷新</t>
    <phoneticPr fontId="1" type="noConversion"/>
  </si>
  <si>
    <t>通过配置的依赖信息，检查ods的刷新情况，如果ods正在 刷新数据，不启动edw 后续刷新</t>
    <phoneticPr fontId="1" type="noConversion"/>
  </si>
  <si>
    <t>场景19 昨天的作业没有正常运行，当天的作业不运行</t>
    <phoneticPr fontId="1" type="noConversion"/>
  </si>
  <si>
    <t>部分作业需要按每天增量数据进行递进处理，不能多天同时处理的情况需要手动完成一些操作后启动作业</t>
    <phoneticPr fontId="1" type="noConversion"/>
  </si>
  <si>
    <t>场景20 昨天的作业没有正常运行，当天的作业允许正常运行</t>
    <phoneticPr fontId="1" type="noConversion"/>
  </si>
  <si>
    <t>部分作业可以跨过某一天作业直接跑最新数据情况。</t>
    <phoneticPr fontId="1" type="noConversion"/>
  </si>
  <si>
    <t>场景21 根据运行日志中的实际情况判断冗余时间，</t>
    <phoneticPr fontId="1" type="noConversion"/>
  </si>
  <si>
    <t>通过计算逻辑，判断当天有效刷新数据情况，而不是通过冗余时间单一的判断。</t>
    <phoneticPr fontId="1" type="noConversion"/>
  </si>
  <si>
    <t xml:space="preserve">场景22 </t>
    <phoneticPr fontId="1" type="noConversion"/>
  </si>
  <si>
    <t>场景23 依赖的作业不能有多个作业running检查。</t>
    <phoneticPr fontId="1" type="noConversion"/>
  </si>
  <si>
    <t>场景24 每分钟执行一次的pipeline 检查上一个执行完成以后，再决定是否执行</t>
    <phoneticPr fontId="1" type="noConversion"/>
  </si>
  <si>
    <t>场景17 状态为4的内容判断</t>
    <phoneticPr fontId="1" type="noConversion"/>
  </si>
  <si>
    <t>并发数量问题增强。</t>
    <phoneticPr fontId="1" type="noConversion"/>
  </si>
  <si>
    <t xml:space="preserve">adf  </t>
    <phoneticPr fontId="1" type="noConversion"/>
  </si>
  <si>
    <t>adf</t>
    <phoneticPr fontId="1" type="noConversion"/>
  </si>
  <si>
    <t>ms_df_dev</t>
    <phoneticPr fontId="1" type="noConversion"/>
  </si>
  <si>
    <t>==&gt;</t>
    <phoneticPr fontId="1" type="noConversion"/>
  </si>
  <si>
    <t>df_dev</t>
    <phoneticPr fontId="1" type="noConversion"/>
  </si>
  <si>
    <t>df_tst</t>
    <phoneticPr fontId="1" type="noConversion"/>
  </si>
  <si>
    <t>df_prd</t>
    <phoneticPr fontId="1" type="noConversion"/>
  </si>
  <si>
    <t>publish</t>
    <phoneticPr fontId="1" type="noConversion"/>
  </si>
  <si>
    <t>df_preprd</t>
    <phoneticPr fontId="1" type="noConversion"/>
  </si>
  <si>
    <t>git</t>
    <phoneticPr fontId="1" type="noConversion"/>
  </si>
  <si>
    <t>ms'domain</t>
    <phoneticPr fontId="1" type="noConversion"/>
  </si>
  <si>
    <t>ww'main</t>
    <phoneticPr fontId="1" type="noConversion"/>
  </si>
  <si>
    <t>ww'adf_publish</t>
    <phoneticPr fontId="1" type="noConversion"/>
  </si>
  <si>
    <t>Prd-depy</t>
    <phoneticPr fontId="1" type="noConversion"/>
  </si>
  <si>
    <t>preprd-depy</t>
    <phoneticPr fontId="1" type="noConversion"/>
  </si>
  <si>
    <t>Order</t>
  </si>
  <si>
    <t>M1</t>
  </si>
  <si>
    <t>NULL</t>
  </si>
  <si>
    <t>PC</t>
  </si>
  <si>
    <t>databricks 里面  ods作业 正常跑</t>
    <phoneticPr fontId="1" type="noConversion"/>
  </si>
  <si>
    <t>Tablet</t>
  </si>
  <si>
    <t>SI</t>
  </si>
  <si>
    <t>方案1</t>
    <phoneticPr fontId="1" type="noConversion"/>
  </si>
  <si>
    <t>同步--sy</t>
    <phoneticPr fontId="1" type="noConversion"/>
  </si>
  <si>
    <t>检查</t>
    <phoneticPr fontId="1" type="noConversion"/>
  </si>
  <si>
    <t>cam</t>
    <phoneticPr fontId="1" type="noConversion"/>
  </si>
  <si>
    <t>同步--&gt;sy</t>
    <phoneticPr fontId="1" type="noConversion"/>
  </si>
  <si>
    <t>方案2</t>
    <phoneticPr fontId="1" type="noConversion"/>
  </si>
  <si>
    <t>for</t>
    <phoneticPr fontId="1" type="noConversion"/>
  </si>
  <si>
    <t>di.log</t>
    <phoneticPr fontId="1" type="noConversion"/>
  </si>
  <si>
    <t>方案3</t>
    <phoneticPr fontId="1" type="noConversion"/>
  </si>
  <si>
    <t>通过version 取ods有数据版本（ods 加载方式 全删全导）</t>
    <phoneticPr fontId="1" type="noConversion"/>
  </si>
  <si>
    <t>a0</t>
    <phoneticPr fontId="1" type="noConversion"/>
  </si>
  <si>
    <t>a1</t>
    <phoneticPr fontId="1" type="noConversion"/>
  </si>
  <si>
    <t>b1</t>
    <phoneticPr fontId="1" type="noConversion"/>
  </si>
  <si>
    <t>b0</t>
    <phoneticPr fontId="1" type="noConversion"/>
  </si>
  <si>
    <t>nvarchar</t>
    <phoneticPr fontId="1" type="noConversion"/>
  </si>
  <si>
    <t>执行的对象</t>
    <phoneticPr fontId="1" type="noConversion"/>
  </si>
  <si>
    <t>dependency_type</t>
  </si>
  <si>
    <t>dependency_obj_name</t>
    <phoneticPr fontId="1" type="noConversion"/>
  </si>
  <si>
    <t>object_name 依赖的对象名称</t>
    <phoneticPr fontId="1" type="noConversion"/>
  </si>
  <si>
    <t>forced_dependence</t>
    <phoneticPr fontId="1" type="noConversion"/>
  </si>
  <si>
    <t>varchar</t>
    <phoneticPr fontId="1" type="noConversion"/>
  </si>
  <si>
    <t>检索依赖在执行对象之前的指定时间范围内的状态作为判断</t>
    <phoneticPr fontId="1" type="noConversion"/>
  </si>
  <si>
    <t>tolerance_mins</t>
    <phoneticPr fontId="1" type="noConversion"/>
  </si>
  <si>
    <t>int</t>
    <phoneticPr fontId="1" type="noConversion"/>
  </si>
  <si>
    <t>表示是否强制依赖</t>
    <phoneticPr fontId="1" type="noConversion"/>
  </si>
  <si>
    <t>run_id</t>
    <phoneticPr fontId="1" type="noConversion"/>
  </si>
  <si>
    <t>pipeline_run_id</t>
    <phoneticPr fontId="1" type="noConversion"/>
  </si>
  <si>
    <t>执行脚本对应的pipeline run_id</t>
    <phoneticPr fontId="1" type="noConversion"/>
  </si>
  <si>
    <t>owning_platform</t>
    <phoneticPr fontId="1" type="noConversion"/>
  </si>
  <si>
    <t>Synapse/Databricks</t>
    <phoneticPr fontId="1" type="noConversion"/>
  </si>
  <si>
    <t>running_date</t>
    <phoneticPr fontId="1" type="noConversion"/>
  </si>
  <si>
    <t>DATE</t>
    <phoneticPr fontId="1" type="noConversion"/>
  </si>
  <si>
    <t>running日期，由初始化写入</t>
    <phoneticPr fontId="1" type="noConversion"/>
  </si>
  <si>
    <t>区分domain 信息</t>
    <phoneticPr fontId="1" type="noConversion"/>
  </si>
  <si>
    <t>objedct_nm</t>
    <phoneticPr fontId="1" type="noConversion"/>
  </si>
  <si>
    <t>excution_object_nm</t>
    <phoneticPr fontId="1" type="noConversion"/>
  </si>
  <si>
    <t>status</t>
    <phoneticPr fontId="1" type="noConversion"/>
  </si>
  <si>
    <t>Init/Waiting/Running/Error/Pending/Skip</t>
    <phoneticPr fontId="1" type="noConversion"/>
  </si>
  <si>
    <t>pending 表示依赖检查不通过/Skip 表示人工检查后表示可以跳过的作业</t>
    <phoneticPr fontId="1" type="noConversion"/>
  </si>
  <si>
    <t>schedule_start</t>
    <phoneticPr fontId="1" type="noConversion"/>
  </si>
  <si>
    <t>start_time</t>
    <phoneticPr fontId="1" type="noConversion"/>
  </si>
  <si>
    <t>作业的实际开始时间</t>
    <phoneticPr fontId="1" type="noConversion"/>
  </si>
  <si>
    <t>end_time</t>
    <phoneticPr fontId="1" type="noConversion"/>
  </si>
  <si>
    <t>作业的时间结束时间</t>
    <phoneticPr fontId="1" type="noConversion"/>
  </si>
  <si>
    <t>rerun_num</t>
    <phoneticPr fontId="1" type="noConversion"/>
  </si>
  <si>
    <t>INT</t>
    <phoneticPr fontId="1" type="noConversion"/>
  </si>
  <si>
    <t>重跑次数</t>
    <phoneticPr fontId="1" type="noConversion"/>
  </si>
  <si>
    <t>rerun_owner</t>
    <phoneticPr fontId="1" type="noConversion"/>
  </si>
  <si>
    <t>重跑操作人员</t>
    <phoneticPr fontId="1" type="noConversion"/>
  </si>
  <si>
    <t>err_msg</t>
    <phoneticPr fontId="1" type="noConversion"/>
  </si>
  <si>
    <t>作业错误信息</t>
    <phoneticPr fontId="1" type="noConversion"/>
  </si>
  <si>
    <t>作业依赖检查不成功的简要信息</t>
    <phoneticPr fontId="1" type="noConversion"/>
  </si>
  <si>
    <t>Y</t>
  </si>
  <si>
    <t>虚拟</t>
  </si>
  <si>
    <t>N</t>
  </si>
  <si>
    <t>中央</t>
  </si>
  <si>
    <t>2022 q4</t>
    <phoneticPr fontId="1" type="noConversion"/>
  </si>
  <si>
    <t>region</t>
  </si>
  <si>
    <t>si_region_flg</t>
  </si>
  <si>
    <t>(无列名)</t>
  </si>
  <si>
    <t>东北大区</t>
  </si>
  <si>
    <t>东南大区</t>
  </si>
  <si>
    <t>中东大区</t>
  </si>
  <si>
    <t>华东大区</t>
  </si>
  <si>
    <t>华北大区</t>
  </si>
  <si>
    <t>华南大区</t>
  </si>
  <si>
    <t>西北大区</t>
  </si>
  <si>
    <t>西南大区</t>
  </si>
  <si>
    <t>request_id</t>
  </si>
  <si>
    <t>session_id</t>
  </si>
  <si>
    <t>status</t>
  </si>
  <si>
    <t>submit_time</t>
  </si>
  <si>
    <t>start_time</t>
  </si>
  <si>
    <t>end_compile_time</t>
  </si>
  <si>
    <t>end_time</t>
  </si>
  <si>
    <t>total_elapsed_time</t>
  </si>
  <si>
    <t>label</t>
  </si>
  <si>
    <t>error_id</t>
  </si>
  <si>
    <t>database_id</t>
  </si>
  <si>
    <t>command</t>
  </si>
  <si>
    <t>resource_class</t>
  </si>
  <si>
    <t>importance</t>
  </si>
  <si>
    <t>group_name</t>
  </si>
  <si>
    <t>classifier_name</t>
  </si>
  <si>
    <t>resource_allocation_percentage</t>
  </si>
  <si>
    <t>result_cache_hit</t>
  </si>
  <si>
    <t>client_correlation_id</t>
  </si>
  <si>
    <t>command2</t>
  </si>
  <si>
    <t>QID1697864278</t>
  </si>
  <si>
    <t>SID24450900</t>
  </si>
  <si>
    <t>Completed</t>
  </si>
  <si>
    <t>USE [magellanedw]</t>
  </si>
  <si>
    <t>QID1697864279</t>
  </si>
  <si>
    <t>Running</t>
  </si>
  <si>
    <t xml:space="preserve">exec [prep_ms].[usp_get_rowcount] </t>
  </si>
  <si>
    <t>QID1697864280</t>
  </si>
  <si>
    <t>exec [prep_ms].[usp_get_rowcount]</t>
  </si>
  <si>
    <t>normal</t>
  </si>
  <si>
    <t>adf_etl_s_classifier</t>
  </si>
  <si>
    <t>QID1697864281</t>
  </si>
  <si>
    <t xml:space="preserve"> --===================== --author           :tanghy9 --create date      :2023-05-29 --source talbe     :dwd_ms.sell_in_kpi_dwc --target table    :dwc_ms.sell_in_kpi_dwc   --desc             :common数据更新到KPI_DWC --update history: --modifier        changed date    desc ---------------------------------------- BEGIN        /*======================================================================================                                     定义变量     ======================================================================================*/     --用于记录日志     DECLARE @DOMAIN_NM                  VARCHAR(150)               = 'markting&amp;salse';     DECLARE @SP_NAME                    VARCHAR(150)               = '[dwc_ms].[usp_sell_in_kpi_dwc_common]';     DECLARE @ROW_COUNT                  BIGINT                     =   -1;                             DECLARE @RUN_DT                     VARCHAR(10)                = CONVERT(VARCHAR(10),DATEADD(HOUR,8,GETDATE()),120);     DECLARE @STEP_ID                    VARCHAR(10)                = '0';     DECLARE @STEP_INFO                  NVARCHAR(2000)             = N'开始处理数据;';     DECLARE @SETP_START_TIME            DATETIME                   = NULL;     DECLARE @SETP_END_TIME              DATETIME                   = NULL;     DECLARE @ERROR_CD                   INT                        = -1;     DECLARE @ERRO_INFO                  VARCHAR(4000)              = 'N/A';     DECLARE @ERRO_LINE_NO               INT                        = -1;     DECLARE @LOG_ID                     VARCHAR(40)                ='dwc_ms.usp_sell_in_kpi_dwc_rel_001'; /*======================================================================================                                      获取DWC KPI SELL IN数据,并针对处理     ======================================================================================*/ --BEGIN TRY    -- 使用 try catch 块捕获报错信息，          SET @STEP_ID = '1';     SET @STEP_INFO = N'获取DWC KPI SELL IN 数据,并插入新增字段值！';     SET @SETP_START_TIME  = DATEADD(HOUR,8,GETDATE());     SET @SETP_END_TIME = NULL     -- 记录运行日志     EXEC [prep_ms].[usp_insert_sp_exec_log] @DOMAIN_NM,@SP_NAME,@ROW_COUNT,@RUN_DT,@STEP_ID ,@STEP_INFO,@SETP_START_TIME,@SETP_END_TIME ,@ERRO_INFO,@ERROR_CD,@ERRO_LINE_NO          ,@LOG_ID = @LOG_ID OUTPUT;  --用于获取插入数据时 生成得id ，用于后续更新该步骤执行的结束时间      DECLARE @settlement_dt             varchar(8)  = NULL;    --本月的1号，或者上月的1号     SET @settlement_dt = (                         select                              convert(varchar(8) ,                             case when day(today) &gt; 2 then dateadd(day, -(day(today)-1), today)                               else cast(                                 (                                 dateadd(month, -1, dateadd(day, -(day(today)-1), today))                                 ) as date                             )                             end,112) --as settlement_dt                         from (                             select cast(dateadd(hour, 8, getdate()) as date) today                             ) a                         );     --ROWCOUNT_BIG()   记录返回行数；  IF OBJECT_ID('tempdb..#order_amt', 'U') IS NOT NULL     DROP TABLE #order_amt      --temp table to store merged data CREATE TABLE #order_amt WITH (     DISTRIBUTION = HASH (sales_transaction_no),     CLUSTERED COLUMNSTORE INDEX ) as  with area as (       select         distinct          mgr_region_nm,         mgr_region_cd,         region_nm,         region_user_nm,         region_it_cd,         fight_region_nm,         fight_region_user_nm,         fight_region_it_cd,          bu_l2_nm,          province_cd,         province_nm       from         dwd_corp.prc_area_mapping       where         version_no = (select max(version_no) version_no from dwd_corp.prc_area_mapping)         and bu_l2_nm in ('CON', 'SMB', 'REL')  ), area2 as (       select          mgr_region_nm,         mgr_region_cd,         region_nm,         region_user_nm,         region_it_cd,         fight_region_nm,         f</t>
  </si>
  <si>
    <t xml:space="preserve"> --===================== --author           :tanghy9 --create date      :2023-05-29 --source talbe     :dwd_ms.sell_in_kpi_dwc --target table    :dwc_ms.sell_in_kpi_dwc   --desc             :common数据更新到KPI_DWC --update history: --modifier        changed date    desc ---------------------------------------- BEGIN        /*======================================================================================                                     定义变量     ======================================================================================*/     --用于记录日志     DECLARE @DOMAIN_NM                  VARCHAR(150)               = 'markting&amp;salse';     DECLARE @SP_NAME                    VARCHAR(150)               = '[dwc_ms].[usp_sell_in_kpi_dwc_common]';     DECLARE @ROW_COUNT                  BIGINT                     =   -1;                             DECLARE @RUN_DT                     VARCHAR(10)                = CONVERT(VARCHAR(10),DATEADD(HOUR,8,GETDATE()),120);     DECLARE @STEP_ID                    VARCHAR(10)                = '0';     DECLARE @STEP_INFO                  NVARCHAR(2000)             = N'开始处理数据;';     DECLARE @SETP_START_TIME            DATETIME                   = NULL;     DECLARE @SETP_END_TIME              DATETIME                   = NULL;     DECLARE @ERROR_CD                   INT                        = -1;     DECLARE @ERRO_INFO                  VARCHAR(4000)              = 'N/A';     DECLARE @ERRO_LINE_NO               INT                        = -1;     DECLARE @LOG_ID                     VARCHAR(40)                ='dwc_ms.usp_sell_in_kpi_dwc_rel_001'; /*======================================================================================                                      获取DWC KPI SELL IN数据,并针对处理     ======================================================================================*/ --BEGIN TRY    -- 使用 try catch 块捕获报错信息，          SET @STEP_ID = '1';     SET @STEP_INFO = N'获取DWC KPI SELL IN 数据,并插入新增字段值！';     SET @SETP_START_TIME  = DATEADD(HOUR,8,GETDATE());     SET @SETP_END_TIME = NULL     -- 记录运行日志     EXEC [prep_ms].[usp_insert_sp_exec_log] @DOMAIN_NM,@SP_NAME,@ROW_COUNT,@RUN_DT,@STEP_ID ,@STEP_INFO,@SETP_START_TIME,@SETP_END_TIME ,@ERRO_INFO,@ERROR_CD,@ERRO_LINE_NO          ,@LOG_ID = @LOG_ID OUTPUT;  --用于获取插入数据时 生成得id ，用于后续更新该步骤执行的结束时间      DECLARE @settlement_dt             varchar(8)  = NULL;    --本月的1号，或者上月的1号     SET @settlement_dt = (                         select                              convert(varchar(8) ,                             case when day(today) &gt; 2 then dateadd(day, -(day(today)-1), today)                               else cast(                                 (                                 dateadd(month, -1, dateadd(day, -(day(today)-1), today))                                 ) as date                             )                             end,112) --as settlement_dt                         from (                             select cast(dateadd(hour, 8, getdate()) as date) today                             ) a                         );     --ROWCOUNT_BIG()   记录返回行数；  IF OBJECT_ID('tempdb..#order_amt', 'U') IS NOT NULL     DROP TABLE #order_amt      --temp table to store merged data CREATE TABLE #order_amt WITH (     DISTRIBUTION = HASH (sales_transaction_no),     CLUSTERED COLUMNSTORE INDEX ) as  with area as (       select         distinct          mgr_region_nm,         mgr_region_cd,         region_nm,         region_user_nm,         region_it_cd,         fight_region_nm,         fight_region_user_nm,         fight_region_it_cd,          bu_l2_nm,          province_cd,         province_nm       from         dwd_corp.prc_area_mapping       where         version_no = (select max(version_no) version_no from dwd_corp.prc_area_mapping)         and bu_l2_nm in ('CON', 'SMB', 'REL')  ), area2 as (       select          mgr_region_nm,         mgr_region_cd,         region_nm,         region_user_nm,         region_it_cd,         fight_region_nm,         fight_region_user_nm,         fight_region_it_cd,          bu_l2_nm,         row_number() over(partition by  bu_l2_nm,mgr_region_cd,region_nm order by bu_l2_nm,mgr_region_cd,region_nm,fight_region_nm) rn       from         dwd_corp.prc_area_mapping       where         version_no = (select max(version_no) version_no from dwd_corp.prc_area_mapping)         and bu_l2_nm in ('CON', 'SMB', 'REL')  ), area3 as(       select         distinct          case when city_nm like N'%直辖%' then county_nm else city_nm end city_nm,          bu_l2_nm,         region_nm,         fight_region_nm,         combat_unit_cd,         combat_unit_nm,         combat_unit_user_nm,         combat_unit_itcode       from         dwd_corp.prc_area_mapping       where         version_no = (select max(version_no) version_no from dwd_corp.prc_area_mapping)         and bu_l2_nm = 'REL'       group by         case when city_nm like N'%直辖%' then county_nm else city_nm end,          bu_l2_nm,         region_nm,         fight_region_nm,         combat_unit_cd,         combat_unit_nm,         combat_unit_user_nm,         combat_unit_itcode ) ,order_qty_tmp as (     select *      from (         select               t1.sales_transaction_no,             t1.sales_transaction_ln_no,             sum(order_qty) order_qty          from dwc_ms.sell_in_kpi_dwc t1         where t1.record_deleted_flg &lt;&gt; 1          and t1.data_source not in (N'CSDC')         group by t1.sales_transaction_no,             t1.sales_transaction_ln_no     ) a where order_qty = 0  ) ,order_amt as( select distinct      t1.sales_transaction_no,     t1.sales_transaction_ln_no,     t1.data_source,     isnull(t1.reporting_dt,cast('1900-01-01' as date)) as reporting_dt,     isnull(t1.dw_start_dt,cast('1900-01-01' as date)) as dw_start_dt,     isnull(t1.dw_end_dt  ,cast('1900-01-01' as date)) as dw_end_dt,     case when t1.prc_business_unit_level2_nm='SMB' then ''          when t1.prc_business_unit_level2_nm='CON' then                (case when t4.pn_type is null or t4.pn_type='' then t6.business_ln                     else t5.business_ln end)          end as business_ln_cd,     t4.product_modle as product_mdl_nm,     case when t1.prc_business_unit_level2_nm='CON' and t1.order_type in ('ZOR','RE') and tmp_qty.order_qty=0 then 0           when t1.gross_rev &lt; 0 then -1 * isnull(cast(t7.cond_value_amt as decimal(32, 6)),0) else isnull(cast(t7.cond_value_amt as decimal(32, 6)),0) end as sale_order_with_tax_rmb_ttl_amt,     case when t1.prc_business_unit_level2_nm='CON' and t1.order_type in ('ZOR','RE') and tmp_qty.order_qty=0 then 0          when t1.gross_rev &lt;0 then -1 * isnull((cast(t7.cond_value_amt as decimal(32, 6)))/cast(t8.exrt as decimal(32, 6)) * -1,0) else isnull((cast(t7.cond_value_amt as decimal(32, 6)))/cast(t8.exrt as decimal(32, 6)) * -1,0) end as sale_order_with_tax_usd_ttl_amt,     isnull(cast(t7.cond_rate as decimal(32, 6)),0) as sale_order_cond_rate,     case when t1.prc_business_unit_level2_nm='CON' and t1.order_type in ('ZOR','RE') and tmp_qty.order_qty=0 then 0          when t1.gross_rev &lt; 0 then -1 * isnull(cast(t10.cond_value_amt as decimal(32, 6)),0) else isnull(cast(t10.cond_value_amt as decimal(32, 6)),0) end as sale_order_wo_tax_rmb_ttl_amt,     case when t1.prc_business_unit_level2_nm='CON' and t1.order_type in ('ZOR','RE') and tmp_qty.order_qty=0 then 0          when t1.gross_rev &lt;0 then -1 * isnull((cast(t10.cond_value_amt as decimal(32, 6)))/cast(t8.exrt as decimal(32, 6)) * -1,0) else isnull((cast(t10.cond_value_amt as decimal(32, 6)))/cast(t8.exrt as decimal(32, 6)) * -1,0) end as so_wo_tax_usd_ttl_amt,     t7.cond_rate_curr_cd as sale_order_cond_rate_curr_cd,     case when t1.order_qty is null or t1.order_qty=0 then 0     else      case when isnull(cast(t7.cond_value_amt as decimal(32, 6))/t1.order_qty,0) &lt; 0 then -1 *  isnull(cast(t7.cond_value_amt as decimal(32, 6))/t1.order_qty,0) else isnull(cast(t7.cond_value_amt as decimal(32, 6))/t1.order_qty,0) end     end as sale_order_with_tax_rmb_agency_price,     case when t1.order_qty is null or t1.order_qty=0 then 0     else     case when isnull(cast(t7.cond_value_amt as decimal(32, 6))/cast(t8.exrt as decimal(32, 6))*-1/t1.order_qty,0) &lt;0 then -1 * isnull(cast(t7.cond_value_amt as decimal(32, 6))/cast(t8.exrt as decimal(32, 6))*-1/t1.order_qty,0) else isnull(cast(t7.cond_value_amt as decimal(32, 6))/cast(t8.exrt as decimal(32, 6))*-1/t1.order_qty,0) end     end as sale_order_with_tax_usd_agency_price,     t10.sales_doc_curr_cd as doc_curr_cd,      -- 大区 战区 作战单元 城市     case when t1.prc_business_unit_level2_nm = 'REL' OR t1.seg_cd = 'REL' then coalesce(area_mapping.region_nm              ,area_mapping2.region_nm            ,area_mapping3.region_nm            ,area_mapping4.region_nm           ,area_mapping5.region_nm           ,t1.region_nm) else t1.region_nm end region_nm,     case when t1.prc_business_unit_level2_nm = 'REL' OR t1.seg_cd = 'REL' then coalesce(area_mapping.region_user_nm         ,area_mapping2.region_user_nm       ,area_mapping3.region_user_nm       ,area_mapping4.region_user_nm      ,area_mapping5.region_user_nm      ,t1.region_exec_nm) else t1.region_exec_nm end region_exec_nm,     case when t1.prc_business_unit_level2_nm = 'REL' OR t1.seg_cd = 'REL' then coalesce(area_mapping.region_it_cd           ,area_mapping2.region_it_cd         ,area_mapping3.region_it_cd         ,area_mapping4.region_it_cd        ,area_mapping5.region_it_cd        ,t1.region_exec_cd) else t1.region_exec_cd end region_exec_cd,     case when t1.prc_business_unit_level2_nm = 'REL' OR t1.seg_cd = 'REL' then coalesce(area_mapping.fight_region_nm        ,area_mapping2.fight_region_nm      ,area_mapping3.fight_region_nm      ,area_mapping4.fight_region_nm     ,area_mapping5.fight_region_nm     ,t1.fight_region_nm) else t1.fight_region_nm  end as fight_region_nm,     case when t1.prc_business_unit_level2_nm = 'REL' OR t1.seg_cd = 'REL' then coalesce(area_mapping.fight_region_user_nm   ,area_mapping2.fight_region_user_nm ,area_mapping3.fight_region_user_nm ,area_mapping4.fight_region_user_nm,area_mapping5.fight_region_user_nm,t1.fight_region_exec_nm) else t1.fight_region_exec_nm  end as fight_region_exec_nm,     case when t1.prc_business_unit_level2_nm = 'REL' OR t1.seg_cd = 'REL' then coalesce(area_mapping.fight_region_it_cd     ,area_mapping2.fight_region_it_cd   ,area_mapping3.fight_region_it_cd   ,area_mapping4.fight_region_it_cd  ,area_mapping5.fight_region_it_cd  ,t1.fight_region_exec_cd) else t1.fight_region_exec_cd  end as fight_region_exec_cd,     case when t1.prc_business_unit_level2_nm = 'REL' OR t1.seg_cd = 'REL' then coalesce(combat_mapping.combat_unit_nm       ,combat_mapping2.combat_unit_nm     ,t1.combat_unit_nm) else t1.combat_unit_nm end combat_unit_nm,     case when t1.prc_business_unit_level2_nm = 'REL' OR t1.seg_cd = 'REL' then coalesce(combat_mapping.combat_unit_user_nm  ,combat_mapping2.combat_unit_user_nm,t1.combat_unit_exec_nm) else t1.combat_unit_exec_nm end combat_unit_exec_nm,     case when t1.prc_business_unit_level2_nm = 'REL' OR t1.seg_cd = 'REL' then coalesce(combat_mapping.combat_unit_itcode   ,combat_mapping2.combat_unit_itcode ,t1.combat_unit_exec_cd) else t1.combat_unit_exec_cd end combat_unit_exec_cd,     case when t1.prc_business_unit_level2_nm = 'REL' OR t1.seg_cd = 'REL' then coalesce(acnt_rel.city_nm,acnt.city_nm,industry.city_nm,t1.city_nm ) else t1.city_nm end city_nm,     case when t1.prc_business_unit_level2_nm = 'REL' OR t1.seg_cd = 'REL' then coalesce(area_mapping.province_nm            ,area_mapping2.mgr_region_nm        ,area_mapping3.province_nm          ,area_mapping4.province_nm         ,area_mapping5.province_nm,t1.sales_region_nm) else t1.sales_region_nm end sales_region_nm,     --case when t1.order_type in ('ZCR','ZDR') then 0 else ca end ca ,     --case when t1.order_type in ('ZCR','ZDR') then 0 else order_qty end order_qty ,     CASE WHEN t1.data_source in (N'惠商调整',N'来酷调整',N'百应调整',N'服务租赁调整') THEN N'BW-月结后'          WHEN t1.data_source in (N'BW宇宙版') and t1.prc_business_unit_level6_nm = 'CON Internet Service' THEN N'BW-月结后'          WHEN t1.data_source in ('SCI',N'BW宇宙版',N'CDC&amp;RDC',N'ECC',N'S4') THEN                  CASE WHEN bw.sales_transaction_no IS NOT NULL THEN                         case when t1.reporting_dt &gt;= @settlement_dt then N'BW-月结前'                              when t1.reporting_dt &lt; @settlement_dt then N'BW-月结后'                         end                     WHEN fi.sales_transaction_no IS NOT NULL THEN                         case when fi.billing_dt&gt;=@settlement_dt then N'BW-月结前'                              when fi.billing_dt &lt;@settlement_dt then N'BW-月结后'                         end                     WHEN c.sales_transaction_no IS NOT NULL THEN 'Billing'                     WHEN t10.sales_transaction_no IS NOT NULL THEN 'Order'                     ELSE ''                 END          ELSE ''     END AS rev_source_flg,     case when (t12.so is not null  or t13.so is not null or t14.sono is not null) then 'X' else '' end as order_sign_off_flg,     fi.qtr_bpc_bmc_amt as product_ttl_cost_usd_amt,     isnull(fi.qtr_bpc_rev_amt,0) - isnull(fi.qtr_bpc_bmc_amt,0) as mthly_balance_gp_amt,          --COALESCE(acnt_rel.sector_nm,acnt.sector_nm,t1.trade_mangt_nm,N'其他') AS trade_mangt_nm,     --COALESCE(acnt_rel.rel_vertical_nm,acnt.rel_vertical_nm,t1.manage_col_nm,N'其他') AS manage_col_nm,     --COALESCE(acnt_rel.rel_manage_industry_nm + acnt_rel.rel_vertical_nm,acnt.rel_manage_industry_nm + acnt.rel_vertical_nm,t1.manage_col_detail_nm,N'其他') AS manage_col_detail_nm,     --t1.trade_type AS trade_type,     --COALESCE(acnt_rel.rel_manage_industry_nm,acnt.rel_manage_industry_nm,t1.new_trade_nm,N'其他')AS new_trade_nm     case when isnull(acnt_rel.sector_nm,'') &lt;&gt; '' then acnt_rel.sector_nm          when isnull(acnt.sector_nm,'') &lt;&gt; '' then acnt.sector_nm          when isnull(industry.trade_mangt_nm,'') &lt;&gt; '' then industry.trade_mangt_nm          when isnull(t1.trade_mangt_nm,'') &lt;&gt; '' then t1.trade_mangt_nm          else N'其他'           end AS trade_mangt_nm,                case when t1.order_rsn_cd in ('ZD5','ZB7','ZB8') then 'RR'           when isnull(acnt_rel.rel_vertical_nm,'') &lt;&gt; '' then acnt_rel.rel_vertical_nm          when isnull(acnt.rel_vertical_nm,'') &lt;&gt; '' then acnt.rel_vertical_nm          when isnull(industry.manage_col_nm,'') &lt;&gt; '' then industry.manage_col_nm          when isnull(t1.manage_col_nm,'') &lt;&gt; '' then t1.manage_col_nm          else N'其他'           end AS manage_col_nm,                case when isnull(acnt_rel.rel_manage_industry_nm,'') &lt;&gt; ''  then acnt_rel.rel_manage_industry_nm          when isnull(acnt.rel_manage_industry_nm,'') &lt;&gt; '' then acnt.rel_manage_industry_nm          when isnull(industry.new_trade_nm,'') &lt;&gt; '' then industry.new_trade_nm          when isnull(t1.new_trade_nm,'') &lt;&gt; '' then t1.new_trade_nm          else N'其他'           end + case when t1.order_rsn_cd in ('ZD5','ZB7','ZB8') then 'RR'                       when isnull(acnt_rel.rel_vertical_nm,'') &lt;&gt; '' then acnt_rel.rel_vertical_nm                      when isnull(acnt.rel_vertical_nm,'') &lt;&gt; '' then acnt.rel_vertical_nm                      when isnull(industry.manage_col_nm,'') &lt;&gt; '' then industry.manage_col_nm                      when isnull(t1.manage_col_nm,'') &lt;&gt; '' then t1.manage_col_nm                      else N'其他'                       end AS manage_col_detail_nm,                      --case when isnull(acnt_rel.rel_manage_industry_nm,'') + isnull(acnt_rel.rel_vertical_nm,'') &lt;&gt; ''  then acnt_rel.sector_nm     --     when isnull(acnt.sector_nm,'') &lt;&gt; '' then acnt.sector_nm     --     when isnull(industry.trade_mangt_nm,'') &lt;&gt; '' then industry.trade_mangt_nm     --     when isnull(t1.trade_mangt_nm,'') &lt;&gt; '' then t1.trade_mangt_nm     --     else N'其他'     --      end AS manage_col_detail_nm,      case --when isnull(acnt_rel.rel_manage_industry_nm,'') + isnull(acnt_rel.rel_vertical_nm,'') &lt;&gt; ''  then acnt_rel.sector_nm          --when isnull(acnt.sector_nm,'') &lt;&gt; '' then acnt.sector_nm          when isnull(industry.trade_type,'') &lt;&gt; '' then industry.trade_type          when isnull(t1.trade_type,'') &lt;&gt; '' then t1.trade_type          else N'其他'           end AS trade_type,      case when isnull(acnt_rel.rel_manage_industry_nm,'') &lt;&gt; ''  then acnt_rel.rel_manage_industry_nm          when isnull(acnt.rel_manage_industry_nm,'') &lt;&gt; '' then acnt.rel_manage_industry_nm          when isnull(industry.new_trade_nm,'') &lt;&gt; '' then industry.new_trade_nm          when isnull(t1.new_trade_nm,'') &lt;&gt; '' then t1.new_trade_nm          else N'其他'           end AS new_trade_nm,      coalesce(acnt_rel.city_nm1,acnt.city_nm1) as city_nm1               from dwc_ms.sell_in_kpi_dwc t1     --left join dwd_ms.con_cust_seg t2     --     on t1.cust_segmentation4_nm=t2.cust_segmentation4     --left join dwd_ms.smb_cust_seg t3     --     on t1.cust_segmentation4_nm=t3.cust_segmentation4      left join (select pn,pn_type,product_modle,max(version_date) as version_date from ods.csdc_con_mtm_single group by pn,pn_type,product_modle)t4          on t1.product_no=t4.pn     left join dwd_ms.ref_con_mapping_product_group t5          on t4.pn_type=t5.material_type          and t1.div_cd=t5.product_group_id          and t1.reporting_dt between t5.start_dt and t5.end_dt     left join (select distinct product_group_id,start_dt,end_dt,business_ln from dwd_ms.ref_con_mapping_product_group ) t6          on t1.div_cd=t6.product_group_id          and (t4.pn_type is null or t4.pn_type ='')          and t1.reporting_dt between t6.start_dt and t6.end_dt     left join dwd_ms.prc_sale_order_price_cond t7          on t1.sales_transaction_no=t7.sales_transaction_no          and t1.sales_transaction_ln_no=t7.sales_transaction_ln_no          and t7.cond_type_cd = 'ZPR1'     left join dwd_fi.exrt t8          on t1.order_create_dt=t8.exrt_efctv_dt          and t8.exrt_type = 'M'           and t8.from_curr_cd = 'RMB'           and t8.to_curr_cd = 'USD'     --left join dwd_ms.prc_sale_order_price_cond t9  --20230703 表重复利用应去掉     --     on t1.sales_transaction_no=t9.sales_transaction_no     --     and t1.sales_transaction_ln_no=t9.sales_transaction_ln_no     --     and t9.cond_type_cd = 'ZPR1'     left join dwd_ms.prc_sale_order_price_cond t10          on t1.sales_transaction_no=t10.sales_transaction_no          and t1.sales_transaction_ln_no=t10.sales_transaction_ln_no          AND t10.cond_type_cd = 'NETW'           AND t10.cond_inactive_rsn_cd = 'active'     left JOIN (select distinct  sales_transaction_no,sales_transaction_ln_no from dwc_fi.fi_meas_actl_master_fact_prc where record_mode NOT IN ('D','R')) bw         ON t1.sales_transaction_no = bw.sales_transaction_no        AND t1.sales_transaction_ln_no = bw.sales_transaction_ln_no      left JOIN (         select sales_transaction_no,sales_transaction_ln_no          from (             select sales_transaction_no,sales_transaction_ln_no,row_number() over(partition by sales_transaction_no,sales_transaction_ln_no  order by sales_transaction_no,sales_transaction_ln_no) rn             from dwc_ms.prc_operation_billing         ) a where rn = 1     ) c         ON t1.sales_transaction_no = c.sales_transaction_no        AND t1.sales_transaction_ln_no = c.sales_transaction_ln_no     left JOIN (select                    sales_transaction_no,                  sales_transaction_ln_no,                  billing_dt,                 sum(qtr_bpc_bmc_amt) qtr_bpc_bmc_amt ,                 sum(qtr_bpc_rev_amt) as qtr_bpc_rev_amt               from dwd_fi.pcsd_prc_rev_and_cost              group by  sales_transaction_no             , sales_transaction_ln_no             ,billing_dt             ) fi         ON t1.sales_transaction_no = fi.sales_transaction_no        AND t1.sales_transaction_ln_no = fi.sales_transaction_ln_no         AND t1.billing_dt = fi.billing_dt     --left join (select * from ods.m1004_prc_smb_customer_mapping_tiger where autogen_da_batchnum in (select max(autogen_da_batchnum) from ods.m1004_prc_smb_customer_mapping_tiger)) t12     --     on t1.cust_segmentation4_nm=t12.customer_segmentation4     --left join dwd_ms.smb_cust_seg t13     --     on t1.cust_segmentation4_nm=t13.cust_segmentation4     --left join dwd_ms.smb_rel_dflt_combat_unit t12     --     on left(t1.managing_region_nm,2)=left(t12.manage_region,2)     --     and t12.business_unit_cd='REL'     left join (select distinct  so  from  ods.fis_fis_orders_t  where currentstatus = 'O' ) t12     on t1.sales_transaction_no = t12.so      left join (select distinct  so  from  ods.fis_fis_orders_r  where currentstatus = 'O' ) t13     on t1.sales_transaction_no = t13.so      left join (select distinct sono,itemno from ods.fis_ovp_order_information where soStatus in ('6000','8000')) t14     on t1.sales_transaction_no = t14.sono     and t1.sales_transaction_ln_no = t14.itemno      --加工纵队等字段的逻辑     LEFT JOIN (SELECT a.sales_transaction_no,                     a.cdbid,                     ROW_NUMBER() OVER(PARTITION BY sales_transaction_no ORDER BY __dl_update_dt desc) rn                from [ods].[ciop_t_rel_order_cust_adjust] a               inner join (select max(autogen_da_batchnum) as autogen_da_batchnum from [ods].[ciop_t_rel_order_cust_adjust]) b                  on a.autogen_da_batchnum = b.autogen_da_batchnum) rel     ON t1.sales_transaction_no = rel.sales_transaction_no     and rel.rn = 1   LEFT JOIN (select acnt_id,province_cd,city_nm,sector_nm,rel_vertical_nm,rel_manage_industry_nm,                   case when city_nm like N'%直辖%'  then county_nm else city_nm end city_nm1              from cam_cus.dim_prc_acnt where province_cd &lt;&gt; '99'             ) acnt_rel     ON rel.cdbid = acnt_rel.acnt_id   LEFT JOIN dwd_ms.prc_sale_order_hdr hdr     ON t1.sales_transaction_no = hdr.sales_transaction_no    and (t1.prc_business_unit_level2_nm='REL' or t1.seg_cd = 'REL')    LEFT JOIN  (select  sales_transaction_no,sale_district_cd                   from dwd_ms.prc_sale_order_ln_item                 where isnull(sale_district_cd,'') &lt;&gt; ''                 group by  sales_transaction_no,sale_district_cd      ) item    on t1.sales_transaction_no = item.sales_transaction_no   --and t1.sales_transaction_ln_no = item.sales_transaction_ln_no    and (t1.prc_business_unit_level2_nm='REL' or t1.seg_cd = 'REL')    LEFT JOIN (select acnt_id,province_cd,city_nm,sector_nm,rel_vertical_nm,rel_manage_industry_nm,                     case when city_nm like N'%直辖%'  then county_nm else city_nm end city_nm1              from cam_cus.dim_prc_acnt where province_cd &lt;&gt; '99') acnt     ON trim(hdr.acnt_id) = acnt.acnt_id       left join area3 combat_mapping         on coalesce(acnt_rel.city_nm1,acnt.city_nm1) = combat_mapping.city_nm     left join area area_mapping          on coalesce(acnt_rel.province_cd,acnt.province_cd) = area_mapping.province_cd         and area_mapping.bu_l2_nm = 'REL'     LEFT JOIN (select sales_transaction_no,                     sales_transaction_ln_no,                     [trade_mangt_nm],                     [manage_col_nm],                     [manage_col_detail_nm],                     [trade_type],                     [new_trade_nm],                     managing_region_nm,                     city_nm,                      row_number() over(partition by sales_transaction_no,sales_transaction_ln_no order by dw_update_dt desc) rn                from dwd_ms.rel_industry_order_info) industry     on t1.sales_transaction_no = industry.sales_transaction_no    and substring(t1.sales_transaction_ln_no,(patindex('%[^0]%',t1.sales_transaction_ln_no)),len(t1.sales_transaction_ln_no)) = industry.sales_transaction_ln_no    and industry.rn = 1     left join area2 area_mapping2          on item.sale_district_cd = area_mapping2.mgr_region_cd         and area_mapping2.bu_l2_nm = 'REL'           and len(item.sale_district_cd) = 6          and area_mapping2.rn = 1      left join area area_mapping3          on item.sale_district_cd = area_mapping3.province_cd         and area_mapping3.bu_l2_nm = 'REL'           and isnull(len(item.sale_district_cd),3) = 3      left join area area_mapping4          on isnull(replace(industry.managing_region_nm,N'分区',''),replace(t1.managing_region_nm,N'分区','')) = area_mapping4.province_nm         and area_mapping4.bu_l2_nm = 'REL'       left join area area_mapping5          on  area_mapping5.province_cd = '99'         and area_mapping5.bu_l2_nm = 'REL'       left join area3 combat_mapping2         on  isnull(industry.city_nm,t1.city_nm) =  combat_mapping2.city_nm      left join order_qty_tmp tmp_qty     on t1.sales_transaction_no = tmp_qty.sales_transaction_no     and t1.sales_transaction_ln_no = tmp_qty.sales_transaction_ln_no     where  t1.record_deleted_flg &lt;&gt; 1          and t1.data_source not in (N'CSDC')         --and (t1.reporting_dt &gt;= '2022-04-01'          --or t1.data_update_desc = 'final version')           )         select a.* --,c.combat_unit_user_nm,c.combat_unit_itcode     from order_amt a    --left join area3 c    --on a.combat_unit_nm = c.combat_unit_nm; ;         --更新 REL 区域作战单元     --update region_combat_unit_nm 区域作战单元     --logic  : 销售省份对应战区 &lt;&gt; 城市对应战区，根据销售省份 mapping table,如果相等，取作战单元 作为区域作战单元     IF OBJECT_ID('tempdb..#region_combat_unit_nm', 'U') IS NOT NULL         DROP TABLE #region_combat_unit_nm      --temp table to store merged data     CREATE TABLE #region_combat_unit_nm     WITH     (     DISTRIBUTION = HASH (sales_transaction_no),     CLUSTERED COLUMNSTORE INDEX     )     as      SELECT distinct       p1.sales_transaction_no     ,p1.sales_transaction_ln_no     ,p1.data_source      ,p1.reporting_dt     ,p1.dw_start_dt     ,p1.dw_end_dt       ,p1.sales_region_nm     ,p1.city_nm     ,p1.fight_region_nm as sales_fight_region_nm     ,p2.fight_region_nm as city_fight_region_nm     ,p1.combat_unit_nm     ,case when p1.fight_region_nm = p2.fight_region_nm then p1.combat_unit_nm           else p3.combat_unit           end as region_combat_unit_nm     FROM     (         select          sales_transaction_no         ,sales_transaction_ln_no         ,data_source         ,isnull(reporting_dt,cast('1900-01-01' as date)) reporting_dt         ,isnull(dw_start_dt,cast('1900-01-01' as date))  dw_start_dt         ,isnull(dw_end_dt  ,cast('1900-01-01' as date)) dw_end_dt           ,sales_region_nm         ,case when city_nm like N'%直辖%' then city_nm1 else city_nm end as city_nm         ,fight_region_nm         ,combat_unit_nm         from #order_amt     ) p1     --城市对应战区     left join     (         select   case when city_nm like N'%直辖%' then county_nm else city_nm end as city_nm,         fight_region_nm         from         dwd_corp.prc_area_mapping         where         version_no = (select max(version_no) version_no from dwd_corp.prc_area_mapping)         and bu_l2_nm = 'REL'         group by   case when city_nm like N'%直辖%' then county_nm else city_nm end,         fight_region_nm     )p2 on p1.city_nm = p2.city_nm     left join     (         select         case when manage_region like N'%黑龙江%' or manage_region like N'%内蒙古%' then SUBSTRING(manage_region,1,3)         else SUBSTRING(manage_region,1,2)         end as manage_region         ,combat_unit         from dwd_ms.smb_rel_dflt_combat_unit         where business_unit_cd = 'REL'     )p3 ON replace(replace(p1.sales_region_nm,N'大区',''),N'分区','') =p3.manage_region     ;        SET @SETP_END_TIME = DATEADD(hour,8,GETDATE());  --获取执行结束时间      EXEC [prep_ms].[usp_update_sp_exec_log] @LOG_ID,@DOMAIN_NM,@SP_NAME,@ROW_COUNT,@RUN_DT,@STEP_ID ,@STEP_INFO,@SETP_START_TIME,@SETP_END_TIME ,@ERRO_INFO,@ERROR_CD,@ERRO_LINE_NO;    --更新步骤执行时间              SET @STEP_ID = '2';     SET @SETP_START_TIME  = DATEADD(HOUR,8,GETDATE());       SET @SETP_END_TIME = NULL;     SET @STEP_INFO = N'获取DWC KPI SELL IN 数据,并对产品细分,产品系列,产品品牌,产品子系列做更新！';     -- 记录运行日志     EXEC [prep_ms].[usp_insert_sp_exec_log] @DOMAIN_NM,@SP_NAME,@ROW_COUNT,@RUN_DT,@STEP_ID ,@STEP_INFO,@SETP_START_TIME,@SETP_END_TIME ,@ERRO_INFO,@ERROR_CD,@ERRO_LINE_NO          ,@LOG_ID = @LOG_ID OUTPUT;  --用于获取插入数据时 生成得id ，用于后续更新该步骤执行的结束时间  --产品相关 IF OBJECT_ID('tempdb..#product', 'U') IS NOT NULL     DROP TABLE #product         --temp table to store merged data CREATE TABLE #product WITH (     DISTRIBUTION = HASH (sales_transaction_no),     CLUSTERED COLUMNSTORE INDEX ) as --with product as( select distinct      t1.sales_transaction_no     ,t1.sales_transaction_ln_no     ,t1.data_source     ,isnull(t1.reporting_dt,cast('1900-01-01' as date)) as reporting_dt     ,isnull(t1.dw_start_dt,cast('1900-01-01' as date)) as dw_start_dt     ,isnull(t1.dw_end_dt  ,cast('1900-01-01' as date)) as dw_end_dt     ,isnull(t1.product_no,'') as product_no     ,isnull(t1.div_cd,'') as div_cd     ,case when t1.prc_business_unit_level2_nm='SMB' then                (case when trim(isnull(t2.product_segmentation,'')) &lt;&gt; '' then t2.product_segmentation                     when trim(isnull(t3.product_seg_nm,'')) &lt;&gt; '' then t3.product_seg_nm                     --when t3_1.product_seg_nm is not null or t3.product_seg_nm&lt;&gt;'' then t3.product_seg_nm  --改                     when trim(isnull(t5.product_seg ,'')) &lt;&gt; ''  then t5.product_seg                      when trim(isnull(t6.product_seg ,'')) &lt;&gt; '' then t6.product_seg                     when trim(isnull(t6_1.product_seg ,'')) &lt;&gt;'' then t6_1.product_seg                     end)          when t1.prc_business_unit_level2_nm='CON' then               (case when trim(isnull(t7.product_segmentation ,'')) &lt;&gt; '' then t7.product_segmentation                     when trim(isnull(t8.product_segmentation ,'')) &lt;&gt; '' then t8.product_segmentation                     when trim(isnull(t9.product_detail ,'')) &lt;&gt; '' then t9.product_detail                     when trim(isnull(t3.product_seg_nm ,'')) &lt;&gt;'' then t3.product_seg_nm                     --when t3_1.product_seg_nm is not null or t3.product_seg_nm&lt;&gt;'' then t3.product_seg_nm                     when trim(isnull(t10.product_seg ,'')) &lt;&gt; '' then t10.product_seg                      when trim(isnull(t11.product_seg ,'')) &lt;&gt; '' then t11.product_seg                     end)          when t1.prc_business_unit_level2_nm='REL' or t1.seg_cd = 'REL' then                (case when trim(isnull(t12.product_segmentation ,'')) &lt;&gt;'' then t12.product_segmentation                     when trim(isnull(t14.product_segmentation ,'')) &lt;&gt; '' then t14.product_segmentation                     when bu_lvl.prc_business_unit_catg_nm = 'DT' and  (t3.material_type = N'主机' or prc_backlog.product_no is not null)  then 'BOX'                     when bu_lvl.prc_business_unit_catg_nm = 'DT' and t1.data_source = N'信创' then 'BOX'                     when trim(isnull(t15.product_seg_nm ,'')) &lt;&gt; '' then t15.product_seg_nm                     when trim(isnull(t16.product_seg_nm ,'')) &lt;&gt; '' then t16.product_seg_nm                     --when trim(isnull(t3.product_seg_nm ,'')) &lt;&gt; '' then t3.product_seg_nm                     --when trim(isnull(t3_1.product_seg_nm ,'')) &lt;&gt; '' then t3_1.product_seg_nm                     end                                )     end as product_seg,     --     case when t1.prc_business_unit_level2_nm='SMB' then                (case when trim(isnull(t2.product_brand,'')) &lt;&gt; ''  then t2.product_brand                     when trim(isnull(t3.product_brand_nm,'')) &lt;&gt; ''  then t3.product_brand_nm                     --when trim(isnull(t3_1.product_brand_nm,'')) &lt;&gt; '' then t3_1.product_brand_nm                     when trim(isnull(t5.product_brand,'')) &lt;&gt; '' then t5.product_brand                      when trim(isnull(t6.product_brand,'')) &lt;&gt; '' then t6.product_brand                     when trim(isnull(t6_1.product_brand,'')) &lt;&gt; '' then t6_1.product_brand                     end)          when t1.prc_business_unit_level2_nm='CON' then               (case when trim(isnull(t7.product_brand,'')) &lt;&gt; '' then t7.product_brand                     when trim(isnull(t8.product_brand,'')) &lt;&gt; '' then t8.product_brand                     when trim(isnull(t3.product_brand_nm,'')) &lt;&gt; '' then t3.product_brand_nm                     --when trim(isnull(t3_1.product_brand_nm,'')) &lt;&gt; '' then t3_1.product_brand_nm                     when trim(isnull(t10.product_brand,'')) &lt;&gt; '' then t10.product_brand                      when trim(isnull(t11.product_brand,'')) &lt;&gt; '' then t11.product_brand                     end)          when t1.prc_business_unit_level2_nm='REL' or t1.seg_cd = 'REL' then                (case when trim(isnull(t12.product_brand,'')) &lt;&gt; '' then t12.product_brand                     when trim(isnull(t14.product_brand,'')) &lt;&gt; '' then t14.product_brand                     when bu_lvl.prc_business_unit_catg_nm = 'DT' and (t3.material_type = N'主机' or prc_backlog.product_no is not null) </t>
  </si>
  <si>
    <t xml:space="preserve">then ''                     when bu_lvl.prc_business_unit_catg_nm = 'DT' and t1.data_source = N'信创' then ''                     when trim(isnull(t15.product_brand_nm,'')) &lt;&gt; '' then t15.product_brand_nm                     when trim(isnull(t16.product_brand_nm,'')) &lt;&gt; '' then t16.product_brand_nm                     --when trim(isnull(t3.product_brand_nm,'')) &lt;&gt; ''  then t3.product_brand_nm                     --when trim(isnull(t3_1.product_brand_nm,'')) &lt;&gt; '' then t3_1.product_brand_nm                     end)     end as product_brand,     --     case when t1.prc_business_unit_level2_nm='SMB' then                (case when trim(isnull(t2.product_series,'')) &lt;&gt; '' then t2.product_series                     when trim(isnull(t3.product_series_nm,'')) &lt;&gt; '' then t3.product_series_nm                     --when trim(isnull(t3_1.product_series_nm,'')) &lt;&gt; '' then t3_1.product_series_nm                     when trim(isnull(t5.product_series,'')) &lt;&gt; '' then t5.product_series                      when trim(isnull(t6.product_series,'')) &lt;&gt; '' then t6.product_series                     when trim(isnull(t6_1.product_series,'')) &lt;&gt; '' then t6_1.product_series                     end)          when t1.prc_business_unit_level2_nm='CON' then               (case when trim(isnull(t7.product_series,'')) &lt;&gt; '' then t7.product_series                     when trim(isnull(t8.product_series,'')) &lt;&gt; '' then t8.product_series                     when trim(isnull(t9.product_series,'')) &lt;&gt; '' then t9.product_series                     when trim(isnull(t3.product_series_nm,'')) &lt;&gt; '' then t3.product_series_nm                     --when trim(isnull(t3_1.product_series_nm,'')) &lt;&gt; '' then t3_1.product_series_nm                     when trim(isnull(t10.product_series,'')) &lt;&gt; '' then t10.product_series                      when trim(isnull(t11.product_series,'')) &lt;&gt; '' then t11.product_series                     end)          when t1.prc_business_unit_level2_nm='REL' or t1.seg_cd = 'REL' then                (case when trim(isnull(t12.product_series,'')) &lt;&gt; '' then t12.product_series                     when trim(isnull(t14.product_series,'')) &lt;&gt; '' then t14.product_series                     --when trim(isnull(t3.product_series_nm,'')) &lt;&gt; '' then t3.product_series_nm                     --when trim(isnull(t3_1.product_series_nm,'')) &lt;&gt; '' then t3_1.product_series_nm                     end)     end as product_series,     --     case when t1.prc_business_unit_level2_nm='SMB' then                (case when trim(isnull(t2.product_subseries,'')) &lt;&gt; '' then t2.product_series                     when trim(isnull(t3.product_sub_series_nm,'')) &lt;&gt; '' then t3.product_sub_series_nm                     --when t3_1.product_sub_series_nm is not null or t3.product_sub_series_nm&lt;&gt;'' then t3.product_sub_series_nm                     when trim(isnull(t5.product_subseries,'')) &lt;&gt; '' then t5.product_subseries                      when trim(isnull(t6.product_subseries,'')) &lt;&gt; '' then t6.product_subseries                     when trim(isnull(t6_1.product_subseries,'')) &lt;&gt;'' then t6_1.product_subseries                     end)          when t1.prc_business_unit_level2_nm='CON' then               (case when trim(isnull(t7.product_subseries,'')) &lt;&gt;'' then t7.product_subseries                     when trim(isnull(t8.product_subseries ,'')) &lt;&gt;'' then t8.product_subseries                     when trim(isnull(t3.product_sub_series_nm ,'')) &lt;&gt;'' then t3.product_sub_series_nm                    -- when t3_1.product_sub_series_nm is not null or t3.product_sub_series_nm&lt;&gt;'' then t3.product_sub_series_nm                     when trim(isnull(t10.product_subseries ,'')) &lt;&gt; '' then t10.product_subseries                      when trim(isnull(t11.product_subseries,'')) &lt;&gt; '' then t11.product_subseries                     end)          when t1.prc_business_unit_level2_nm='REL' or t1.seg_cd = 'REL' then                (case when trim(isnull(t12.product_subseries,'')) &lt;&gt; ''  then t12.product_subseries                     when trim(isnull(t14.product_sub_series,'')) &lt;&gt; '' then t14.product_sub_series                     --when trim(isnull(t3.product_sub_series_nm,'')) &lt;&gt; '' then t3.product_sub_series_nm                     --when t3_1.product_sub_series_nm is not null or t3.product_sub_series_nm&lt;&gt;'' then t3.product_sub_series_nm                     end)     end as product_sub_series,     --     case           when t1.prc_business_unit_level2_nm='CON' then               (case when trim(isnull(t9.cpu_vendor,'')) &lt;&gt; '' then t9.cpu_vendor                     when trim(isnull(t13.cpu_vender_nm,'')) &lt;&gt;'' then t13.cpu_vender_nm                     when trim(isnull(t3.cpu,'')) &lt;&gt;'' then t3.cpu                    -- when t3_1.cpu is not null or t3.cpu&lt;&gt;'' then t3.cpu                     end)         else  --!='CON'               (case when trim(isnull(t13.cpu_vender_nm,'')) &lt;&gt;'' then t13.cpu_vender_nm                     when trim(isnull(t3.cpu,'')) &lt;&gt; ''  then t3.cpu                    -- when t3_1.cpu is not null or t3.cpu&lt;&gt;'' then t3.cpu                     end)     end   as cpu_vendor_nm,     case           when t1.prc_business_unit_level2_nm='CON' then               (case when trim(isnull(t9.model,'')) &lt;&gt;'' then t9.model                     when trim(isnull(t13.cpu_mdl_nm,'')) &lt;&gt;'' then t13.cpu_mdl_nm                     when trim(isnull(t3.cpu_mdl,'')) &lt;&gt;'' then t3.cpu_mdl                     --when t3_1.cpu_mdl is not null or t3.cpu_mdl&lt;&gt;'' then t3.cpu_mdl                     end)         else  --!='CON'               (case when trim(isnull(t13.cpu_mdl_nm,'')) &lt;&gt;'' then t13.cpu_mdl_nm                     when trim(isnull(t3.cpu_mdl,'')) &lt;&gt;'' then t3.cpu_mdl                    -- when t3_1.cpu_mdl is not null or t3.cpu_mdl&lt;&gt;'' then t3.cpu_mdl                     end)     end   as cpu_mdl_nm,     case           when t1.prc_business_unit_level2_nm='CON' then               (case when trim(isnull(t9.cpuband,'')) &lt;&gt;'' then t9.cpuband                     when trim(isnull(t13.cpu_series_cd ,'')) &lt;&gt;'' then t13.cpu_series_cd                     when trim(isnull(t3.cpu_series_cd ,'')) &lt;&gt;'' then t3.cpu_series_cd                    -- when t3_1.cpu_series_cd is not null or t3.cpu_series_cd&lt;&gt;'' then t3.cpu_series_cd                     end)         else  --!='CON'               (case when trim(isnull(t13.cpu_series_cd ,'')) &lt;&gt;'' then t13.cpu_series_cd                     when trim(isnull(t3.cpu_series_cd ,'')) &lt;&gt;'' then t3.cpu_series_cd                    -- when t3_1.cpu_series_cd is not null or t3.cpu_series_cd&lt;&gt;'' then t3.cpu_series_cd                     end)     end as cpu_series_cd,     -- 该字段为 int 类型 不能使用 trim() 函数     case when isnull(t13.cpu_generation_no ,'')  &lt;&gt;''  then t13.cpu_generation_no          when isnull(t3.cpu_generation_no ,'') &lt;&gt;''  then t3.cpu_generation_no          --when t3_1.cpu_generation_no is not null or t3_1.cpu_generation_no&lt;&gt;'' then t3_1.cpu_generation_no     end as cpu_generation_no,     --case when t13.microstructure is not null or t13.microstructure&lt;&gt;'' then t13.microstructure     --     when t3.microstructure is not null or t3.microstructure&lt;&gt;'' then t3.microstructure     --     when t3_1.microstructure is not null or t3_1.microstructure&lt;&gt;'' then t3_1.microstructure     --end as cpu_micro_structure_nm,     --     case when trim(isnull(t13.operation_system_series_cd ,'')) &lt;&gt;'' then t13.operation_system_series_cd          when trim(isnull(t3.operation_system_series_cd ,'')) &lt;&gt;'' then t3.operation_system_series_cd          --when t3_1.operation_system_series_cd is not null or t3_1.operation_system_series_cd&lt;&gt;'' then t3_1.operation_system_series_cd     end as operation_system_series_cd,     --     case when trim(isnull(t13.operation_system_mdl_nm ,'')) &lt;&gt;'' then t13.operation_system_mdl_nm          when trim(isnull(t3.operation_system_mdl_nm ,'')) &lt;&gt;'' then t3.operation_system_mdl_nm         -- when t3_1.operation_system_mdl_nm is not null or t3_1.operation_system_mdl_nm&lt;&gt;'' then t3_1.operation_system_mdl_nm     end as operation_system_mdl_nm,     --     case when trim(isnull(t13.office_series_cd ,'')) &lt;&gt;'' then t13.office_series_cd          when trim(isnull(t3.office_series_cd  ,'')) &lt;&gt;'' then t3.office_series_cd          --when t3_1.office_series_cd is not null or t3_1.office_series_cd&lt;&gt;'' then t3_1.office_series_cd     end as office_series_cd,     --     case when trim(isnull(t13.office_mdl_nm  ,'')) &lt;&gt;'' then t13.office_mdl_nm          when trim(isnull(t3.office_mdl_nm  ,'')) &lt;&gt;'' then t3.office_mdl_nm        --  when t3_1.office_mdl_nm is not null or t3_1.office_mdl_nm&lt;&gt;'' then t3_1.office_mdl_nm     end as office_mdl_nm,     --     case when t1.prc_business_unit_level2_nm='SMB' then t2.product_category1          when t1.prc_business_unit_level2_nm='CON' then               (case when trim(isnull(t7.product_category1  ,'')) &lt;&gt;'' then t7.product_category1                     when trim(isnull(t8.product_category1  ,'')) &lt;&gt;'' then t8.product_category1                     end)          when t1.prc_business_unit_level2_nm='REL' or t1.seg_cd = 'REL' then t12.product_category1     end as product_catg_1_nm,     --     case when t1.prc_business_unit_level2_nm='SMB' then t2.product_category2          when t1.prc_business_unit_level2_nm='CON' then               (case when trim(isnull(t7.product_category2  ,'')) &lt;&gt;'' then t7.product_category2                     when trim(isnull(t8.product_category2  ,'')) &lt;&gt;'' then t8.product_category2                     end)          when t1.prc_business_unit_level2_nm='REL' or t1.seg_cd = 'REL' then t12.product_category2     end as product_catg_2_nm,     --     case when t1.prc_business_unit_level2_nm='SMB' then t2.product_category3          when t1.prc_business_unit_level2_nm='CON' then               (case when trim(isnull(t7.product_category3  ,'')) &lt;&gt;'' then t7.product_category3                     when trim(isnull(t8.product_category3  ,'')) &lt;&gt;'' then t8.product_category3                     end)          when t1.prc_business_unit_level2_nm='REL' or t1.seg_cd = 'REL' then t12.product_category3     end as product_catg_3_nm,     --     case when t1.prc_business_unit_level2_nm='CON' then           case when isnull(t9.pn_type,'') &lt;&gt; '' then t9.pn_type              when t1.div_cd = '73' and len(t1.product_no) = 10 and left(t1.product_no,1) = '6' and left(t1.product_no,4) &lt;&gt; '60ZZ' then N'主机'               when t1.div_cd in ('B3','35') and len(t1.product_no) = 10 and (left(t1.product_no,1) = '8' or left(t1.product_no,2) = 'ZA') then N'主机'               when t1.div_cd in ('66','M1','M3') and  left(t1.product_no,2) = 'PA' then  N'主机'               when t1.div_cd in ('66','M1','M3') then  N'非主机'               when len(t1.product_no) = 10 and left(t1.product_no,1) in ('8','9','F') then N'主机'               when len(t1.product_no) = 8 and left(t1.product_no,2) in ('57','59') then N'主机'               else N'非主机' end          else ''     end as product_type_cd,     --     case when t1.prc_business_unit_level2_nm='CON' then t9.family1          else ''     end as product_family_1_nm,     --     case when t1.prc_business_unit_level2_nm='CON' then t9.family2          else ''     end as product_family_2_nm,     --     case when t1.prc_business_unit_level2_nm='CON' then t9.family3          else ''     end as product_family_3_nm               from dwc_ms.sell_in_kpi_dwc t1     LEFT JOIN [dwd_ms].[ref_rdm_m_product_info_tiger_smb]  t2          on t1.product_no=t2.mtm     left join dwd_ms.product_characteristic_mapping t3  --ods.t_8000_prd_alc_mtm_list          on t1.product_no=t3.product_no          -- 使用 product_characteristic_mapping product_no 关联 就不需要在单独 使用 mtm/mtm2 字段关联   --  left join dwd_ms.product_characteristic_mapping t3_1  --ods.t_8000_prd_alc_mtm_list   --       on t1.product_no=t3_1.material_no2   --       and t3_1.material_no2 &lt;&gt; 'N/A'     left join (select distinct replace(ltrim(replace(product_no,'0',' ')),' ','0') product_no,left(product_hier_cd,11) product_hier_cd                   from dwd_prd.product_master                  where product_hier_cd &lt;&gt; ''                 ) t4           on t1.product_no=replace(ltrim(replace(t4.product_no,'0',' ')),' ','0')  --去0后有重复     left join dwd_ms.smb_product_seg_by_ph4 t5          on t1.product_no=t5.material          and t5.material &lt;&gt; ''     left join dwd_ms.smb_product_seg_by_ph4 t6          on t4.product_hier_cd=t6.ph4          and t6.ph4 &lt;&gt; ''      left join dwd_ms.smb_product_seg_by_ph4 t6_1          on left(t1.product_no,4)=t6_1.material          and len(t6_1.material) = 4           and t5.material is null           and t6.ph4 is null     left join [dwd_ms].[ref_rdm_m_product_info_tiger_con] t7          on t1.product_no=t7.mtm     left join [dwd_ms].[ref_rdm_m_product_info_tiger_con_ip] t8          on t1.product_no=t8.mtm     left join (select a1.* from ods.csdc_con_mtm_single                  a1 inner join (select pn,max(version_date) as version_date                  from ods.csdc_con_mtm_single group by pn)b1                  on a1.pn=b1.pn                   and a1.version_date=b1.version_date) t9          on t1.product_no=t9.pn     left join dwd_ms.con_product_seg_by_ph4 t10          on t1.product_no=t10.material           and t10.material &lt;&gt; ''     left join dwd_ms.con_product_seg_by_ph4 t11          on t4.product_hier_cd=t11.ph4          and t11.ph4 &lt;&gt; ''     left join (         select *         from (select *,row_number() over(partition by mtm order by autogen_da_batchnum desc) rn  from ods.cdop_m_product_info_tiger_rel) a where rn = 1      ) t12    --表不存在 ods.m_product_info_tiger_rel          on t1.product_no=t12.mtm     left join dwd_ms.ref_prc_cto_product_characteristic_mapping t13  --t_8000_prd_alc_cto_list          on t1.sales_transaction_no=t13.sales_transaction_no          and t1.sales_transaction_ln_no=t13.sales_transaction_ln_no     left join (         SELECT  mtm,product_brand,product_series,product_sub_series,product_segmentation         FROM [ods].[ciop_m1002_prc_rel_product_mapping]          WHERE autogen_da_batchnum IN (SELECT MAX(autogen_da_batchnum) autogen_da_batchnum FROM [ods].[ciop_m1002_prc_rel_product_mapping] )     ) t14     on left(t1.product_no,4) = t14.mtm      left join dwd_ms.prc_business_unit_lvl bu_lvl          on t1.prc_business_unit_level6_nm = bu_lvl.prc_business_unit_level6_nm      left join dwd_ms.rel_thinkvision_product_mapping  t15      on t1.product_no = t15.product_no     and t1.prc_business_unit_level2_nm = t15.prc_bu_level2_nm      and t1.div_cd = t15.svc_group_cd     and t15.svc_group_cd = '79'     left join (select distinct product_no,prc_bu_level2_nm,product_seg_nm,product_brand_nm,product_series_nm,product_sub_series_nm                  from dwd_ms.rel_thinkvision_product_mapping  where svc_group_cd not in ('79')          ) t16      on t1.product_no = t16.product_no      and t1.prc_business_unit_level2_nm = t16.prc_bu_level2_nm      left join  (           select product_no from [dwc_sc].[pcsd_prc_backlog]          where backlog_brand_nm  IN ('Desktop', 'Notebook', 'Tablet', 'Workstation_DT', 'Workstation_NB', 'phone')           group by product_no          union  select  '78372064'       ) prc_backlog      on t1.product_no = prc_backlog.product_no     where t1.record_deleted_flg &lt;&gt; 1         and t1.data_source not in (N'CSDC')         --and (t1.reporting_dt &gt;= '2022-04-01'          --or t1.data_update_desc = 'final version') --)        --      update a --         set a.product_seg = b.product_seg, --             a.product_brand = b.product_brand, --             a.product_series = b.product_series, --             a.product_sub_series = b.product_sub_series, --             a.cpu_vendor = b.cpu_vendor_nm, --             a.cpu_mdl = b.cpu_mdl_nm, --             a.cpu_series_cd=b.cpu_series_cd, --             a.cpu_generation_no=b.cpu_generation_no, --             a.operation_system_series_cd=b.operation_system_series_cd, --             a.operation_system_mdl_nm=b.operation_system_mdl_nm, --             a.office_series_cd=b.office_series_cd, --             a.office_mdl_nm=b.office_mdl_nm, --             a.product_catg_1_nm=b.product_catg_1_nm, --             a.product_catg_2_nm=b.product_catg_2_nm, --             a.product_catg_3_nm=b.product_catg_3_nm, --             a.product_type_cd=b.product_type_cd, --             a.product_family_1_nm=b.product_family_1_nm, --             a.product_family_2_nm=b.product_family_2_nm, --             a.product_family_3_nm=b.product_family_3_nm --        from dwc_ms.sell_in_kpi_dwc a --        inner join product b  --              on a.sales_transaction_no = b.sales_transaction_no --              and a.sales_transaction_ln_no = b.sales_transaction_ln_no --              and a.reporting_dt = b.reporting_dt --              and isnull(a.dw_start_dt,cast('1900-01-01' as date)) = b.dw_start_dt  --              and isnull(a.dw_end_dt  ,cast('1900-01-01' as date)) = b.dw_end_dt  --              --and a.product_no = b.product_no ;    SET @SETP_END_TIME = DATEADD(hour,8,GETDATE());  --获取执行结束时间  SET @STEP_INFO = N'获取DWC KPI SELL IN 数据,并对产品细分做更新完成！'; EXEC [prep_ms].[usp_update_sp_exec_log] @LOG_ID,@DOMAIN_NM,@SP_NAME,@ROW_COUNT,@RUN_DT,@STEP_ID ,@STEP_INFO,@SETP_START_TIME,@SETP_END_TIME ,@ERRO_INFO,@ERROR_CD,@ERRO_LINE_NO;    --更新步骤执行时间   SET @STEP_ID = '3'; SET @STEP_INFO = N'获取DWC KPI SELL IN 数据,并对客户细分做更新！'; SET @SETP_START_TIME  = DATEADD(HOUR,8,GETDATE());   SET @SETP_END_TIME = NULL; -- 记录运行日志 EXEC [prep_ms].[usp_insert_sp_exec_log] @DOMAIN_NM,@SP_NAME,@ROW_COUNT,@RUN_DT,@STEP_ID ,@STEP_INFO,@SETP_START_TIME,@SETP_END_TIME ,@ERRO_INFO,@ERROR_CD,@ERRO_LINE_NO      ,@LOG_ID = @LOG_ID OUTPUT;  --用于获取插入数据时 生成得id ，用于后续更新该步骤执行的结束时间     --客户细分 IF OBJECT_ID('tempdb..#cus_seg', 'U') IS NOT NULL     DROP TABLE #cus_seg      --temp table to store merged data CREATE TABLE #cus_seg WITH (     DISTRIBUTION = HASH (sales_transaction_no),     CLUSTERED COLUMNSTORE INDEX ) as  --with cus_seg as ( select  distinct           t1.sales_transaction_no         ,t1.sales_transaction_ln_no          ,t1.data_source         ,isnull(t1.reporting_dt,cast('1900-01-01' as date)) as reporting_dt         ,isnull(t1.dw_start_dt,cast('1900-01-01' as date)) as dw_start_dt         ,isnull(t1.dw_end_dt  ,cast('1900-01-01' as date)) as dw_end_dt         ,t1.prc_business_unit_level2_nm         ,isnull(t1.div_cd,'') as div_cd         ,isnull(t1.product_div_cd,'') as product_div_cd         ,isnull(t1.product_no,'') as product_no         ,t1.cust_segmentation4_nm         ,case when t1.prc_business_unit_level2_nm = 'CON' then ''               when t1.prc_business_unit_level2_nm = 'SMB' and t1.div_cd = '86' then mapping_tiger.rtm0               when t1.prc_business_unit_level2_nm = 'SMB' then smb_cust_seg.rtm0          end                                                 AS rtm0         ,case when t1.prc_business_unit_level2_nm = 'CON' then con_cust_seg.rtm1               when t1.prc_business_unit_level2_nm = 'SMB' and t1.div_cd = '86' then mapping_tiger.rtm1               when t1.prc_business_unit_level2_nm = 'SMB' then smb_cust_seg.rtm1         end                                                 AS rtm1         ,case when t1.prc_business_unit_level2_nm = 'CON' then con_cust_seg.rtm2               when t1.prc_business_unit_level2_nm = 'SMB' and t1.div_cd = '86' then mapping_tiger.rtm2               when t1.prc_business_unit_level2_nm = 'SMB' then smb_cust_seg.rtm2         end                                                 AS rtm2          ,case when t1.prc_business_unit_level2_nm = 'CON' then con_cust_seg.cust_segmentation1               when t1.prc_business_unit_level2_nm = 'SMB' and t1.div_cd = '86' then mapping_tiger.customer_segmentation1               when t1.prc_business_unit_level2_nm = 'SMB' then smb_cust_seg.cust_segmentation1         end                                                 AS cust_segmentation1_nm          ,case when t1.prc_business_unit_level2_nm = 'CON' then con_cust_seg.cust_segmentation2               when t1.prc_business_unit_level2_nm = 'SMB' and t1.div_cd = '86' then mapping_tiger.customer_segmentation2               when t1.prc_business_unit_level2_nm = 'SMB' then smb_cust_seg.cust_segmentation2         end                                                 AS cust_segmentation2_nm          ,case when t1.prc_business_unit_level2_nm = 'CON' then con_cust_seg.cust_segmentation3               when t1.prc_business_unit_level2_nm = 'SMB' and t1.div_cd = '86' then mapping_tiger.customer_segmentation3               when t1.prc_business_unit_level2_nm = 'SMB' then smb_cust_seg.cust_segmentation3         end                                                 AS cust_segmentation3_nm          ,case when T1.data_source IN (N'来酷EDI',N'来酷Final',N'来酷ADJ') then T1.si_region_flg         when t1.data_source=N'BW宇宙版' and t1.prc_business_unit_level6_nm = 'CON Internet Service' then N'虚拟'          when t1.div_cd = '86' then N'虚拟'        --when ln.sale_district_cd = '100999'         --     or (ln.sale_district_cd is null or ln.sale_district_cd = '') then N'虚拟'        --when t1.sales_region_nm in( N'虚拟','Others', N'其他') then N'虚拟'        when ln_item.sale_district_cd = '100999' then N'虚拟'       when (t1.sales_region_nm is null or t1.sales_region_nm = '' or t1.sales_region_nm = N'虚拟' or t1.sales_region_nm = N'其他') then N'虚拟'       when t1.sales_region_nm = N'中央' then N'中央'       when t1.region_nm in ('Others',N'虚拟',N'未分配',null,'') then N'虚拟'       when t1.region_nm in (N'中央',N'中央战区') then N'中央'       when t1.fight_region_nm in (null,N'未分配',N'Others战区',N'虚拟','') then N'虚拟'       when t1.fight_region_nm = N'中央战区' then N'中央'        when t1.prc_business_unit_level2_nm='CON' then         case when internal_sale_flg = 1              then con_cust_seg.internal_order_nm              else con_cust_seg.si_region_flag               end        when t1.prc_business_unit_level2_nm='SMB' then         case when internal_sale_flg = 1              then smb_cust_seg.internal_order_nm              else case when sales_region_nm = N'中央' then N'中央'                        else smb_cust_seg.si_region_flag                       end              end        when t1.prc_business_unit_level2_nm='REL' or t1.seg_cd = 'REL' then               (case when t1.sales_region_nm = N'中央' then N'中央'                      --when (t1.sales_region_nm is null or t1.sales_region_nm = '' or t1.sales_region_nm = N'其他') then N'虚拟'                     when t1.new_trade_nm = N'GAB' THEN N'中央'                     else 'Y' end)          end as si_region_flg,       case when t1.data_source in (N'SCI',N'BW宇宙版') and t1.order_create_dt &gt;= '2023-04-01' THEN            case when (t1.product_div_cd in ('K3','K6'))                  or (ln_item.quotation_proj_cd like 'K%')                 or (t1.div_cd in ('23') and pro.product_nm like 'XC%')                 or (t1.div_cd in ('03','23','T8','T5') and t1.product_no like '%KX')                 or ((t1.div_cd in ('03','23','T8','T5') and pro.product_nm like '%XCB%') or (t1.div_cd in ('03','23','T8','T5') and pro.product_nm like N'%信创B%'))                  or (isnull(t6.product_no,'')&lt;&gt;'')                 then N'大信创'            --when t1.div_cd not in ('B5','B6') then 'Only for Rel'            end         else t1.data_label3        end as data_label3      from dwc_ms.sell_in_kpi_dwc t1         left join dwd_ms.smb_cust_seg smb_cust_seg         on t1.cust_segmentation4_nm=smb_cust_seg.cust_segmentation4        and t1.prc_business_unit_level2_nm='SMB'      left join dwd_ms.con_cust_seg con_cust_seg         on t1.cust_segmentation4_nm=con_cust_seg.cust_segmentation4        and t1.prc_business_unit_level2_nm='CON'        left join dwd_ms.prc_sale_order_ln_item ln_item        on t1.sales_transaction_no = ln_item.sales_transaction_no       and t1.sales_transaction_ln_no = ln_item.sales_transaction_ln_no          left join (         select customer_segmentation4,customer_segmentation3,customer_segmentation2,customer_segmentation1,rtm2,rtm1,rtm0         from  [ods].[m1004_prc_smb_customer_mapping_tiger]          where autogen_da_batchnum in (select max(autogen_da_batchnum) from [ods].[m1004_prc_smb_customer_mapping_tiger]  )      ) mapping_tiger      on t1.cust_segmentation4_nm = mapping_tiger.customer_segmentation4      left join (select a.product_no,a.product_nm,                        row_number() over(partition by product_no order by product_no) rn                 from dwd_prd.product_master a) pro                on t1.product_no=pro.product_no                and pro.rn=1      left join ods.ciop_rel_xc_product_list t6           on t1.product_no=t6.product_no      where t1.record_deleted_flg &lt;&gt; 1         and t1.data_source not in (N'CSDC')         --and (t1.reporting_dt &gt;= '2022-04-01'          --or t1.data_update_desc = 'final version')  --)     --  update a --     set a.cust_segmentation1_nm = b.cust_segmentation1_nm --         ,a.cust_segmentation2_nm = b.cust_segmentation2_nm --         ,a.cust_segmentation3_nm = b.cust_segmentation3_nm --         ,a.rtm0 = b.rtm0 --         ,a.rtm1 = b.rtm1 --         ,a.rtm2 = b.rtm2 --         ,a.si_region_flg = b.si_region_flg --   from dwc_ms.sell_in_kpi_dwc a  --   inner join cus_seg b  --   on   a.sales_transaction_no = b.sales_transaction_no --        and a.sales_transaction_ln_no = b.sales_transaction_ln_no --        and a.reporting_dt = b.reporting_dt --        and isnull(a.dw_start_dt,cast('1900-01-01' as date)) = b.dw_start_dt  --        and isnull(a.dw_end_dt  ,cast('1900-01-01' as date)) = b.dw_end_dt  --    where a.record_deleted_flg &lt;&gt; 1 --        and (a.reporting_dt &gt;= '2022-04-01'  --        or a.data_update_desc = 'final version')  ;   SET @STEP_INFO = N'获取DWC KPI SELL IN 数据,并对客户细分做更新完成！'; SET @SETP_END_TIME = DATEADD(hour,8,GETDATE());  --获取执行结束时间  EXEC [prep_ms].[usp_update_sp_exec_log] @LOG_ID,@DOMAIN_NM,@SP_NAME,@ROW_COUNT,@RUN_DT,@STEP_ID ,@STEP_INFO,@SETP_START_TIME,@SETP_END_TIME ,@ERRO_INFO,@ERROR_CD,@ERRO_LINE_NO;    --更新步骤执行时间    SET @STEP_ID = '4'; SET @STEP_INFO = N'update  DWC KPI SELL IN 数据！'; SET @SETP_START_TIME  = DATEADD(HOUR,8,GETDATE());   SET @SETP_END_TIME = NULL; -- 记录运行日志 EXEC [prep_ms].[usp_insert_sp_exec_log] @DOMAIN_NM,@SP_NAME,@ROW_COUNT,@RUN_DT,@STEP_ID ,@STEP_INFO,@SETP_START_TIME,@SETP_END_TIME ,@ERRO_INFO,@ERROR_CD,@ERRO_LINE_NO      ,@LOG_ID = @LOG_ID OUTPUT;  --用于获取插入数据时 生成得id ，用于后续更新该步骤执行的结束时间 --ca  qty更新           ;     ;      INSERT INTO [prep_ms].[sell_in_kpi_dwc_attribute] (      [sales_transaction_no]    ,[sales_transaction_ln_no]    ,[order_rsn_cd]    ,[data_source]    ,[sales_org_cd]    ,[prc_lbl]    ,[order_type]    ,[order_status]    ,[order_create_dt]    ,[order_cancel_dt]    ,[order_ship_dt]    ,[billing_dt]    ,[reporting_dt]    ,[bu_cd]    ,[seg_cd]    ,[product_group]    ,[product_catg]    ,[prc_business_unit_level1_nm]    ,[prc_business_unit_level2_nm]    ,[prc_business_unit_level3_nm]    ,[prc_business_unit_level4_nm]    ,[prc_business_unit_level5_nm]    ,[prc_business_unit_level6_nm]    ,region_nm                        ,region_exec_cd                   ,region_exec_nm                   ,fight_region_nm                  ,fight_region_exec_cd             ,fight_region_exec_nm             ,combat_unit_nm                   ,combat_unit_exec_cd              ,combat_unit_exec_nm              ,city_nm     ,[managing_region_nm]    ,[region_combat_unit_nm]    ,sales_region_nm     ,[region_combat_unit_exec_nm]    ,[div_cd]    ,[product_div_cd]    ,[new_short_product_group_nm]    ,[product_no]    ,[product_desc]    ,[material]    ,[product_seg]    ,[product_brand]    ,[product_series]    ,[product_sub_series]    ,[cpu_vendor]    ,[cpu_mdl]    ,[cpu_series_cd]    ,[cpu_generation_no]     ,[operation_system_series_cd]    ,[operation_system_mdl_nm]    ,[office_series_cd]    ,[office_mdl_nm]    ,[product_family_1_nm]    ,[product_family_2_nm]    ,[product_family_3_nm]    ,[product_catg_1_nm]    ,[product_catg_2_nm]    ,[product_catg_3_nm]    ,[product_type_cd]    ,[os]    ,[business_ln_cd]    ,product_mdl_nm     ,[dist_chnl_cd]    ,[rtm0]    ,[rtm1]    ,[rtm2]    ,[cust_segmentation1_nm]    ,[cust_segmentation2_nm]    ,[cust_segmentation3_nm]    ,[cust_segmentation4_nm]    ,[bp_lvl_cd]    ,[bp_lvl_nm]    ,[bp_cd]    ,[bp_nm]    ,[sold_to_party_id]    ,[sold_bp_lvl_cd]    ,[sold_bp_lvl_nm]    ,trade_mangt_nm    ,manage_col_nm     ,manage_col_detail_nm    ,trade_type    ,new_trade_nm    ,[cust_industry_nm]      ,sale_order_with_tax_rmb_ttl_amt     ,sale_order_with_tax_usd_ttl_amt     ,sale_order_cond_rate    ,sale_order_wo_tax_rmb_ttl_amt    ,so_wo_tax_usd_ttl_amt    ,sale_order_cond_rate_curr_cd    ,sale_order_with_tax_rmb_agency_price    ,sale_order_with_tax_usd_agency_price    ,doc_curr_cd    ,[order_qty]    ,[ca]    ,[gross_rev]    ,[net_rev]    ,rev_source_flg    ,[internal_sale_flg]    ,[si_region_flg]    ,[data_label1]    ,[data_label2]    ,[data_label3]    ,order_sign_off_flg    ,product_ttl_cost_usd_amt    ,mthly_balance_gp_amt    ,[std_cost_amt]    ,[data_update_desc]    ,[record_deleted_flg]    ,[dw_start_dt]    ,[dw_end_dt]    ,[region_combat_unit_exec_cd]    ,[agent_price]      )      select     a.[sales_transaction_no]   ,a.[sales_transaction_ln_no]   ,a.[order_rsn_cd]   ,a.[data_source]   ,a.[sales_org_cd]   ,a.[prc_lbl]   ,a.[order_type]   ,a.[order_status]   ,a.[order_create_dt]   ,a.[order_cancel_dt]   ,a.[order_ship_dt]   ,a.[billing_dt]   ,a.[reporting_dt]   ,a.[bu_cd]   ,a.[seg_cd]   ,a.[product_group]   ,a.[product_catg]   ,a.[prc_business_unit_level1_nm]   ,a.[prc_business_unit_level2_nm]   ,a.[prc_business_unit_level3_nm]   ,a.[prc_business_unit_level4_nm]   ,a.[prc_business_unit_level5_nm]   ,a.[prc_business_unit_level6_nm]   ,b.region_nm                    ,b.region_exec_cd               ,b.region_exec_nm               ,b.fight_region_nm              ,b.fight_region_exec_cd         ,b.fight_region_exec_nm         ,b.combat_unit_nm               ,b.combat_unit_exec_cd          ,b.combat_unit_exec_nm          ,b.city_nm    ,a.[managing_region_nm]   ,case when bb.region_combat_unit_nm is null then a.region_combat_unit_nm           else bb.region_combat_unit_nm     end             as region_combat_unit_nm   ,b.sales_region_nm   ,a.[region_combat_unit_exec_nm]   ,a.[div_cd]   ,a.[product_div_cd]   ,a.[new_short_product_group_nm]   ,a.[product_no]   ,a.[product_desc]   ,a.[material]    ,c.product_seg   ,c.product_brand   ,c.product_series   ,c.product_sub_series   ,c.cpu_vendor_nm   ,c.cpu_mdl_nm   ,c.cpu_series_cd   ,c.cpu_generation_no   ,c.operation_system_series_cd   ,c.operation_system_mdl_nm   ,c.office_series_cd   ,c.office_mdl_nm   ,c.product_family_1_nm   ,c.product_family_2_nm   ,c.product_family_3_nm   ,c.product_catg_1_nm   ,c.product_catg_2_nm   ,c.product_catg_3_nm   ,c.product_type_cd    ,a.[os]   ,b.business_ln_cd   ,b.product_mdl_nm   ,a.[dist_chnl_cd]          ,d.rtm0         ,d.rtm1         ,d.rtm2   ,d.cust_segmentation1_nm         ,d.cust_segmentation2_nm         ,d.cust_segmentation3_nm    ,a.[cust_segmentation4_nm]   ,a.[bp_lvl_cd]   ,a.[bp_lvl_nm]   ,a.[bp_cd]   ,a.[bp_nm]   ,a.[sold_to_party_id]   ,a.[sold_bp_lvl_cd]   ,a.[sold_bp_lvl_nm]   ,b.trade_mangt_nm   ,b.manage_col_nm    ,b.manage_col_detail_nm   ,b.trade_type   ,b.new_trade_nm   ,a.[cust_industry_nm]   ,b.sale_order_with_tax_rmb_ttl_amt    ,b.sale_order_with_tax_usd_ttl_amt    ,b.sale_order_cond_rate   ,b.sale_order_wo_tax_rmb_ttl_amt   ,b.so_wo_tax_usd_ttl_amt   ,b.sale_order_cond_rate_curr_cd   ,b.sale_order_with_tax_rmb_agency_price   ,b.sale_order_with_tax_usd_agency_price   ,b.doc_curr_cd   ,case when a.order_type in ('ZCR','ZDR') then 0        else a.order_qty      end order_qty   ,case when a.order_type in ('ZCR','ZDR') then 0         when bu.prc_business_unit_group_nm in ('Smart Service','Smart Device') then 0        else a.[ca]     end ca   ,a.[gross_rev]   ,a.[net_rev]   ,b.rev_source_flg   ,a.[internal_sale_flg]   ,d.si_region_flg        ,a.[data_label1]   ,a.[data_label2]   ,d.data_label3     ,b.order_sign_off_flg   ,b.product_ttl_cost_usd_amt   ,b.mthly_balance_gp_amt   ,a.[std_cost_amt]   ,a.[data_update_desc]   ,a.[record_deleted_flg]   ,a.[dw_start_dt]   ,a.[dw_end_dt]   ,a.[region_combat_unit_exec_cd]   ,a.[agent_price]     from  dwc_ms.sell_in_kpi_dwc a       left join #product c            on a.sales_transaction_no = c.sales_transaction_no           and a.sales_transaction_ln_no = c.sales_transaction_ln_no           and a.data_source = c.data_source           and isnull(a.product_no,'') = c.product_no           and isnull(a.div_cd,'') = c.div_cd           and isnull(a.reporting_dt,cast('1900-01-01' as date)) = c.reporting_dt            and isnull(a.dw_start_dt,cast('1900-01-01' as date)) = c.dw_start_dt            and isnull(a.dw_end_dt  ,cast('1900-01-01' as date)) = c.dw_end_dt    </t>
  </si>
  <si>
    <t xml:space="preserve">        and c.sal</t>
  </si>
  <si>
    <t>QID1697864282</t>
  </si>
  <si>
    <t>EXEC [prep_ms].[usp_insert_sp_exec_log] @DOMAIN_NM,@SP_NAME,@ROW_COUNT,@RUN_DT,@STEP_ID ,@STEP_INFO,@SETP_START_TIME,@SETP_END_TIME ,@ERRO_INFO,@ERROR_CD,@ERRO_LINE_NO          ,@LOG_ID = @LOG_ID OUTPUT;</t>
  </si>
  <si>
    <t>QID1697864283</t>
  </si>
  <si>
    <t xml:space="preserve">  /*  -----------------------------------------------------------------------------------------  author      :zhongyj1  create date  :2022-07-27  source table :  target table :[sp_exec_log]  desc         : 用于向表sp_exec_log 中插入数据  -----------------------------------------------------------------------------------------  update history:  -----------------------------------------------------------------------------------------  modifier  changed date desc  -----------------------------------------------------------------------------------------    -----------------------------------------------------------------------------------------  */  BEGIN   /*======================================================================================           定义变量   ======================================================================================*/   set @LOG_ID = NEWID();     insert into [prep_ms].[sp_exec_log] (log_id             ,domain_nm             ,sp_nm             ,row_count             ,run_date             ,step_id             ,step_info             ,step_start_time             ,step_end_time             ,error_info             ,error_cd             ,error_line_no)     values ( @LOG_ID        ,@DOMAIN_NM                  ,@SP_NAME                   ,@ROW_COUNT                 ,@RUN_DT                  ,@STEP_ID                  ,@STEP_INFO        ,@STEP_START_TIME        ,@STEP_END_TIME              ,@ERRO_INFO         ,@ERROR_CD               ,@ERRO_LINE_NO     );        /*更新统计信息*/    update statistics  [prep_ms].[sp_exec_log];      END</t>
  </si>
  <si>
    <t>QID1697864284</t>
  </si>
  <si>
    <t>insert into [prep_ms].[sp_exec_log] (log_id             ,domain_nm             ,sp_nm             ,row_count             ,run_date             ,step_id             ,step_info             ,step_start_time             ,step_end_time             ,error_info             ,error_cd             ,error_line_no)     values (  CAST('F93E8666-C5CA-4875-B7D4-A183AE5E3B94' AS VarChar(40))         , CAST('markting&amp;salse' AS VarChar(150))                   , CAST('[dwc_ms].[usp_sell_in_kpi_dwc_common]' AS VarChar(150))                    , CAST(-1 AS Int)                  , CAST('2023-08-15' AS VarChar(10))                   , CAST('1' AS VarChar(10))                   , CAST(N'获取DWC KPI SELL IN 数据,并插入新增字段值！' AS NVarChar(2000))         , CAST('08-15-2023 18:00:02.960' AS DateTime)         , CAST(NULL AS DateTime)               , CAST('N/A' AS VarChar(4000))          , CAST(-1 AS Int)                , CAST(-1 AS Int)      );</t>
  </si>
  <si>
    <t>QID1697864285</t>
  </si>
  <si>
    <t>update statistics  [prep_ms].[sp_exec_log];</t>
  </si>
  <si>
    <t>QID1697864708</t>
  </si>
  <si>
    <t>select ((                         select                              convert(varchar(8) ,                             case when day(today) &gt; 2 then dateadd(day, -(day(today)-1), today)                               else cast(                                 (                                 dateadd(month, -1, dateadd(day, -(day(today)-1), today))                                 ) as date                             )                             end,112) --as settlement_dt                         from (                             select cast(dateadd(hour, 8, getdate()) as date) today                             ) a                         ))</t>
  </si>
  <si>
    <t>QID1697864709</t>
  </si>
  <si>
    <t>SELECT CAST(CASE WHEN (OBJECT_ID('tempdb..#order_amt', 'U') IS NOT NULL) THEN 1 ELSE 0 END AS BIT)</t>
  </si>
  <si>
    <t>QID1697864710</t>
  </si>
  <si>
    <t>CREATE TABLE #order_amt WITH (     DISTRIBUTION = HASH (sales_transaction_no),     CLUSTERED COLUMNSTORE INDEX ) as  with area as (       select         distinct          mgr_region_nm,         mgr_region_cd,         region_nm,         region_user_nm,         region_it_cd,         fight_region_nm,         fight_region_user_nm,         fight_region_it_cd,          bu_l2_nm,          province_cd,         province_nm       from         dwd_corp.prc_area_mapping       where         version_no = (select max(version_no) version_no from dwd_corp.prc_area_mapping)         and bu_l2_nm in ('CON', 'SMB', 'REL')  ), area2 as (       select          mgr_region_nm,         mgr_region_cd,         region_nm,         region_user_nm,         region_it_cd,         fight_region_nm,         fight_region_user_nm,         fight_region_it_cd,          bu_l2_nm,         row_number() over(partition by  bu_l2_nm,mgr_region_cd,region_nm order by bu_l2_nm,mgr_region_cd,region_nm,fight_region_nm) rn       from         dwd_corp.prc_area_mapping       where         version_no = (select max(version_no) version_no from dwd_corp.prc_area_mapping)         and bu_l2_nm in ('CON', 'SMB', 'REL')  ), area3 as(       select         distinct          case when city_nm like N'%直辖%' then county_nm else city_nm end city_nm,          bu_l2_nm,         region_nm,         fight_region_nm,         combat_unit_cd,         combat_unit_nm,         combat_unit_user_nm,         combat_unit_itcode       from         dwd_corp.prc_area_mapping       where         version_no = (select max(version_no) version_no from dwd_corp.prc_area_mapping)         and bu_l2_nm = 'REL'       group by         case when city_nm like N'%直辖%' then county_nm else city_nm end,          bu_l2_nm,         region_nm,         fight_region_nm,         combat_unit_cd,         combat_unit_nm,         combat_unit_user_nm,         combat_unit_itcode ) ,order_qty_tmp as (     select *      from (         select               t1.sales_transaction_no,             t1.sales_transaction_ln_no,             sum(order_qty) order_qty          from dwc_ms.sell_in_kpi_dwc t1         where t1.record_deleted_flg &lt;&gt; 1          and t1.data_source not in (N'CSDC')         group by t1.sales_transaction_no,             t1.sales_transaction_ln_no     ) a where order_qty = 0  ) ,order_amt as( select distinct      t1.sales_transaction_no,     t1.sales_transaction_ln_no,     t1.data_source,     isnull(t1.reporting_dt,cast('1900-01-01' as date)) as reporting_dt,     isnull(t1.dw_start_dt,cast('1900-01-01' as date)) as dw_start_dt,     isnull(t1.dw_end_dt  ,cast('1900-01-01' as date)) as dw_end_dt,     case when t1.prc_business_unit_level2_nm='SMB' then ''          when t1.prc_business_unit_level2_nm='CON' then                (case when t4.pn_type is null or t4.pn_type='' then t6.business_ln                     else t5.business_ln end)          end as business_ln_cd,     t4.product_modle as product_mdl_nm,     case when t1.prc_business_unit_level2_nm='CON' and t1.order_type in ('ZOR','RE') and tmp_qty.order_qty=0 then 0           when t1.gross_rev &lt; 0 then -1 * isnull(cast(t7.cond_value_amt as decimal(32, 6)),0) else isnull(cast(t7.cond_value_amt as decimal(32, 6)),0) end as sale_order_with_tax_rmb_ttl_amt,     case when t1.prc_business_unit_level2_nm='CON' and t1.order_type in ('ZOR','RE') and tmp_qty.order_qty=0 then 0          when t1.gross_rev &lt;0 then -1 * isnull((cast(t7.cond_value_amt as decimal(32, 6)))/cast(t8.exrt as decimal(32, 6)) * -1,0) else isnull((cast(t7.cond_value_amt as decimal(32, 6)))/cast(t8.exrt as decimal(32, 6)) * -1,0) end as sale_order_with_tax_usd_ttl_amt,     isnull(cast(t7.cond_rate as decimal(32, 6)),0) as sale_order_cond_rate,     case when t1.prc_business_unit_level2_nm='CON' and t1.order_type in ('ZOR','RE') and tmp_qty.order_qty=0 then 0          when t1.gross_rev &lt; 0 then -1 * isnull(cast(t10.cond_value_amt as decimal(32, 6)),0) else isnull(cast(t10.cond_value_amt as decimal(32, 6)),0) end as sale_orde</t>
  </si>
  <si>
    <t>adf_imp_group</t>
  </si>
  <si>
    <t>CREATE TABLE #order_amt WITH (     DISTRIBUTION = HASH (sales_transaction_no),     CLUSTERED COLUMNSTORE INDEX ) as  with area as (       select         distinct          mgr_region_nm,         mgr_region_cd,         region_nm,         region_user_nm,         region_it_cd,         fight_region_nm,         fight_region_user_nm,         fight_region_it_cd,          bu_l2_nm,          province_cd,         province_nm       from         dwd_corp.prc_area_mapping       where         version_no = (select max(version_no) version_no from dwd_corp.prc_area_mapping)         and bu_l2_nm in ('CON', 'SMB', 'REL')  ), area2 as (       select          mgr_region_nm,         mgr_region_cd,         region_nm,         region_user_nm,         region_it_cd,         fight_region_nm,         fight_region_user_nm,         fight_region_it_cd,          bu_l2_nm,         row_number() over(partition by  bu_l2_nm,mgr_region_cd,region_nm order by bu_l2_nm,mgr_region_cd,region_nm,fight_region_nm) rn       from         dwd_corp.prc_area_mapping       where         version_no = (select max(version_no) version_no from dwd_corp.prc_area_mapping)         and bu_l2_nm in ('CON', 'SMB', 'REL')  ), area3 as(       select         distinct          case when city_nm like N'%直辖%' then county_nm else city_nm end city_nm,          bu_l2_nm,         region_nm,         fight_region_nm,         combat_unit_cd,         combat_unit_nm,         combat_unit_user_nm,         combat_unit_itcode       from         dwd_corp.prc_area_mapping       where         version_no = (select max(version_no) version_no from dwd_corp.prc_area_mapping)         and bu_l2_nm = 'REL'       group by         case when city_nm like N'%直辖%' then county_nm else city_nm end,          bu_l2_nm,         region_nm,         fight_region_nm,         combat_unit_cd,         combat_unit_nm,         combat_unit_user_nm,         combat_unit_itcode ) ,order_qty_tmp as (     select *      from (         select               t1.sales_transaction_no,             t1.sales_transaction_ln_no,             sum(order_qty) order_qty          from dwc_ms.sell_in_kpi_dwc t1         where t1.record_deleted_flg &lt;&gt; 1          and t1.data_source not in (N'CSDC')         group by t1.sales_transaction_no,             t1.sales_transaction_ln_no     ) a where order_qty = 0  ) ,order_amt as( select distinct      t1.sales_transaction_no,     t1.sales_transaction_ln_no,     t1.data_source,     isnull(t1.reporting_dt,cast('1900-01-01' as date)) as reporting_dt,     isnull(t1.dw_start_dt,cast('1900-01-01' as date)) as dw_start_dt,     isnull(t1.dw_end_dt  ,cast('1900-01-01' as date)) as dw_end_dt,     case when t1.prc_business_unit_level2_nm='SMB' then ''          when t1.prc_business_unit_level2_nm='CON' then                (case when t4.pn_type is null or t4.pn_type='' then t6.business_ln                     else t5.business_ln end)          end as business_ln_cd,     t4.product_modle as product_mdl_nm,     case when t1.prc_business_unit_level2_nm='CON' and t1.order_type in ('ZOR','RE') and tmp_qty.order_qty=0 then 0           when t1.gross_rev &lt; 0 then -1 * isnull(cast(t7.cond_value_amt as decimal(32, 6)),0) else isnull(cast(t7.cond_value_amt as decimal(32, 6)),0) end as sale_order_with_tax_rmb_ttl_amt,     case when t1.prc_business_unit_level2_nm='CON' and t1.order_type in ('ZOR','RE') and tmp_qty.order_qty=0 then 0          when t1.gross_rev &lt;0 then -1 * isnull((cast(t7.cond_value_amt as decimal(32, 6)))/cast(t8.exrt as decimal(32, 6)) * -1,0) else isnull((cast(t7.cond_value_amt as decimal(32, 6)))/cast(t8.exrt as decimal(32, 6)) * -1,0) end as sale_order_with_tax_usd_ttl_amt,     isnull(cast(t7.cond_rate as decimal(32, 6)),0) as sale_order_cond_rate,     case when t1.prc_business_unit_level2_nm='CON' and t1.order_type in ('ZOR','RE') and tmp_qty.order_qty=0 then 0          when t1.gross_rev &lt; 0 then -1 * isnull(cast(t10.cond_value_amt as decimal(32, 6)),0) else isnull(cast(t10.cond_value_amt as decimal(32, 6)),0) end as sale_order_wo_tax_rmb_ttl_amt,     case when t1.prc_business_unit_level2_nm='CON' and t1.order_type in ('ZOR','RE') and tmp_qty.order_qty=0 then 0          when t1.gross_rev &lt;0 then -1 * isnull((cast(t10.cond_value_amt as decimal(32, 6)))/cast(t8.exrt as decimal(32, 6)) * -1,0) else isnull((cast(t10.cond_value_amt as decimal(32, 6)))/cast(t8.exrt as decimal(32, 6)) * -1,0) end as so_wo_tax_usd_ttl_amt,     t7.cond_rate_curr_cd as sale_order_cond_rate_curr_cd,     case when t1.order_qty is null or t1.order_qty=0 then 0     else      case when isnull(cast(t7.cond_value_amt as decimal(32, 6))/t1.order_qty,0) &lt; 0 then -1 *  isnull(cast(t7.cond_value_amt as decimal(32, 6))/t1.order_qty,0) else isnull(cast(t7.cond_value_amt as decimal(32, 6))/t1.order_qty,0) end     end as sale_order_with_tax_rmb_agency_price,     case when t1.order_qty is null or t1.order_qty=0 then 0     else     case when isnull(cast(t7.cond_value_amt as decimal(32, 6))/cast(t8.exrt as decimal(32, 6))*-1/t1.order_qty,0) &lt;0 then -1 * isnull(cast(t7.cond_value_amt as decimal(32, 6))/cast(t8.exrt as decimal(32, 6))*-1/t1.order_qty,0) else isnull(cast(t7.cond_value_amt as decimal(32, 6))/cast(t8.exrt as decimal(32, 6))*-1/t1.order_qty,0) end     end as sale_order_with_tax_usd_agency_price,     t10.sales_doc_curr_cd as doc_curr_cd,      -- 大区 战区 作战单元 城市     case when t1.prc_business_unit_level2_nm = 'REL' OR t1.seg_cd = 'REL' then coalesce(area_mapping.region_nm              ,area_mapping2.region_nm            ,area_mapping3.region_nm            ,area_mapping4.region_nm           ,area_mapping5.region_nm           ,t1.region_nm) else t1.region_nm end region_nm,     case when t1.prc_business_unit_level2_nm = 'REL' OR t1.seg_cd = 'REL' then coalesce(area_mapping.region_user_nm         ,area_mapping2.region_user_nm       ,area_mapping3.region_user_nm       ,area_mapping4.region_user_nm      ,area_mapping5.region_user_nm      ,t1.region_exec_nm) else t1.region_exec_nm end region_exec_nm,     case when t1.prc_business_unit_level2_nm = 'REL' OR t1.seg_cd = 'REL' then coalesce(area_mapping.region_it_cd           ,area_mapping2.region_it_cd         ,area_mapping3.region_it_cd         ,area_mapping4.region_it_cd        ,area_mapping5.region_it_cd        ,t1.region_exec_cd) else t1.region_exec_cd end region_exec_cd,     case when t1.prc_business_unit_level2_nm = 'REL' OR t1.seg_cd = 'REL' then coalesce(area_mapping.fight_region_nm        ,area_mapping2.fight_region_nm      ,area_mapping3.fight_region_nm      ,area_mapping4.fight_region_nm     ,area_mapping5.fight_region_nm     ,t1.fight_region_nm) else t1.fight_region_nm  end as fight_region_nm,     case when t1.prc_business_unit_level2_nm = 'REL' OR t1.seg_cd = 'REL' then coalesce(area_mapping.fight_region_user_nm   ,area_mapping2.fight_region_user_nm ,area_mapping3.fight_region_user_nm ,area_mapping4.fight_region_user_nm,area_mapping5.fight_region_user_nm,t1.fight_region_exec_nm) else t1.fight_region_exec_nm  end as fight_region_exec_nm,     case when t1.prc_business_unit_level2_nm = 'REL' OR t1.seg_cd = 'REL' then coalesce(area_mapping.fight_region_it_cd     ,area_mapping2.fight_region_it_cd   ,area_mapping3.fight_region_it_cd   ,area_mapping4.fight_region_it_cd  ,area_mapping5.fight_region_it_cd  ,t1.fight_region_exec_cd) else t1.fight_region_exec_cd  end as fight_region_exec_cd,     case when t1.prc_business_unit_level2_nm = 'REL' OR t1.seg_cd = 'REL' then coalesce(combat_mapping.combat_unit_nm       ,combat_mapping2.combat_unit_nm     ,t1.combat_unit_nm) else t1.combat_unit_nm end combat_unit_nm,     case when t1.prc_business_unit_level2_nm = 'REL' OR t1.seg_cd = 'REL' then coalesce(combat_mapping.combat_unit_user_nm  ,combat_mapping2.combat_unit_user_nm,t1.combat_unit_exec_nm) else t1.combat_unit_exec_nm end combat_unit_exec_nm,     case when t1.prc_business_unit_level2_nm = 'REL' OR t1.seg_cd = 'REL' then coalesce(combat_mapping.combat_unit_itcode   ,combat_mapping2.combat_unit_itcode ,t1.combat_unit_exec_cd) else t1.combat_unit_exec_cd end combat_unit_exec_cd,     case when t1.prc_business_unit_level2_nm = 'REL' OR t1.seg_cd = 'REL' then coalesce(acnt_rel.city_nm,acnt.city_nm,industry.city_nm,t1.city_nm ) else t1.city_nm end city_nm,     case when t1.prc_business_unit_level2_nm = 'REL' OR t1.seg_cd = 'REL' then coalesce(area_mapping.province_nm            ,area_mapping2.mgr_region_nm        ,area_mapping3.province_nm          ,area_mapping4.province_nm         ,area_mapping5.province_nm,t1.sales_region_nm) else t1.sales_region_nm end sales_region_nm,     --case when t1.order_type in ('ZCR','ZDR') then 0 else ca end ca ,     --case when t1.order_type in ('ZCR','ZDR') then 0 else order_qty end order_qty ,     CASE WHEN t1.data_source in (N'惠商调整',N'来酷调整',N'百应调整',N'服务租赁调整') THEN N'BW-月结后'          WHEN t1.data_source in (N'BW宇宙版') and t1.prc_business_unit_level6_nm = 'CON Internet Service' THEN N'BW-月结后'          WHEN t1.data_source in ('SCI',N'BW宇宙版',N'CDC&amp;RDC',N'ECC',N'S4') THEN                  CASE WHEN bw.sales_transaction_no IS NOT NULL THEN                         case when t1.reporting_dt &gt;=  CAST('20230801' AS VarChar(8))  then N'BW-月结前'                              when t1.reporting_dt &lt;  CAST('20230801' AS VarChar(8))  then N'BW-月结后'                         end                     WHEN fi.sales_transaction_no IS NOT NULL THEN                         case when fi.billing_dt&gt;= CAST('20230801' AS VarChar(8))  then N'BW-月结前'                              when fi.billing_dt &lt; CAST('20230801' AS VarChar(8))  then N'BW-月结后'                         end                     WHEN c.sales_transaction_no IS NOT NULL THEN 'Billing'                     WHEN t10.sales_transaction_no IS NOT NULL THEN 'Order'                     ELSE ''                 END          ELSE ''     END AS rev_source_flg,     case when (t12.so is not null  or t13.so is not null or t14.sono is not null) then 'X' else '' end as order_sign_off_flg,     fi.qtr_bpc_bmc_amt as product_ttl_cost_usd_amt,     isnull(fi.qtr_bpc_rev_amt,0) - isnull(fi.qtr_bpc_bmc_amt,0) as mthly_balance_gp_amt,          --COALESCE(acnt_rel.sector_nm,acnt.sector_nm,t1.trade_mangt_nm,N'其他') AS trade_mangt_nm,     --COALESCE(acnt_rel.rel_vertical_nm,acnt.rel_vertical_nm,t1.manage_col_nm,N'其他') AS manage_col_nm,     --COALESCE(acnt_rel.rel_manage_industry_nm + acnt_rel.rel_vertical_nm,acnt.rel_manage_industry_nm + acnt.rel_vertical_nm,t1.manage_col_detail_nm,N'其他') AS manage_col_detail_nm,     --t1.trade_type AS trade_type,     --COALESCE(acnt_rel.rel_manage_industry_nm,acnt.rel_manage_industry_nm,t1.new_trade_nm,N'其他')AS new_trade_nm     case when isnull(acnt_rel.sector_nm,'') &lt;&gt; '' then acnt_rel.sector_nm          when isnull(acnt.sector_nm,'') &lt;&gt; '' then acnt.sector_nm          when isnull(industry.trade_mangt_nm,'') &lt;&gt; '' then industry.trade_mangt_nm          when isnull(t1.trade_mangt_nm,'') &lt;&gt; '' then t1.trade_mangt_nm          else N'其他'           end AS trade_mangt_nm,                case when t1.order_rsn_cd in ('ZD5','ZB7','ZB8') then 'RR'           when isnull(acnt_rel.rel_vertical_nm,'') &lt;&gt; '' then acnt_rel.rel_vertical_nm          when isnull(acnt.rel_vertical_nm,'') &lt;&gt; '' then acnt.rel_vertical_nm          when isnull(industry.manage_col_nm,'') &lt;&gt; '' then industry.manage_col_nm          when isnull(t1.manage_col_nm,'') &lt;&gt; '' then t1.manage_col_nm          else N'其他'           end AS manage_col_nm,                case when isnull(acnt_rel.rel_manage_industry_nm,'') &lt;&gt; ''  then acnt_rel.rel_manage_industry_nm          when isnull(acnt.rel_manage_industry_nm,'') &lt;&gt; '' then acnt.rel_manage_industry_nm          when isnull(industry.new_trade_nm,'') &lt;&gt; '' then industry.new_trade_nm          when isnull(t1.new_trade_nm,'') &lt;&gt; '' then t1.new_trade_nm          else N'其他'           end + case when t1.order_rsn_cd in ('ZD5','ZB7','ZB8') then 'RR'                       when isnull(acnt_rel.rel_vertical_nm,'') &lt;&gt; '' then acnt_rel.rel_vertical_nm                      when isnull(acnt.rel_vertical_nm,'') &lt;&gt; '' then acnt.rel_vertical_nm                      when isnull(industry.manage_col_nm,'') &lt;&gt; '' then industry.manage_col_nm                      when isnull(t1.manage_col_nm,'') &lt;&gt; '' then t1.manage_col_nm                      else N'其他'                       end AS manage_col_detail_nm,                      --case when isnull(acnt_rel.rel_manage_industry_nm,'') + isnull(acnt_rel.rel_vertical_nm,'') &lt;&gt; ''  then acnt_rel.sector_nm     --     when isnull(acnt.sector_nm,'') &lt;&gt; '' then acnt.sector_nm     --     when isnull(industry.trade_mangt_nm,'') &lt;&gt; '' then industry.trade_mangt_nm     --     when isnull(t1.trade_mangt_nm,'') &lt;&gt; '' then t1.trade_mangt_nm     --     else N'其他'     --      end AS manage_col_detail_nm,      case --when isnull(acnt_rel.rel_manage_industry_nm,'') + isnull(acnt_rel.rel_vertical_nm,'') &lt;&gt; ''  then acnt_rel.sector_nm          --when isnull(acnt.sector_nm,'') &lt;&gt; '' then acnt.sector_nm          when isnull(industry.trade_type,'') &lt;&gt; '' then industry.trade_type          when isnull(t1.trade_type,'') &lt;&gt; '' then t1.trade_type          else N'其他'           end AS trade_type,      case when isnull(acnt_rel.rel_manage_industry_nm,'') &lt;&gt; ''  then acnt_rel.rel_manage_industry_nm          when isnull(acnt.rel_manage_industry_nm,'') &lt;&gt; '' then acnt.rel_manage_industry_nm          when isnull(industry.new_trade_nm,'') &lt;&gt; '' then industry.new_trade_nm          when isnull(t1.new_trade_nm,'') &lt;&gt; '' then t1.new_trade_nm          else N'其他'           end AS new_trade_nm,      coalesce(acnt_rel.city_nm1,acnt.city_nm1) as city_nm1               from dwc_ms.sell_in_kpi_dwc t1     --left join dwd_ms.con_cust_seg t2     --     on t1.cust_segmentation4_nm=t2.cust_segmentation4     --left join dwd_ms.smb_cust_seg t3     --     on t1.cust_segmentation4_nm=t3.cust_segmentation4      left join (select pn,pn_type,product_modle,max(version_date) as version_date from ods.csdc_con_mtm_single group by pn,pn_type,product_modle)t4          on t1.product_no=t4.pn     left join dwd_ms.ref_con_mapping_product_group t5          on t4.pn_type=t5.material_type          and t1.div_cd=t5.product_group_id          and t1.reporting_dt between t5.start_dt and t5.end_dt     left join (select distinct product_group_id,start_dt,end_dt,business_ln from dwd_ms.ref_con_mapping_product_group ) t6          on t1.div_cd=t6.product_group_id          and (t4.pn_type is null or t4.pn_type ='')          and t1.reporting_dt between t6.start_dt and t6.end_dt     left join dwd_ms.prc_sale_order_price_cond t7          on t1.sales_transaction_no=t7.sales_transaction_no          and t1.sales_transaction_ln_no=t7.sales_transaction_ln_no          and t7.cond_type_cd = 'ZPR1'     left join dwd_fi.exrt t8          on t1.order_create_dt=t8.exrt_efctv_dt          and t8.exrt_type = 'M'           and t8.from_curr_cd = 'RMB'           and t8.to_curr_cd = 'USD'     --left join dwd_ms.prc_sale_order_price_cond t9  --20230703 表重复利用应去掉     --     on t1.sales_transaction_no=t9.sales_transaction_no     --     and t1.sales_transaction_ln_no=t9.sales_transaction_ln_no     --     and t9.cond_type_cd = 'ZPR1'     left join dwd_ms.prc_sale_order_price_cond t10          on t1.sales_transaction_no=t10.sales_transaction_no          and t1.sales_transaction_ln_no=t10.sales_transaction_ln_no          AND t10.cond_type_cd = 'NETW'           AND t10.cond_inactive_rsn_cd = 'active'     left JOIN (select distinct  sales_transaction_no,sales_transaction_ln_no from dwc_fi.fi_meas_actl_master_fact_prc where record_mode NOT IN ('D','R')) bw         ON t1.sales_transaction_no = bw.sales_transaction_no        AND t1.sales_transaction_ln_no = bw.sales_transaction_ln_no      left JOIN (         select sales_transaction_no,sales_transaction_ln_no          from (             select sales_transaction_no,sales_transaction_ln_no,row_number() over(partition by sales_transaction_no,sales_transaction_ln_no  order by sales_transaction_no,sales_transaction_ln_no) rn             from dwc_ms.prc_operation_billing         ) a where rn = 1     ) c         ON t1.sales_transaction_no = c.sales_transaction_no        AND t1.sales_transaction_ln_no = c.sales_transaction_ln_no     left JOIN (select                    sales_transaction_no,                  sales_transaction_ln_no,                  billing_dt,                 sum(qtr_bpc_bmc_amt) qtr_bpc_bmc_amt ,                 sum(qtr_bpc_rev_amt) as qtr_bpc_rev_amt               from dwd_fi.pcsd_prc_rev_and_cost              group by  sales_transaction_no             , sales_transaction_ln_no             ,billing_dt             ) fi         ON t1.sales_transaction_no = fi.sales_transaction_no        AND t1.sales_transaction_ln_no = fi.sales_transaction_ln_no         AND t1.billing_dt = fi.billing_dt     --left join (select * from ods.m1004_prc_smb_customer_mapping_tiger where autogen_da_batchnum in (select max(autogen_da_batchnum) from ods.m1004_prc_smb_customer_mapping_tiger)) t12     --     on t1.cust_segmentation4_nm=t12.customer_segmentation4     --left join dwd_ms.smb_cust_seg t13     --     on t1.cust_segmentation4_nm=t13.cust_segmentation4     --left join dwd_ms.smb_rel_dflt_combat_unit t12     --     on left(t1.managing_region_nm,2)=left(t12.manage_region,2)     --     and t12.business_unit_cd='REL'     left join (select distinct  so  from  ods.fis_fis_orders_t  where currentstatus = 'O' ) t12     on t1.sales_transaction_no = t12.so      left join (select distinct  so  from  ods.fis_fis_orders_r  where currentstatus = 'O' ) t13     on t1.sales_transaction_no = t13.so      left join (select distinct sono,itemno from ods.fis_ovp_order_information where soStatus in ('6000','8000')) t14     on t1.sales_transaction_no = t14.sono     and t1.sales_transaction_ln_no = t14.itemno      --加工纵队等字段的逻辑     LEFT JOIN (SELECT a.sales_transaction_no,                     a.cdbid,                     ROW_NUMBER() OVER(PARTITION BY sales_transaction_no ORDER BY __dl_update_dt desc) rn                from [ods].[ciop_t_rel_order_cust_adjust] a               inner join (select max(autogen_da_batchnum) as autogen_da_batchnum from [ods].[ciop_t_rel_order_cust_adjust]) b                  on a.autogen_da_batchnum = b.autogen_da_batchnum) rel     ON t1.sales_transaction_no = rel.sales_transaction_no     and rel.rn = 1   LEFT JOIN (select acnt_id,province_cd,city_nm,sector_nm,rel_vertical_nm,rel_manage_industry_nm,                   case when city_nm like N'%直辖%'  then county_nm else city_nm end city_nm1              from cam_cus.dim_prc_acnt where province_cd &lt;&gt; '99'             ) acnt_rel     ON rel.cdbid = acnt_rel.acnt_id   LEFT JOIN dwd_ms.prc_sale_order_hdr hdr     ON t1.sales_transaction_no = hdr.sales_transaction_no    and (t1.prc_business_unit_level2_nm='REL' or t1.seg_cd = 'REL')    LEFT JOIN  (select  sales_transaction_no,sale_district_cd                   from dwd_ms.prc_sale_order_ln_item                 where isnull(sale_district_cd,'') &lt;&gt; ''                 group by  sales_transaction_no,sale_district_cd      ) item    on t1.sales_transaction_no = item.sales_transaction_no   --and t1.sales_transaction_ln_no = item.sales_transaction_ln_no    and (t1.prc_business_unit_level2_nm='REL' or t1.seg_cd = 'REL')    LEFT JOIN (select acnt_id,province_cd,city_nm,sector_nm,rel_vertical_nm,rel_manage_industry_nm,                     case when city_nm like N'%直辖%'  then county_nm else city_nm end city_nm1              from cam_cus.dim_prc_acnt where province_cd &lt;&gt; '99') acnt     ON trim(hdr.acnt_id) = acnt.acnt_id       left join area3 combat_mapping         on coalesce(acnt_rel.city_nm1,acnt.city_nm1) = combat_mapping.city_nm     left join area area_mapping          on coalesce(acnt_rel.province_cd,acnt.province_cd) = area_mapping.province_cd         and area_mapping.bu_l2_nm = 'REL'     LEFT JOIN (select sales_transaction_no,                     sales_transaction_ln_no,                     [trade_mangt_nm],                     [manage_col_nm],                     [manage_col_detail_nm],                     [trade_type],                     [new_trade_nm],                     managing_region_nm,                     city_nm,                      row_number() over(partition by sales_transaction_no,sales_transaction_ln_no order by dw_update_dt desc) rn                from dwd_ms.rel_industry_order_info) industry     on t1.sales_transaction_no = industry.sales_transaction_no    and substring(t1.sales_transaction_ln_no,(patindex('%[^0]%',t1.sales_transaction_ln_no)),len(t1.sales_transaction_ln_no)) = industry.sales_transaction_ln_no    and industry.rn = 1     left join area2 area_mapping2          on item.sale_district_cd = area_mapping2.mgr_region_cd         and area_mapping2.bu_l2_nm = 'REL'           and len(item.sale_district_cd) = 6          and area_mapping2.rn = 1      left join area area_mapping3          on item.sale_district_cd = area_mapping3.province_cd         and area_mapping3.bu_l2_nm = 'REL'           and isnull(len(item.sale_district_cd),3) = 3      left join area area_mapping4          on isnull(replace(industry.managing_region_nm,N'分区',''),replace(t1.managing_region_nm,N'分区','')) = area_mapping4.province_nm         and area_mapping4.bu_l2_nm = 'REL'       left join area area_mapping5          on  area_mapping5.province_cd = '99'         and area_mapping5.bu_l2_nm = 'REL'       left join area3 combat_mapping2         on  isnull(industry.city_nm,t1.city_nm) =  combat_mapping2.city_nm      left join order_qty_tmp tmp_qty     on t1.sales_transaction_no = tmp_qty.sales_transaction_no     and t1.sales_transaction_ln_no = tmp_qty.sales_transaction_ln_no     where  t1.record_deleted_flg &lt;&gt; 1          and t1.data_source not in (N'CSDC')         --and (t1.reporting_dt &gt;= '2022-04-01'          --or t1.data_update_desc = 'final version')           )         select a.* --,c.combat_unit_user_nm,c.combat_unit_itcode     from order_amt a    --left join area3 c    --on a.combat_unit_nm = c.combat_unit_nm; ;</t>
  </si>
  <si>
    <t>QID1697866891</t>
  </si>
  <si>
    <t>SELECT CAST(CASE WHEN (OBJECT_ID('tempdb..#region_combat_unit_nm', 'U') IS NOT NULL) THEN 1 ELSE 0 END AS BIT)</t>
  </si>
  <si>
    <t>QID1697866892</t>
  </si>
  <si>
    <t>CREATE TABLE #region_combat_unit_nm     WITH     (     DISTRIBUTION = HASH (sales_transaction_no),     CLUSTERED COLUMNSTORE INDEX     )     as      SELECT distinct       p1.sales_transaction_no     ,p1.sales_transaction_ln_no     ,p1.data_source      ,p1.reporting_dt     ,p1.dw_start_dt     ,p1.dw_end_dt       ,p1.sales_region_nm     ,p1.city_nm     ,p1.fight_region_nm as sales_fight_region_nm     ,p2.fight_region_nm as city_fight_region_nm     ,p1.combat_unit_nm     ,case when p1.fight_region_nm = p2.fight_region_nm then p1.combat_unit_nm           else p3.combat_unit           end as region_combat_unit_nm     FROM     (         select          sales_transaction_no         ,sales_transaction_ln_no         ,data_source         ,isnull(reporting_dt,cast('1900-01-01' as date)) reporting_dt         ,isnull(dw_start_dt,cast('1900-01-01' as date))  dw_start_dt         ,isnull(dw_end_dt  ,cast('1900-01-01' as date)) dw_end_dt           ,sales_region_nm         ,case when city_nm like N'%直辖%' then city_nm1 else city_nm end as city_nm         ,fight_region_nm         ,combat_unit_nm         from #order_amt     ) p1     --城市对应战区     left join     (         select   case when city_nm like N'%直辖%' then county_nm else city_nm end as city_nm,         fight_region_nm         from         dwd_corp.prc_area_mapping         where         version_no = (select max(version_no) version_no from dwd_corp.prc_area_mapping)         and bu_l2_nm = 'REL'         group by   case when city_nm like N'%直辖%' then county_nm else city_nm end,         fight_region_nm     )p2 on p1.city_nm = p2.city_nm     left join     (         select         case when manage_region like N'%黑龙江%' or manage_region like N'%内蒙古%' then SUBSTRING(manage_region,1,3)         else SUBSTRING(manage_region,1,2)         end as manage_region         ,combat_unit         from dwd_ms.smb_rel_dflt_combat_unit         where business_unit_cd = 'REL'     )p3 ON replace(replace(p1.sales_region_nm,N'大区',''),N'分区','') =p3.manage_region     ;</t>
  </si>
  <si>
    <t>QID1697866924</t>
  </si>
  <si>
    <t>EXEC [prep_ms].[usp_update_sp_exec_log] @LOG_ID,@DOMAIN_NM,@SP_NAME,@ROW_COUNT,@RUN_DT,@STEP_ID ,@STEP_INFO,@SETP_START_TIME,@SETP_END_TIME ,@ERRO_INFO,@ERROR_CD,@ERRO_LINE_NO;</t>
  </si>
  <si>
    <t>QID1697866925</t>
  </si>
  <si>
    <t xml:space="preserve">   BEGIN   /*======================================================================================           定义变量   ======================================================================================*/      update  [prep_ms].[sp_exec_log]       set domain_nm   = @DOMAIN_NM          ,sp_nm    = @SP_NAME           ,row_count   = @ROW_COUNT         ,run_date    = @RUN_DT          ,step_id    = @STEP_ID          ,step_info   = @STEP_INFO      ,step_start_time  = @STEP_START_TIME      ,step_end_time  = @STEP_END_TIME      ,error_info   = @ERRO_INFO       ,error_cd    = @ERROR_CD       ,error_line_no  = @ERRO_LINE_NO       where log_id = @LOG_ID ;  -- 根据 logid 更新日志信息        /*更新统计信息*/    update statistics  [prep_ms].[sp_exec_log];      END</t>
  </si>
  <si>
    <t>QID1697866926</t>
  </si>
  <si>
    <t>update  [prep_ms].[sp_exec_log]       set domain_nm   =  CAST('markting&amp;salse' AS VarChar(150))           ,sp_nm    =  CAST('[dwc_ms].[usp_sell_in_kpi_dwc_common]' AS VarChar(150))            ,row_count   =  CAST(-1 AS Int)          ,run_date    =  CAST('2023-08-15' AS VarChar(10))           ,step_id    =  CAST('1' AS VarChar(10))           ,step_info   =  CAST(N'获取DWC KPI SELL IN 数据,并插入新增字段值！' AS NVarChar(2000))       ,step_start_time  =  CAST('08-15-2023 18:00:02.960' AS DateTime)       ,step_end_time  =  CAST('08-15-2023 18:04:37.787' AS DateTime)       ,error_info   =  CAST('N/A' AS VarChar(4000))        ,error_cd    =  CAST(-1 AS Int)        ,error_line_no  =  CAST(-1 AS Int)        where log_id =  CAST('F93E8666-C5CA-4875-B7D4-A183AE5E3B94' AS VarChar(40))  ;</t>
  </si>
  <si>
    <t>QID1697866927</t>
  </si>
  <si>
    <t>QID1697866946</t>
  </si>
  <si>
    <t>QID1697866947</t>
  </si>
  <si>
    <t>QID1697866948</t>
  </si>
  <si>
    <t>insert into [prep_ms].[sp_exec_log] (log_id             ,domain_nm             ,sp_nm             ,row_count             ,run_date             ,step_id             ,step_info             ,step_start_time             ,step_end_time             ,error_info             ,error_cd             ,error_line_no)     values (  CAST('A0132A2B-A1B4-4273-9F12-001E2A318EF5' AS VarChar(40))         , CAST('markting&amp;salse' AS VarChar(150))                   , CAST('[dwc_ms].[usp_sell_in_kpi_dwc_common]' AS VarChar(150))                    , CAST(-1 AS Int)                  , CAST('2023-08-15' AS VarChar(10))                   , CAST('2' AS VarChar(10))                   , CAST(N'获取DWC KPI SELL IN 数据,并对产品细分,产品系列,产品品牌,产品子系列做更新！' AS NVarChar(2000))         , CAST('08-15-2023 18:04:43.097' AS DateTime)         , CAST(NULL AS DateTime)               , CAST('N/A' AS VarChar(4000))          , CAST(-1 AS Int)                , CAST(-1 AS Int)      );</t>
  </si>
  <si>
    <t>QID1697866949</t>
  </si>
  <si>
    <t>QID1697866960</t>
  </si>
  <si>
    <t>SELECT CAST(CASE WHEN (OBJECT_ID('tempdb..#product', 'U') IS NOT NULL) THEN 1 ELSE 0 END AS BIT)</t>
  </si>
  <si>
    <t>QID1697866961</t>
  </si>
  <si>
    <t>CREATE TABLE #product WITH (     DISTRIBUTION = HASH (sales_transaction_no),     CLUSTERED COLUMNSTORE INDEX ) as --with product as( select distinct      t1.sales_transaction_no     ,t1.sales_transaction_ln_no     ,t1.data_source     ,isnull(t1.reporting_dt,cast('1900-01-01' as date)) as reporting_dt     ,isnull(t1.dw_start_dt,cast('1900-01-01' as date)) as dw_start_dt     ,isnull(t1.dw_end_dt  ,cast('1900-01-01' as date)) as dw_end_dt     ,isnull(t1.product_no,'') as product_no     ,isnull(t1.div_cd,'') as div_cd     ,case when t1.prc_business_unit_level2_nm='SMB' then                (case when trim(isnull(t2.product_segmentation,'')) &lt;&gt; '' then t2.product_segmentation                     when trim(isnull(t3.product_seg_nm,'')) &lt;&gt; '' then t3.product_seg_nm                     --when t3_1.product_seg_nm is not null or t3.product_seg_nm&lt;&gt;'' then t3.product_seg_nm  --改                     when trim(isnull(t5.product_seg ,'')) &lt;&gt; ''  then t5.product_seg                      when trim(isnull(t6.product_seg ,'')) &lt;&gt; '' then t6.product_seg                     when trim(isnull(t6_1.product_seg ,'')) &lt;&gt;'' then t6_1.product_seg                     end)          when t1.prc_business_unit_level2_nm='CON' then               (case when trim(isnull(t7.product_segmentation ,'')) &lt;&gt; '' then t7.product_segmentation                     when trim(isnull(t8.product_segmentation ,'')) &lt;&gt; '' then t8.product_segmentation                     when trim(isnull(t9.product_detail ,'')) &lt;&gt; '' then t9.product_detail                     when trim(isnull(t3.product_seg_nm ,'')) &lt;&gt;'' then t3.product_seg_nm                     --when t3_1.product_seg_nm is not null or t3.product_seg_nm&lt;&gt;'' then t3.product_seg_nm                     when trim(isnull(t10.product_seg ,'')) &lt;&gt; '' then t10.product_seg                      when trim(isnull(t11.product_seg ,'')) &lt;&gt; '' then t11.product_seg                     end)          when t1.prc_business_unit_level2_nm='REL' or t1.seg_cd = 'REL' then                (case when trim(isnull(t12.product_segmentation ,'')) &lt;&gt;'' then t12.product_segmentation                     when trim(isnull(t14.product_segmentation ,'')) &lt;&gt; '' then t14.product_segmentation                     when bu_lvl.prc_business_unit_catg_nm = 'DT' and  (t3.material_type = N'主机' or prc_backlog.product_no is not null)  then 'BOX'                     when bu_lvl.prc_business_unit_catg_nm = 'DT' and t1.data_source = N'信创' then 'BOX'                     when trim(isnull(t15.product_seg_nm ,'')) &lt;&gt; '' then t15.product_seg_nm                     when trim(isnull(t16.product_seg_nm ,'')) &lt;&gt; '' then t16.product_seg_nm                     --when trim(isnull(t3.product_seg_nm ,'')) &lt;&gt; '' then t3.product_seg_nm                     --when trim(isnull(t3_1.product_seg_nm ,'')) &lt;&gt; '' then t3_1.product_seg_nm                     end                                )     end as product_seg,     --     case when t1.prc_business_unit_level2_nm='SMB' then                (case when trim(isnull(t2.product_brand,'')) &lt;&gt; ''  then t2.product_brand                     when trim(isnull(t3.product_brand_nm,'')) &lt;&gt; ''  then t3.product_brand_nm                     --when trim(isnull(t3_1.product_brand_nm,'')) &lt;&gt; '' then t3_1.product_brand_nm                     when trim(isnull(t5.product_brand,'')) &lt;&gt; '' then t5.product_brand                      when trim(isnull(t6.product_brand,'')) &lt;&gt; '' then t6.product_brand                     when trim(isnull(t6_1.product_brand,'')) &lt;&gt; '' then t6_1.product_brand                     end)          when t1.prc_business_unit_level2_nm='CON' then               (case when trim(isnull(t7.product_brand,'')) &lt;&gt; '' then t7.product_brand                     when trim(isnull(t8.product_brand,'')) &lt;&gt; '' then t8.product_brand                     when trim(isnull(t3.product_brand_nm,'')) &lt;&gt; '' then t3.product_brand_nm                     --when trim(isnull(t3_1.product_brand_nm,'')) &lt;&gt; '' then t3_1.product_brand_nm                     when trim(isnull(t10.product</t>
  </si>
  <si>
    <t>CREATE TABLE #product WITH (     DISTRIBUTION = HASH (sales_transaction_no),     CLUSTERED COLUMNSTORE INDEX ) as --with product as( select distinct      t1.sales_transaction_no     ,t1.sales_transaction_ln_no     ,t1.data_source     ,isnull(t1.reporting_dt,cast('1900-01-01' as date)) as reporting_dt     ,isnull(t1.dw_start_dt,cast('1900-01-01' as date)) as dw_start_dt     ,isnull(t1.dw_end_dt  ,cast('1900-01-01' as date)) as dw_end_dt     ,isnull(t1.product_no,'') as product_no     ,isnull(t1.div_cd,'') as div_cd     ,case when t1.prc_business_unit_level2_nm='SMB' then                (case when trim(isnull(t2.product_segmentation,'')) &lt;&gt; '' then t2.product_segmentation                     when trim(isnull(t3.product_seg_nm,'')) &lt;&gt; '' then t3.product_seg_nm                     --when t3_1.product_seg_nm is not null or t3.product_seg_nm&lt;&gt;'' then t3.product_seg_nm  --改                     when trim(isnull(t5.product_seg ,'')) &lt;&gt; ''  then t5.product_seg                      when trim(isnull(t6.product_seg ,'')) &lt;&gt; '' then t6.product_seg                     when trim(isnull(t6_1.product_seg ,'')) &lt;&gt;'' then t6_1.product_seg                     end)          when t1.prc_business_unit_level2_nm='CON' then               (case when trim(isnull(t7.product_segmentation ,'')) &lt;&gt; '' then t7.product_segmentation                     when trim(isnull(t8.product_segmentation ,'')) &lt;&gt; '' then t8.product_segmentation                     when trim(isnull(t9.product_detail ,'')) &lt;&gt; '' then t9.product_detail                     when trim(isnull(t3.product_seg_nm ,'')) &lt;&gt;'' then t3.product_seg_nm                     --when t3_1.product_seg_nm is not null or t3.product_seg_nm&lt;&gt;'' then t3.product_seg_nm                     when trim(isnull(t10.product_seg ,'')) &lt;&gt; '' then t10.product_seg                      when trim(isnull(t11.product_seg ,'')) &lt;&gt; '' then t11.product_seg                     end)          when t1.prc_business_unit_level2_nm='REL' or t1.seg_cd = 'REL' then                (case when trim(isnull(t12.product_segmentation ,'')) &lt;&gt;'' then t12.product_segmentation                     when trim(isnull(t14.product_segmentation ,'')) &lt;&gt; '' then t14.product_segmentation                     when bu_lvl.prc_business_unit_catg_nm = 'DT' and  (t3.material_type = N'主机' or prc_backlog.product_no is not null)  then 'BOX'                     when bu_lvl.prc_business_unit_catg_nm = 'DT' and t1.data_source = N'信创' then 'BOX'                     when trim(isnull(t15.product_seg_nm ,'')) &lt;&gt; '' then t15.product_seg_nm                     when trim(isnull(t16.product_seg_nm ,'')) &lt;&gt; '' then t16.product_seg_nm                     --when trim(isnull(t3.product_seg_nm ,'')) &lt;&gt; '' then t3.product_seg_nm                     --when trim(isnull(t3_1.product_seg_nm ,'')) &lt;&gt; '' then t3_1.product_seg_nm                     end                                )     end as product_seg,     --     case when t1.prc_business_unit_level2_nm='SMB' then                (case when trim(isnull(t2.product_brand,'')) &lt;&gt; ''  then t2.product_brand                     when trim(isnull(t3.product_brand_nm,'')) &lt;&gt; ''  then t3.product_brand_nm                     --when trim(isnull(t3_1.product_brand_nm,'')) &lt;&gt; '' then t3_1.product_brand_nm                     when trim(isnull(t5.product_brand,'')) &lt;&gt; '' then t5.product_brand                      when trim(isnull(t6.product_brand,'')) &lt;&gt; '' then t6.product_brand                     when trim(isnull(t6_1.product_brand,'')) &lt;&gt; '' then t6_1.product_brand                     end)          when t1.prc_business_unit_level2_nm='CON' then               (case when trim(isnull(t7.product_brand,'')) &lt;&gt; '' then t7.product_brand                     when trim(isnull(t8.product_brand,'')) &lt;&gt; '' then t8.product_brand                     when trim(isnull(t3.product_brand_nm,'')) &lt;&gt; '' then t3.product_brand_nm                     --when trim(isnull(t3_1.product_brand_nm,'')) &lt;&gt; '' then t3_1.product_brand_nm                     when trim(isnull(t10.product_brand,'')) &lt;&gt; '' then t10.product_brand                      when trim(isnull(t11.product_brand,'')) &lt;&gt; '' then t11.product_brand                     end)          when t1.prc_business_unit_level2_nm='REL' or t1.seg_cd = 'REL' then                (case when trim(isnull(t12.product_brand,'')) &lt;&gt; '' then t12.product_brand                     when trim(isnull(t14.product_brand,'')) &lt;&gt; '' then t14.product_brand                     when bu_lvl.prc_business_unit_catg_nm = 'DT' and (t3.material_type = N'主机' or prc_backlog.product_no is not null) then ''                     when bu_lvl.prc_business_unit_catg_nm = 'DT' and t1.data_source = N'信创' then ''                     when trim(isnull(t15.product_brand_nm,'')) &lt;&gt; '' then t15.product_brand_nm                     when trim(isnull(t16.product_brand_nm,'')) &lt;&gt; '' then t16.product_brand_nm                     --when trim(isnull(t3.product_brand_nm,'')) &lt;&gt; ''  then t3.product_brand_nm                     --when trim(isnull(t3_1.product_brand_nm,'')) &lt;&gt; '' then t3_1.product_brand_nm                     end)     end as product_brand,     --     case when t1.prc_business_unit_level2_nm='SMB' then                (case when trim(isnull(t2.product_series,'')) &lt;&gt; '' then t2.product_series                     when trim(isnull(t3.product_series_nm,'')) &lt;&gt; '' then t3.product_series_nm                     --when trim(isnull(t3_1.product_series_nm,'')) &lt;&gt; '' then t3_1.product_series_nm                     when trim(isnull(t5.product_series,'')) &lt;&gt; '' then t5.product_series                      when trim(isnull(t6.product_series,'')) &lt;&gt; '' then t6.product_series                     when trim(isnull(t6_1.product_series,'')) &lt;&gt; '' then t6_1.product_series                     end)          when t1.prc_business_unit_level2_nm='CON' then               (case when trim(isnull(t7.product_series,'')) &lt;&gt; '' then t7.product_series                     when trim(isnull(t8.product_series,'')) &lt;&gt; '' then t8.product_series                     when trim(isnull(t9.product_series,'')) &lt;&gt; '' then t9.product_series                     when trim(isnull(t3.product_series_nm,'')) &lt;&gt; '' then t3.product_series_nm                     --when trim(isnull(t3_1.product_series_nm,'')) &lt;&gt; '' then t3_1.product_series_nm                     when trim(isnull(t10.product_series,'')) &lt;&gt; '' then t10.product_series                      when trim(isnull(t11.product_series,'')) &lt;&gt; '' then t11.product_series                     end)          when t1.prc_business_unit_level2_nm='REL' or t1.seg_cd = 'REL' then                (case when trim(isnull(t12.product_series,'')) &lt;&gt; '' then t12.product_series                     when trim(isnull(t14.product_series,'')) &lt;&gt; '' then t14.product_series                     --when trim(isnull(t3.product_series_nm,'')) &lt;&gt; '' then t3.product_series_nm                     --when trim(isnull(t3_1.product_series_nm,'')) &lt;&gt; '' then t3_1.product_series_nm                     end)     end as product_series,     --     case when t1.prc_business_unit_level2_nm='SMB' then                (case when trim(isnull(t2.product_subseries,'')) &lt;&gt; '' then t2.product_series                     when trim(isnull(t3.product_sub_series_nm,'')) &lt;&gt; '' then t3.product_sub_series_nm                     --when t3_1.product_sub_series_nm is not null or t3.product_sub_series_nm&lt;&gt;'' then t3.product_sub_series_nm                     when trim(isnull(t5.product_subseries,'')) &lt;&gt; '' then t5.product_subseries                      when trim(isnull(t6.product_subseries,'')) &lt;&gt; '' then t6.product_subseries                     when trim(isnull(t6_1.product_subseries,'')) &lt;&gt;'' then t6_1.product_subseries                     end)          when t1.prc_business_unit_level2_nm='CON' then               (case when trim(isnull(t7.product_subseries,'')) &lt;&gt;'' then t7.product_subseries                     when trim(isnull(t8.product_subseries ,'')) &lt;&gt;'' then t8.product_subseries                     when trim(isnull(t3.product_sub_series_nm ,'')) &lt;&gt;'' then t3.product_sub_series_nm                    -- when t3_1.product_sub_series_nm is not null or t3.product_sub_series_nm&lt;&gt;'' then t3.product_sub_series_nm                     when trim(isnull(t10.product_subseries ,'')) &lt;&gt; '' then t10.product_subseries                      when trim(isnull(t11.product_subseries,'')) &lt;&gt; '' then t11.product_subseries                     end)          when t1.prc_business_unit_level2_nm='REL' or t1.seg_cd = 'REL' then                (case when trim(isnull(t12.product_subseries,'')) &lt;&gt; ''  then t12.product_subseries                     when trim(isnull(t14.product_sub_series,'')) &lt;&gt; '' then t14.product_sub_series                     --when trim(isnull(t3.product_sub_series_nm,'')) &lt;&gt; '' then t3.product_sub_series_nm                     --when t3_1.product_sub_series_nm is not null or t3.product_sub_series_nm&lt;&gt;'' then t3.product_sub_series_nm                     end)     end as product_sub_series,     --     case           when t1.prc_business_unit_level2_nm='CON' then               (case when trim(isnull(t9.cpu_vendor,'')) &lt;&gt; '' then t9.cpu_vendor                     when trim(isnull(t13.cpu_vender_nm,'')) &lt;&gt;'' then t13.cpu_vender_nm                     when trim(isnull(t3.cpu,'')) &lt;&gt;'' then t3.cpu                    -- when t3_1.cpu is not null or t3.cpu&lt;&gt;'' then t3.cpu                     end)         else  --!='CON'               (case when trim(isnull(t13.cpu_vender_nm,'')) &lt;&gt;'' then t13.cpu_vender_nm                     when trim(isnull(t3.cpu,'')) &lt;&gt; ''  then t3.cpu                    -- when t3_1.cpu is not null or t3.cpu&lt;&gt;'' then t3.cpu                     end)     end   as cpu_vendor_nm,     case           when t1.prc_business_unit_level2_nm='CON' then               (case when trim(isnull(t9.model,'')) &lt;&gt;'' then t9.model                     when trim(isnull(t13.cpu_mdl_nm,'')) &lt;&gt;'' then t13.cpu_mdl_nm                     when trim(isnull(t3.cpu_mdl,'')) &lt;&gt;'' then t3.cpu_mdl                     --when t3_1.cpu_mdl is not null or t3.cpu_mdl&lt;&gt;'' then t3.cpu_mdl                     end)         else  --!='CON'               (case when trim(isnull(t13.cpu_mdl_nm,'')) &lt;&gt;'' then t13.cpu_mdl_nm                     when trim(isnull(t3.cpu_mdl,'')) &lt;&gt;'' then t3.cpu_mdl                    -- when t3_1.cpu_mdl is not null or t3.cpu_mdl&lt;&gt;'' then t3.cpu_mdl                     end)     end   as cpu_mdl_nm,     case           when t1.prc_business_unit_level2_nm='CON' then               (case when trim(isnull(t9.cpuband,'')) &lt;&gt;'' then t9.cpuband                     when trim(isnull(t13.cpu_series_cd ,'')) &lt;&gt;'' then t13.cpu_series_cd                     when trim(isnull(t3.cpu_series_cd ,'')) &lt;&gt;'' then t3.cpu_series_cd                    -- when t3_1.cpu_series_cd is not null or t3.cpu_series_cd&lt;&gt;'' then t3.cpu_series_cd                     end)         else  --!='CON'               (case when trim(isnull(t13.cpu_series_cd ,'')) &lt;&gt;'' then t13.cpu_series_cd                     when trim(isnull(t3.cpu_series_cd ,'')) &lt;&gt;'' then t3.cpu_series_cd                    -- when t3_1.cpu_series_cd is not null or t3.cpu_series_cd&lt;&gt;'' then t3.cpu_series_cd                     end)     end as cpu_series_cd,     -- 该字段为 int 类型 不能使用 trim() 函数     case when isnull(t13.cpu_generation_no ,'')  &lt;&gt;''  then t13.cpu_generation_no          when isnull(t3.cpu_generation_no ,'') &lt;&gt;''  then t3.cpu_generation_no          --when t3_1.cpu_generation_no is not null or t3_1.cpu_generation_no&lt;&gt;'' then t3_1.cpu_generation_no     end as cpu_generation_no,     --case when t13.microstructure is not null or t13.microstructure&lt;&gt;'' then t13.microstructure     --     when t3.microstructure is not null or t3.microstructure&lt;&gt;'' then t3.microstructure     --     when t3_1.microstructure is not null or t3_1.microstructure&lt;&gt;'' then t3_1.microstructure     --end as cpu_micro_structure_nm,     --     case when trim(isnull(t13.operation_system_series_cd ,'')) &lt;&gt;'' then t13.operation_system_series_cd          when trim(isnull(t3.operation_system_series_cd ,'')) &lt;&gt;'' then t3.operation_system_series_cd          --when t3_1.operation_system_series_cd is not null or t3_1.operation_system_series_cd&lt;&gt;'' then t3_1.operation_system_series_cd     end as operation_system_series_cd,     --     case when trim(isnull(t13.operation_system_mdl_nm ,'')) &lt;&gt;'' then t13.operation_system_mdl_nm          when trim(isnull(t3.operation_system_mdl_nm ,'')) &lt;&gt;'' then t3.operation_system_mdl_nm         -- when t3_1.operation_system_mdl_nm is not null or t3_1.operation_system_mdl_nm&lt;&gt;'' then t3_1.operation_system_mdl_nm     end as operation_system_mdl_nm,     --     case when trim(isnull(t13.office_series_cd ,'')) &lt;&gt;'' then t13.office_series_cd          when trim(isnull(t3.office_series_cd  ,'')) &lt;&gt;'' then t3.office_series_cd          --when t3_1.office_series_cd is not null or t3_1.office_series_cd&lt;&gt;'' then t3_1.office_series_cd     end as office_series_cd,     --     case when trim(isnull(t13.office_mdl_nm  ,'')) &lt;&gt;'' then t13.office_mdl_nm          when trim(isnull(t3.office_mdl_nm  ,'')) &lt;&gt;'' then t3.office_mdl_nm        --  when t3_1.office_mdl_nm is not null or t3_1.office_mdl_nm&lt;&gt;'' then t3_1.office_mdl_nm     end as office_mdl_nm,     --     case when t1.prc_business_unit_level2_nm='SMB' then t2.product_category1          when t1.prc_business_unit_level2_nm='CON' then               (case when trim(isnull(t7.product_category1  ,'')) &lt;&gt;'' then t7.product_category1                     when trim(isnull(t8.product_category1  ,'')) &lt;&gt;'' then t8.product_category1                     end)          when t1.prc_business_unit_level2_nm='REL' or t1.seg_cd = 'REL' then t12.product_category1     end as product_catg_1_nm,     --     case when t1.prc_business_unit_level2_nm='SMB' then t2.product_category2          when t1.prc_business_unit_level2_nm='CON' then               (case when trim(isnull(t7.product_category2  ,'')) &lt;&gt;'' then t7.product_category2                     when trim(isnull(t8.product_category2  ,'')) &lt;&gt;'' then t8.product_category2                     end)          when t1.prc_business_unit_level2_nm='REL' or t1.seg_cd = 'REL' then t12.product_category2     end as product_catg_2_nm,     --     case when t1.prc_business_unit_level2_nm='SMB' then t2.product_category3          when t1.prc_business_unit_level2_nm='CON' then               (case when trim(isnull(t7.product_category3  ,'')) &lt;&gt;'' then t7.product_category3                     when trim(isnull(t8.product_category3  ,'')) &lt;&gt;'' then t8.product_category3                     end)          when t1.prc_business_unit_level2_nm='REL' or t1.seg_cd = 'REL' then t12.product_category3     end as product_catg_3_nm,     --     case when t1.prc_business_unit_level2_nm='CON' then           case when isnull(t9.pn_type,'') &lt;&gt; '' then t9.pn_type              when t1.div_cd = '73' and len(t1.product_no) = 10 and left(t1.product_no,1) = '6' and left(t1.product_no,4) &lt;&gt; '60ZZ' then N'主机'               when t1.div_cd in ('B3','35') and len(t1.product_no) = 10 and (left(t1.product_no,1) = '8' or left(t1.product_no,2) = 'ZA') then N'主机'               when t1.div_cd in ('66','M1','M3') and  left(t1.product_no,2) = 'PA' then  N'主机'               when t1.div_cd in ('66','M1','M3') then  N'非主机'               when len(t1.product_no) = 10 and left(t1.product_no,1) in ('8','9','F') then N'主机'               when len(t1.product_no) = 8 and left(t1.product_no,2) in ('57','59') then N'主机'               else N'非主机' end          else ''     end as product_type_cd,     --     case when t1.prc_business_unit_level2_nm='CON' then t9.family1          else ''     end as product_family_1_nm,     --     case when t1.prc_business_unit_level2_nm='CON' then t9.family2          else ''     end as product_family_2_nm,     --     case when t1.prc_business_unit_level2_nm='CON' then t9.family3          else ''     end as product_family_3_nm               from dwc_ms.sell_in_kpi_dwc t1     LEFT JOIN [dwd_ms].[ref_rdm_m_product_info_tiger_smb]  t2          on t1.product_no=t2.mtm     left join dwd_ms.product_characteristic_mapping t3  --ods.t_8000_prd_alc_mtm_list          on t1.product_no=t3.product_no          -- 使用 product_characteristic_mapping product_no 关联 就不需要在单独 使用 mtm/mtm2 字段关联   --  left join dwd_ms.product_characteristic_mapping t3_1  --ods.t_8000_prd_alc_mtm_list   --       on t1.product_no=t3_1.material_no2   --       and t3_1.material_no2 &lt;&gt; 'N/A'     left join (select distinct replace(ltrim(replace(product_no,'0',' ')),' ','0') product_no,left(product_hier_cd,11) product_hier_cd                   from dwd_prd.product_master                  where product_hier_cd &lt;&gt; ''                 ) t4           on t1.product_no=replace(ltrim(replace(t4.product_no,'0',' ')),' ','0')  --去0后有重复     left join dwd_ms.smb_product_seg_by_ph4 t5          on t1.product_no=t5.material          and t5.material &lt;&gt; ''     left join dwd_ms.smb_product_seg_by_ph4 t6          on t4.product_hier_cd=t6.ph4          and t6.ph4 &lt;&gt; ''      left join dwd_ms.smb_product_seg_by_ph4 t6_1          on left(t1.product_no,4)=t6_1.material          and len(t6_1.material) = 4           and t5.material is null           and t6.ph4 is null     left join [dwd_ms].[ref_rdm_m_product_info_tiger_con] t7          on t1.product_no=t7.mtm     left join [dwd_ms].[ref_rdm_m_product_info_tiger_con_ip] t8          on t1.product_no=t8.mtm     left join (select a1.* from ods.csdc_con_mtm_single                  a1 inner join (select pn,max(version_date) as version_date                  from ods.csdc_con_mtm_single group by pn)b1                  on a1.pn=b1.pn                   and a1.version_date=b1.version_date) t9          on t1.product_no=t9.pn     left join dwd_ms.con_product_seg_by_ph4 t10          on t1.product_no=t10.material           and t10.material &lt;&gt; ''     left join dwd_ms.con_product_seg_by_ph4 t11          on t4.product_hier_cd=t11.ph4          and t11.ph4 &lt;&gt; ''     left join (         select *         from (select *,row_number() over(partition by mtm order by autogen_da_batchnum desc) rn  from ods.cdop_m_product_info_tiger_rel) a where rn = 1      ) t12    --表不存在 ods.m_product_info_tiger_rel          on t1.product_no=t12.mtm     left join dwd_ms.ref_prc_cto_product_characteristic_mapping t13  --t_8000_prd_alc_cto_list          on t1.sales_transaction_no=t13.sales_transaction_no          and t1.sales_transaction_ln_no=t13.sales_transaction_ln_no     left join (         SELECT  mtm,product_brand,product_series,product_sub_series,product_segmentation         FROM [ods].[ciop_m1002_prc_rel_product_mapping]          WHERE autogen_da_batchnum IN (SELECT MAX(autogen_da_batchnum) autogen_da_batchnum FROM [ods].[ciop_m1002_prc_rel_product_mapping] )     ) t14     on left(t1.product_no,4) = t14.mtm      left join dwd_ms.prc_business_unit_lvl bu_lvl          on t1.prc_business_unit_level6_nm = bu_lvl.prc_business_unit_level6_nm      left join dwd_ms.rel_thinkvision_product_mapping  t15      on t1.product_no = t15.product_no     and t1.prc_business_unit_level2_nm = t15.prc_bu_level2_nm      and t1.div_cd = t15.svc_group_cd     and t15.svc_group_cd = '79'     left join (select distinct product_no,prc_bu_level2_nm,product_seg_nm,product_brand_nm,product_series_nm,product_sub_series_nm                  from dwd_ms.rel_thinkvision_product_mapping  where svc_group_cd not in ('79')          ) t16      on t1.product_no = t16.product_no      and t1.prc_business_unit_level2_nm = t16.prc_bu_level2_nm      left join  (           select product_no from [dwc_sc].[pcsd_prc_backlog]          where backlog_brand_nm  IN ('Desktop', 'Notebook', 'Tablet', 'Workstation_DT', 'Workstation_NB', 'phone')           group by product_no          union  select  '78372064'       ) prc_backlog      on t1.product_no = prc_backlog.product_no     where t1.record_deleted_flg &lt;&gt; 1         and t1.data_source not in (N'CSDC')         --and (t1.reporting_dt &gt;= '2022-04-01'          --or t1.data_update_desc = 'final version') --)        --      update a --         set a.product_seg = b.product_seg, --             a.product_brand = b.product_brand, --             a.product_series = b.product_series, --             a.product_sub_series = b.product_sub_series, --             a.cpu_vendor = b.cpu_vendor_nm, --             a.cpu_mdl = b.cpu_mdl_nm, --             a.cpu_series_cd=b.cpu_series_cd, --             a.cpu_generation_no=b.cpu_generation_no, --             a.operation_system_series_cd=b.operation_system_series_cd, --             a.operation_system_mdl_nm=b.operation_system_mdl_nm, --             a.office_series_cd=b.office_series_cd, --             a.office_mdl_nm=b.office_mdl_nm, --             a.product_catg_1_nm=b.product_catg_1_nm, --             a.product_catg_2_nm=b.product_catg_2_nm, --             a.product_catg_3_nm=b.product_catg_3_nm, --             a.product_type_cd=b.product_type_cd, --             a.product_family_1_nm=b.product_family_1_nm, --             a.product_family_2_nm=b.product_family_2_nm, --             a.product_family_3_nm=b.product_family_3_nm --        from dwc_ms.sell_in_kpi_dwc a --        inner join product b  --              on a.sales_transaction_no = b.sales_transaction_no --              and a.sales_transaction_ln_no = b.sales_transaction_ln_no --              and a.reporting_dt = b.reporting_dt --              and isnull(a.dw_start_dt,cast('1900-01-01' as date)) = b.dw_start_dt  --              and isnull(a.dw_end_dt  ,cast('1900-01-01' as date)) = b.dw_end_dt  --              --and a.product_no = b.product_no ;</t>
  </si>
  <si>
    <t>QID1697867498</t>
  </si>
  <si>
    <t>QID1697867499</t>
  </si>
  <si>
    <t>QID1697867500</t>
  </si>
  <si>
    <t>update  [prep_ms].[sp_exec_log]       set domain_nm   =  CAST('markting&amp;salse' AS VarChar(150))           ,sp_nm    =  CAST('[dwc_ms].[usp_sell_in_kpi_dwc_common]' AS VarChar(150))            ,row_count   =  CAST(-1 AS Int)          ,run_date    =  CAST('2023-08-15' AS VarChar(10))           ,step_id    =  CAST('2' AS VarChar(10))           ,step_info   =  CAST(N'获取DWC KPI SELL IN 数据,并对产品细分做更新完成！' AS NVarChar(2000))       ,step_start_time  =  CAST('08-15-2023 18:04:43.097' AS DateTime)       ,step_end_time  =  CAST('08-15-2023 18:09:39.287' AS DateTime)       ,error_info   =  CAST('N/A' AS VarChar(4000))        ,error_cd    =  CAST(-1 AS Int)        ,error_line_no  =  CAST(-1 AS Int)        where log_id =  CAST('A0132A2B-A1B4-4273-9F12-001E2A318EF5' AS VarChar(40))  ;</t>
  </si>
  <si>
    <t>QID1697867502</t>
  </si>
  <si>
    <t>QID1697867540</t>
  </si>
  <si>
    <t>EXEC [prep_ms].[usp_insert_sp_exec_log] @DOMAIN_NM,@SP_NAME,@ROW_COUNT,@RUN_DT,@STEP_ID ,@STEP_INFO,@SETP_START_TIME,@SETP_END_TIME ,@ERRO_INFO,@ERROR_CD,@ERRO_LINE_NO      ,@LOG_ID = @LOG_ID OUTPUT;</t>
  </si>
  <si>
    <t>QID1697867541</t>
  </si>
  <si>
    <t>QID1697867542</t>
  </si>
  <si>
    <t>insert into [prep_ms].[sp_exec_log] (log_id             ,domain_nm             ,sp_nm             ,row_count             ,run_date             ,step_id             ,step_info             ,step_start_time             ,step_end_time             ,error_info             ,error_cd             ,error_line_no)     values (  CAST('DA0007EC-6D23-408A-AACA-4F3D2C53DF67' AS VarChar(40))         , CAST('markting&amp;salse' AS VarChar(150))                   , CAST('[dwc_ms].[usp_sell_in_kpi_dwc_common]' AS VarChar(150))                    , CAST(-1 AS Int)                  , CAST('2023-08-15' AS VarChar(10))                   , CAST('3' AS VarChar(10))                   , CAST(N'获取DWC KPI SELL IN 数据,并对客户细分做更新！' AS NVarChar(2000))         , CAST('08-15-2023 18:09:45.947' AS DateTime)         , CAST(NULL AS DateTime)               , CAST('N/A' AS VarChar(4000))          , CAST(-1 AS Int)                , CAST(-1 AS Int)      );</t>
  </si>
  <si>
    <t>QID1697867543</t>
  </si>
  <si>
    <t>QID1697867544</t>
  </si>
  <si>
    <t>SELECT CAST(CASE WHEN (OBJECT_ID('tempdb..#cus_seg', 'U') IS NOT NULL) THEN 1 ELSE 0 END AS BIT)</t>
  </si>
  <si>
    <t>QID1697867545</t>
  </si>
  <si>
    <t xml:space="preserve">CREATE TABLE #cus_seg WITH (     DISTRIBUTION = HASH (sales_transaction_no),     CLUSTERED COLUMNSTORE INDEX ) as  --with cus_seg as ( select  distinct           t1.sales_transaction_no         ,t1.sales_transaction_ln_no          ,t1.data_source         ,isnull(t1.reporting_dt,cast('1900-01-01' as date)) as reporting_dt         ,isnull(t1.dw_start_dt,cast('1900-01-01' as date)) as dw_start_dt         ,isnull(t1.dw_end_dt  ,cast('1900-01-01' as date)) as dw_end_dt         ,t1.prc_business_unit_level2_nm         ,isnull(t1.div_cd,'') as div_cd         ,isnull(t1.product_div_cd,'') as product_div_cd         ,isnull(t1.product_no,'') as product_no         ,t1.cust_segmentation4_nm         ,case when t1.prc_business_unit_level2_nm = 'CON' then ''               when t1.prc_business_unit_level2_nm = 'SMB' and t1.div_cd = '86' then mapping_tiger.rtm0               when t1.prc_business_unit_level2_nm = 'SMB' then smb_cust_seg.rtm0          end                                                 AS rtm0         ,case when t1.prc_business_unit_level2_nm = 'CON' then con_cust_seg.rtm1               when t1.prc_business_unit_level2_nm = 'SMB' and t1.div_cd = '86' then mapping_tiger.rtm1               when t1.prc_business_unit_level2_nm = 'SMB' then smb_cust_seg.rtm1         end                                                 AS rtm1         ,case when t1.prc_business_unit_level2_nm = 'CON' then con_cust_seg.rtm2               when t1.prc_business_unit_level2_nm = 'SMB' and t1.div_cd = '86' then mapping_tiger.rtm2               when t1.prc_business_unit_level2_nm = 'SMB' then smb_cust_seg.rtm2         end                                                 AS rtm2          ,case when t1.prc_business_unit_level2_nm = 'CON' then con_cust_seg.cust_segmentation1               when t1.prc_business_unit_level2_nm = 'SMB' and t1.div_cd = '86' then mapping_tiger.customer_segmentation1               when t1.prc_business_unit_level2_nm = 'SMB' then smb_cust_seg.cust_segmentation1         end                                                 AS cust_segmentation1_nm          ,case when t1.prc_business_unit_level2_nm = 'CON' then con_cust_seg.cust_segmentation2               when t1.prc_business_unit_level2_nm = 'SMB' and t1.div_cd = '86' then mapping_tiger.customer_segmentation2               when t1.prc_business_unit_level2_nm = 'SMB' then smb_cust_seg.cust_segmentation2         end                                                 AS cust_segmentation2_nm          ,case when t1.prc_business_unit_level2_nm = 'CON' then con_cust_seg.cust_segmentation3               when t1.prc_business_unit_level2_nm = 'SMB' and t1.div_cd = '86' then mapping_tiger.customer_segmentation3               when t1.prc_business_unit_level2_nm = 'SMB' then smb_cust_seg.cust_segmentation3         end                                                 AS cust_segmentation3_nm          ,case when T1.data_source IN (N'来酷EDI',N'来酷Final',N'来酷ADJ') then T1.si_region_flg         when t1.data_source=N'BW宇宙版' and t1.prc_business_unit_level6_nm = 'CON Internet Service' then N'虚拟'          when t1.div_cd = '86' then N'虚拟'        --when ln.sale_district_cd = '100999'         --     or (ln.sale_district_cd is null or ln.sale_district_cd = '') then N'虚拟'        --when t1.sales_region_nm in( N'虚拟','Others', N'其他') then N'虚拟'        when ln_item.sale_district_cd = '100999' then N'虚拟'       when (t1.sales_region_nm is null or t1.sales_region_nm = '' or t1.sales_region_nm = N'虚拟' or t1.sales_region_nm = N'其他') then N'虚拟'       when t1.sales_region_nm = N'中央' then N'中央'       when t1.region_nm in ('Others',N'虚拟',N'未分配',null,'') then N'虚拟'       when t1.region_nm in (N'中央',N'中央战区') then N'中央'       when t1.fight_region_nm in (null,N'未分配',N'Others战区',N'虚拟','') then N'虚拟'       when t1.fight_region_nm = N'中央战区' then N'中央'        when t1.prc_business_unit_level2_nm='CON' then         case when internal_sale_flg = 1              then con_cust_seg.internal_order_nm              else con_cust_seg.si_region_flag     </t>
  </si>
  <si>
    <t>CREATE TABLE #cus_seg WITH (     DISTRIBUTION = HASH (sales_transaction_no),     CLUSTERED COLUMNSTORE INDEX ) as  --with cus_seg as ( select  distinct           t1.sales_transaction_no         ,t1.sales_transaction_ln_no          ,t1.data_source         ,isnull(t1.reporting_dt,cast('1900-01-01' as date)) as reporting_dt         ,isnull(t1.dw_start_dt,cast('1900-01-01' as date)) as dw_start_dt         ,isnull(t1.dw_end_dt  ,cast('1900-01-01' as date)) as dw_end_dt         ,t1.prc_business_unit_level2_nm         ,isnull(t1.div_cd,'') as div_cd         ,isnull(t1.product_div_cd,'') as product_div_cd         ,isnull(t1.product_no,'') as product_no         ,t1.cust_segmentation4_nm         ,case when t1.prc_business_unit_level2_nm = 'CON' then ''               when t1.prc_business_unit_level2_nm = 'SMB' and t1.div_cd = '86' then mapping_tiger.rtm0               when t1.prc_business_unit_level2_nm = 'SMB' then smb_cust_seg.rtm0          end                                                 AS rtm0         ,case when t1.prc_business_unit_level2_nm = 'CON' then con_cust_seg.rtm1               when t1.prc_business_unit_level2_nm = 'SMB' and t1.div_cd = '86' then mapping_tiger.rtm1               when t1.prc_business_unit_level2_nm = 'SMB' then smb_cust_seg.rtm1         end                                                 AS rtm1         ,case when t1.prc_business_unit_level2_nm = 'CON' then con_cust_seg.rtm2               when t1.prc_business_unit_level2_nm = 'SMB' and t1.div_cd = '86' then mapping_tiger.rtm2               when t1.prc_business_unit_level2_nm = 'SMB' then smb_cust_seg.rtm2         end                                                 AS rtm2          ,case when t1.prc_business_unit_level2_nm = 'CON' then con_cust_seg.cust_segmentation1               when t1.prc_business_unit_level2_nm = 'SMB' and t1.div_cd = '86' then mapping_tiger.customer_segmentation1               when t1.prc_business_unit_level2_nm = 'SMB' then smb_cust_seg.cust_segmentation1         end                                                 AS cust_segmentation1_nm          ,case when t1.prc_business_unit_level2_nm = 'CON' then con_cust_seg.cust_segmentation2               when t1.prc_business_unit_level2_nm = 'SMB' and t1.div_cd = '86' then mapping_tiger.customer_segmentation2               when t1.prc_business_unit_level2_nm = 'SMB' then smb_cust_seg.cust_segmentation2         end                                                 AS cust_segmentation2_nm          ,case when t1.prc_business_unit_level2_nm = 'CON' then con_cust_seg.cust_segmentation3               when t1.prc_business_unit_level2_nm = 'SMB' and t1.div_cd = '86' then mapping_tiger.customer_segmentation3               when t1.prc_business_unit_level2_nm = 'SMB' then smb_cust_seg.cust_segmentation3         end                                                 AS cust_segmentation3_nm          ,case when T1.data_source IN (N'来酷EDI',N'来酷Final',N'来酷ADJ') then T1.si_region_flg         when t1.data_source=N'BW宇宙版' and t1.prc_business_unit_level6_nm = 'CON Internet Service' then N'虚拟'          when t1.div_cd = '86' then N'虚拟'        --when ln.sale_district_cd = '100999'         --     or (ln.sale_district_cd is null or ln.sale_district_cd = '') then N'虚拟'        --when t1.sales_region_nm in( N'虚拟','Others', N'其他') then N'虚拟'        when ln_item.sale_district_cd = '100999' then N'虚拟'       when (t1.sales_region_nm is null or t1.sales_region_nm = '' or t1.sales_region_nm = N'虚拟' or t1.sales_region_nm = N'其他') then N'虚拟'       when t1.sales_region_nm = N'中央' then N'中央'       when t1.region_nm in ('Others',N'虚拟',N'未分配',null,'') then N'虚拟'       when t1.region_nm in (N'中央',N'中央战区') then N'中央'       when t1.fight_region_nm in (null,N'未分配',N'Others战区',N'虚拟','') then N'虚拟'       when t1.fight_region_nm = N'中央战区' then N'中央'        when t1.prc_business_unit_level2_nm='CON' then         case when internal_sale_flg = 1              then con_cust_seg.internal_order_nm              else con_cust_seg.si_region_flag               end        when t1.prc_business_unit_level2_nm='SMB' then         case when internal_sale_flg = 1              then smb_cust_seg.internal_order_nm              else case when sales_region_nm = N'中央' then N'中央'                        else smb_cust_seg.si_region_flag                       end              end        when t1.prc_business_unit_level2_nm='REL' or t1.seg_cd = 'REL' then               (case when t1.sales_region_nm = N'中央' then N'中央'                      --when (t1.sales_region_nm is null or t1.sales_region_nm = '' or t1.sales_region_nm = N'其他') then N'虚拟'                     when t1.new_trade_nm = N'GAB' THEN N'中央'                     else 'Y' end)          end as si_region_flg,       case when t1.data_source in (N'SCI',N'BW宇宙版') and t1.order_create_dt &gt;= '2023-04-01' THEN            case when (t1.product_div_cd in ('K3','K6'))                  or (ln_item.quotation_proj_cd like 'K%')                 or (t1.div_cd in ('23') and pro.product_nm like 'XC%')                 or (t1.div_cd in ('03','23','T8','T5') and t1.product_no like '%KX')                 or ((t1.div_cd in ('03','23','T8','T5') and pro.product_nm like '%XCB%') or (t1.div_cd in ('03','23','T8','T5') and pro.product_nm like N'%信创B%'))                  or (isnull(t6.product_no,'')&lt;&gt;'')                 then N'大信创'            --when t1.div_cd not in ('B5','B6') then 'Only for Rel'            end         else t1.data_label3        end as data_label3      from dwc_ms.sell_in_kpi_dwc t1         left join dwd_ms.smb_cust_seg smb_cust_seg         on t1.cust_segmentation4_nm=smb_cust_seg.cust_segmentation4        and t1.prc_business_unit_level2_nm='SMB'      left join dwd_ms.con_cust_seg con_cust_seg         on t1.cust_segmentation4_nm=con_cust_seg.cust_segmentation4        and t1.prc_business_unit_level2_nm='CON'        left join dwd_ms.prc_sale_order_ln_item ln_item        on t1.sales_transaction_no = ln_item.sales_transaction_no       and t1.sales_transaction_ln_no = ln_item.sales_transaction_ln_no          left join (         select customer_segmentation4,customer_segmentation3,customer_segmentation2,customer_segmentation1,rtm2,rtm1,rtm0         from  [ods].[m1004_prc_smb_customer_mapping_tiger]          where autogen_da_batchnum in (select max(autogen_da_batchnum) from [ods].[m1004_prc_smb_customer_mapping_tiger]  )      ) mapping_tiger      on t1.cust_segmentation4_nm = mapping_tiger.customer_segmentation4      left join (select a.product_no,a.product_nm,                        row_number() over(partition by product_no order by product_no) rn                 from dwd_prd.product_master a) pro                on t1.product_no=pro.product_no                and pro.rn=1      left join ods.ciop_rel_xc_product_list t6           on t1.product_no=t6.product_no      where t1.record_deleted_flg &lt;&gt; 1         and t1.data_source not in (N'CSDC')         --and (t1.reporting_dt &gt;= '2022-04-01'          --or t1.data_update_desc = 'final version')  --)     --  update a --     set a.cust_segmentation1_nm = b.cust_segmentation1_nm --         ,a.cust_segmentation2_nm = b.cust_segmentation2_nm --         ,a.cust_segmentation3_nm = b.cust_segmentation3_nm --         ,a.rtm0 = b.rtm0 --         ,a.rtm1 = b.rtm1 --         ,a.rtm2 = b.rtm2 --         ,a.si_region_flg = b.si_region_flg --   from dwc_ms.sell_in_kpi_dwc a  --   inner join cus_seg b  --   on   a.sales_transaction_no = b.sales_transaction_no --        and a.sales_transaction_ln_no = b.sales_transaction_ln_no --        and a.reporting_dt = b.reporting_dt --        and isnull(a.dw_start_dt,cast('1900-01-01' as date)) = b.dw_start_dt  --        and isnull(a.dw_end_dt  ,cast('1900-01-01' as date)) = b.dw_end_dt  --    where a.record_deleted_flg &lt;&gt; 1 --        and (a.reporting_dt &gt;= '2022-04-01'  --        or a.data_update_desc = 'final version')  ;</t>
  </si>
  <si>
    <t>QID1697867698</t>
  </si>
  <si>
    <t>QID1697867699</t>
  </si>
  <si>
    <t>QID1697867700</t>
  </si>
  <si>
    <t>update  [prep_ms].[sp_exec_log]       set domain_nm   =  CAST('markting&amp;salse' AS VarChar(150))           ,sp_nm    =  CAST('[dwc_ms].[usp_sell_in_kpi_dwc_common]' AS VarChar(150))            ,row_count   =  CAST(-1 AS Int)          ,run_date    =  CAST('2023-08-15' AS VarChar(10))           ,step_id    =  CAST('3' AS VarChar(10))           ,step_info   =  CAST(N'获取DWC KPI SELL IN 数据,并对客户细分做更新完成！' AS NVarChar(2000))       ,step_start_time  =  CAST('08-15-2023 18:09:45.947' AS DateTime)       ,step_end_time  =  CAST('08-15-2023 18:10:21.830' AS DateTime)       ,error_info   =  CAST('N/A' AS VarChar(4000))        ,error_cd    =  CAST(-1 AS Int)        ,error_line_no  =  CAST(-1 AS Int)        where log_id =  CAST('DA0007EC-6D23-408A-AACA-4F3D2C53DF67' AS VarChar(40))  ;</t>
  </si>
  <si>
    <t>QID1697867701</t>
  </si>
  <si>
    <t>QID1697867720</t>
  </si>
  <si>
    <t>EXEC [prep_ms].[usp_insert_sp_exec_log] @DOMAIN_NM,@SP_NAME,@ROW_COUNT,@RUN_DT,@STEP_ID ,@STEP_INFO,@SETP_START_TIME,@SETP_END_TIME ,@ERRO_INFO,@ERROR_CD,@ERRO_LINE_NO      ,@LOG_ID = @LOG_ID OUTPUT;  --用于获取插入数据时 生成得id ，用于后续更新该步骤执行的结束时间 --ca  qty更新           ;     ;</t>
  </si>
  <si>
    <t>QID1697867721</t>
  </si>
  <si>
    <t>QID1697867722</t>
  </si>
  <si>
    <t>insert into [prep_ms].[sp_exec_log] (log_id             ,domain_nm             ,sp_nm             ,row_count             ,run_date             ,step_id             ,step_info             ,step_start_time             ,step_end_time             ,error_info             ,error_cd             ,error_line_no)     values (  CAST('0732E514-7678-49C6-A5D1-A7149A09CE59' AS VarChar(40))         , CAST('markting&amp;salse' AS VarChar(150))                   , CAST('[dwc_ms].[usp_sell_in_kpi_dwc_common]' AS VarChar(150))                    , CAST(-1 AS Int)                  , CAST('2023-08-15' AS VarChar(10))                   , CAST('4' AS VarChar(10))                   , CAST(N'update  DWC KPI SELL IN 数据！' AS NVarChar(2000))         , CAST('08-15-2023 18:10:29.887' AS DateTime)         , CAST(NULL AS DateTime)               , CAST('N/A' AS VarChar(4000))          , CAST(-1 AS Int)                , CAST(-1 AS Int)      );</t>
  </si>
  <si>
    <t>QID1697867723</t>
  </si>
  <si>
    <t>QID1697867737</t>
  </si>
  <si>
    <t>INSERT INTO [prep_ms].[sell_in_kpi_dwc_attribute] (      [sales_transaction_no]    ,[sales_transaction_ln_no]    ,[order_rsn_cd]    ,[data_source]    ,[sales_org_cd]    ,[prc_lbl]    ,[order_type]    ,[order_status]    ,[order_create_dt]    ,[order_cancel_dt]    ,[order_ship_dt]    ,[billing_dt]    ,[reporting_dt]    ,[bu_cd]    ,[seg_cd]    ,[product_group]    ,[product_catg]    ,[prc_business_unit_level1_nm]    ,[prc_business_unit_level2_nm]    ,[prc_business_unit_level3_nm]    ,[prc_business_unit_level4_nm]    ,[prc_business_unit_level5_nm]    ,[prc_business_unit_level6_nm]    ,region_nm                        ,region_exec_cd                   ,region_exec_nm                   ,fight_region_nm                  ,fight_region_exec_cd             ,fight_region_exec_nm             ,combat_unit_nm                   ,combat_unit_exec_cd              ,combat_unit_exec_nm              ,city_nm     ,[managing_region_nm]    ,[region_combat_unit_nm]    ,sales_region_nm     ,[region_combat_unit_exec_nm]    ,[div_cd]    ,[product_div_cd]    ,[new_short_product_group_nm]    ,[product_no]    ,[product_desc]    ,[material]    ,[product_seg]    ,[product_brand]    ,[product_series]    ,[product_sub_series]    ,[cpu_vendor]    ,[cpu_mdl]    ,[cpu_series_cd]    ,[cpu_generation_no]     ,[operation_system_series_cd]    ,[operation_system_mdl_nm]    ,[office_series_cd]    ,[office_mdl_nm]    ,[product_family_1_nm]    ,[product_family_2_nm]    ,[product_family_3_nm]    ,[product_catg_1_nm]    ,[product_catg_2_nm]    ,[product_catg_3_nm]    ,[product_type_cd]    ,[os]    ,[business_ln_cd]    ,product_mdl_nm     ,[dist_chnl_cd]    ,[rtm0]    ,[rtm1]    ,[rtm2]    ,[cust_segmentation1_nm]    ,[cust_segmentation2_nm]    ,[cust_segmentation3_nm]    ,[cust_segmentation4_nm]    ,[bp_lvl_cd]    ,[bp_lvl_nm]    ,[bp_cd]    ,[bp_nm]    ,[sold_to_party_id]    ,[sold_bp_lvl_cd]    ,[sold_bp_lvl_nm]    ,trade_mangt_nm    ,manage_col_nm     ,manage_col_detail_nm    ,trade_type    ,new_trade_nm    ,[cust_industry_nm]      ,sale_order_with_tax_rmb_ttl_amt     ,sale_order_with_tax_usd_ttl_amt     ,sale_order_cond_rate    ,sale_order_wo_tax_rmb_ttl_amt    ,so_wo_tax_usd_ttl_amt    ,sale_order_cond_rate_curr_cd    ,sale_order_with_tax_rmb_agency_price    ,sale_order_with_tax_usd_agency_price    ,doc_curr_cd    ,[order_qty]    ,[ca]    ,[gross_rev]    ,[net_rev]    ,rev_source_flg    ,[internal_sale_flg]    ,[si_region_flg]    ,[data_label1]    ,[data_label2]    ,[data_label3]    ,order_sign_off_flg    ,product_ttl_cost_usd_amt    ,mthly_balance_gp_amt    ,[std_cost_amt]    ,[data_update_desc]    ,[record_deleted_flg]    ,[dw_start_dt]    ,[dw_end_dt]    ,[region_combat_unit_exec_cd]    ,[agent_price]      )      select     a.[sales_transaction_no]   ,a.[sales_transaction_ln_no]   ,a.[order_rsn_cd]   ,a.[data_source]   ,a.[sales_org_cd]   ,a.[prc_lbl]   ,a.[order_type]   ,a.[order_status]   ,a.[order_create_dt]   ,a.[order_cancel_dt]   ,a.[order_ship_dt]   ,a.[billing_dt]   ,a.[reporting_dt]   ,a.[bu_cd]   ,a.[seg_cd]   ,a.[product_group]   ,a.[product_catg]   ,a.[prc_business_unit_level1_nm]   ,a.[prc_business_unit_level2_nm]   ,a.[prc_business_unit_level3_nm]   ,a.[prc_business_unit_level4_nm]   ,a.[prc_business_unit_level5_nm]   ,a.[prc_business_unit_level6_nm]   ,b.region_nm                    ,b.region_exec_cd               ,b.region_exec_nm               ,b.fight_region_nm              ,b.fight_region_exec_cd         ,b.fight_region_exec_nm         ,b.combat_unit_nm               ,b.combat_unit_exec_cd          ,b.combat_unit_exec_nm          ,b.city_nm    ,a.[managing_region_nm]   ,case when bb.region_combat_unit_nm is null then a.region_combat_unit_nm           else bb.region_combat_unit_nm     end             as region_combat_unit_nm   ,b.sales_region_nm   ,a.[region_combat_unit_exec_nm]   ,a.[div_cd]   ,a.[product_div_cd]   ,a.[new_short_product_group_nm]   ,a.[product_no]   ,a.[product_desc]   ,a.[material]    ,c.product_seg   ,c.product_brand   ,c.produ</t>
  </si>
  <si>
    <t>INSERT INTO [prep_ms].[sell_in_kpi_dwc_attribute] (      [sales_transaction_no]    ,[sales_transaction_ln_no]    ,[order_rsn_cd]    ,[data_source]    ,[sales_org_cd]    ,[prc_lbl]    ,[order_type]    ,[order_status]    ,[order_create_dt]    ,[order_cancel_dt]    ,[order_ship_dt]    ,[billing_dt]    ,[reporting_dt]    ,[bu_cd]    ,[seg_cd]    ,[product_group]    ,[product_catg]    ,[prc_business_unit_level1_nm]    ,[prc_business_unit_level2_nm]    ,[prc_business_unit_level3_nm]    ,[prc_business_unit_level4_nm]    ,[prc_business_unit_level5_nm]    ,[prc_business_unit_level6_nm]    ,region_nm                        ,region_exec_cd                   ,region_exec_nm                   ,fight_region_nm                  ,fight_region_exec_cd             ,fight_region_exec_nm             ,combat_unit_nm                   ,combat_unit_exec_cd              ,combat_unit_exec_nm              ,city_nm     ,[managing_region_nm]    ,[region_combat_unit_nm]    ,sales_region_nm     ,[region_combat_unit_exec_nm]    ,[div_cd]    ,[product_div_cd]    ,[new_short_product_group_nm]    ,[product_no]    ,[product_desc]    ,[material]    ,[product_seg]    ,[product_brand]    ,[product_series]    ,[product_sub_series]    ,[cpu_vendor]    ,[cpu_mdl]    ,[cpu_series_cd]    ,[cpu_generation_no]     ,[operation_system_series_cd]    ,[operation_system_mdl_nm]    ,[office_series_cd]    ,[office_mdl_nm]    ,[product_family_1_nm]    ,[product_family_2_nm]    ,[product_family_3_nm]    ,[product_catg_1_nm]    ,[product_catg_2_nm]    ,[product_catg_3_nm]    ,[product_type_cd]    ,[os]    ,[business_ln_cd]    ,product_mdl_nm     ,[dist_chnl_cd]    ,[rtm0]    ,[rtm1]    ,[rtm2]    ,[cust_segmentation1_nm]    ,[cust_segmentation2_nm]    ,[cust_segmentation3_nm]    ,[cust_segmentation4_nm]    ,[bp_lvl_cd]    ,[bp_lvl_nm]    ,[bp_cd]    ,[bp_nm]    ,[sold_to_party_id]    ,[sold_bp_lvl_cd]    ,[sold_bp_lvl_nm]    ,trade_mangt_nm    ,manage_col_nm     ,manage_col_detail_nm    ,trade_type    ,new_trade_nm    ,[cust_industry_nm]      ,sale_order_with_tax_rmb_ttl_amt     ,sale_order_with_tax_usd_ttl_amt     ,sale_order_cond_rate    ,sale_order_wo_tax_rmb_ttl_amt    ,so_wo_tax_usd_ttl_amt    ,sale_order_cond_rate_curr_cd    ,sale_order_with_tax_rmb_agency_price    ,sale_order_with_tax_usd_agency_price    ,doc_curr_cd    ,[order_qty]    ,[ca]    ,[gross_rev]    ,[net_rev]    ,rev_source_flg    ,[internal_sale_flg]    ,[si_region_flg]    ,[data_label1]    ,[data_label2]    ,[data_label3]    ,order_sign_off_flg    ,product_ttl_cost_usd_amt    ,mthly_balance_gp_amt    ,[std_cost_amt]    ,[data_update_desc]    ,[record_deleted_flg]    ,[dw_start_dt]    ,[dw_end_dt]    ,[region_combat_unit_exec_cd]    ,[agent_price]      )      select     a.[sales_transaction_no]   ,a.[sales_transaction_ln_no]   ,a.[order_rsn_cd]   ,a.[data_source]   ,a.[sales_org_cd]   ,a.[prc_lbl]   ,a.[order_type]   ,a.[order_status]   ,a.[order_create_dt]   ,a.[order_cancel_dt]   ,a.[order_ship_dt]   ,a.[billing_dt]   ,a.[reporting_dt]   ,a.[bu_cd]   ,a.[seg_cd]   ,a.[product_group]   ,a.[product_catg]   ,a.[prc_business_unit_level1_nm]   ,a.[prc_business_unit_level2_nm]   ,a.[prc_business_unit_level3_nm]   ,a.[prc_business_unit_level4_nm]   ,a.[prc_business_unit_level5_nm]   ,a.[prc_business_unit_level6_nm]   ,b.region_nm                    ,b.region_exec_cd               ,b.region_exec_nm               ,b.fight_region_nm              ,b.fight_region_exec_cd         ,b.fight_region_exec_nm         ,b.combat_unit_nm               ,b.combat_unit_exec_cd          ,b.combat_unit_exec_nm          ,b.city_nm    ,a.[managing_region_nm]   ,case when bb.region_combat_unit_nm is null then a.region_combat_unit_nm           else bb.region_combat_unit_nm     end             as region_combat_unit_nm   ,b.sales_region_nm   ,a.[region_combat_unit_exec_nm]   ,a.[div_cd]   ,a.[product_div_cd]   ,a.[new_short_product_group_nm]   ,a.[product_no]   ,a.[product_desc]   ,a.[material]    ,c.product_seg   ,c.product_brand   ,c.product_series   ,c.product_sub_series   ,c.cpu_vendor_nm   ,c.cpu_mdl_nm   ,c.cpu_series_cd   ,c.cpu_generation_no   ,c.operation_system_series_cd   ,c.operation_system_mdl_nm   ,c.office_series_cd   ,c.office_mdl_nm   ,c.product_family_1_nm   ,c.product_family_2_nm   ,c.product_family_3_nm   ,c.product_catg_1_nm   ,c.product_catg_2_nm   ,c.product_catg_3_nm   ,c.product_type_cd    ,a.[os]   ,b.business_ln_cd   ,b.product_mdl_nm   ,a.[dist_chnl_cd]          ,d.rtm0         ,d.rtm1         ,d.rtm2   ,d.cust_segmentation1_nm         ,d.cust_segmentation2_nm         ,d.cust_segmentation3_nm    ,a.[cust_segmentation4_nm]   ,a.[bp_lvl_cd]   ,a.[bp_lvl_nm]   ,a.[bp_cd]   ,a.[bp_nm]   ,a.[sold_to_party_id]   ,a.[sold_bp_lvl_cd]   ,a.[sold_bp_lvl_nm]   ,b.trade_mangt_nm   ,b.manage_col_nm    ,b.manage_col_detail_nm   ,b.trade_type   ,b.new_trade_nm   ,a.[cust_industry_nm]   ,b.sale_order_with_tax_rmb_ttl_amt    ,b.sale_order_with_tax_usd_ttl_amt    ,b.sale_order_cond_rate   ,b.sale_order_wo_tax_rmb_ttl_amt   ,b.so_wo_tax_usd_ttl_amt   ,b.sale_order_cond_rate_curr_cd   ,b.sale_order_with_tax_rmb_agency_price   ,b.sale_order_with_tax_usd_agency_price   ,b.doc_curr_cd   ,case when a.order_type in ('ZCR','ZDR') then 0        else a.order_qty      end order_qty   ,case when a.order_type in ('ZCR','ZDR') then 0         when bu.prc_business_unit_group_nm in ('Smart Service','Smart Device') then 0        else a.[ca]     end ca   ,a.[gross_rev]   ,a.[net_rev]   ,b.rev_source_flg   ,a.[internal_sale_flg]   ,d.si_region_flg        ,a.[data_label1]   ,a.[data_label2]   ,d.data_label3     ,b.order_sign_off_flg   ,b.product_ttl_cost_usd_amt   ,b.mthly_balance_gp_amt   ,a.[std_cost_amt]   ,a.[data_update_desc]   ,a.[record_deleted_flg]   ,a.[dw_start_dt]   ,a.[dw_end_dt]   ,a.[region_combat_unit_exec_cd]   ,a.[agent_price]     from  dwc_ms.sell_in_kpi_dwc a       left join #product c            on a.sales_transaction_no = c.sales_transaction_no           and a.sales_transaction_ln_no = c.sales_transaction_ln_no           and a.data_source = c.data_source           and isnull(a.product_no,'') = c.product_no           and isnull(a.div_cd,'') = c.div_cd           and isnull(a.reporting_dt,cast('1900-01-01' as date)) = c.reporting_dt            and isnull(a.dw_start_dt,cast('1900-01-01' as date)) = c.dw_start_dt            and isnull(a.dw_end_dt  ,cast('1900-01-01' as date)) = c.dw_end_dt            and c.sales_transaction_no &lt;&gt; ''       left join #cus_seg d         on a.sales_transaction_no = d.sales_transaction_no         and a.sales_transaction_ln_no = d.sales_transaction_ln_no         and a.data_source = d.data_source         and isnull(a.div_cd,'') = d.div_cd         and isnull(a.product_div_cd,'') = d.product_div_cd         and isnull(a.product_no,'') = d.product_no         and isnull(a.reporting_dt,cast('1900-01-01' as date)) = d.reporting_dt          and isnull(a.dw_start_dt,cast('1900-01-01' as date)) = d.dw_start_dt          and isnull(a.dw_end_dt  ,cast('1900-01-01' as date)) = d.dw_end_dt          and d.sales_transaction_no &lt;&gt; ''  left join #order_amt b   on a.sales_transaction_no=b.sales_transaction_no   and a.sales_transaction_ln_no=b.sales_transaction_ln_no    and a.data_source = b.data_source   and isnull(a.reporting_dt,cast('1900-01-01' as date)) = b.reporting_dt    and isnull(a.dw_start_dt,cast('1900-01-01' as date)) = b.dw_start_dt    and isnull(a.dw_end_dt  ,cast('1900-01-01' as date)) = b.dw_end_dt    and b.sales_transaction_no &lt;&gt; ''      left join #region_combat_unit_nm bb     on a.sales_transaction_no=bb.sales_transaction_no     and a.sales_transaction_ln_no=bb.sales_transaction_ln_no     and a.data_source = bb.data_source     and isnull(a.reporting_dt,cast('1900-01-01' as date)) = bb.reporting_dt     and isnull(a.dw_start_dt,cast('1900-01-01' as date)) = bb.dw_start_dt     and isnull(a.dw_end_dt  ,cast('1900-01-01' as date)) = bb.dw_end_dt     and bb.sales_transaction_no &lt;&gt; ''  and (a.seg_cd = 'REL' or a.prc_business_unit_level2_nm = 'REL')  left join dwd_ms.prc_business_unit_lvl bu   on a.prc_business_unit_level6_nm=bu.prc_business_unit_level6_nm     where a.record_deleted_flg &lt;&gt; 1         and a.data_source not in (N'CSDC')     --and (a.reporting_dt &gt;= '2022-04-01'      --or a.data_update_desc = 'final version');     ;</t>
  </si>
  <si>
    <t>QID1697868046</t>
  </si>
  <si>
    <t>QID1697868048</t>
  </si>
  <si>
    <t>QID1697868049</t>
  </si>
  <si>
    <t>update  [prep_ms].[sp_exec_log]       set domain_nm   =  CAST('markting&amp;salse' AS VarChar(150))           ,sp_nm    =  CAST('[dwc_ms].[usp_sell_in_kpi_dwc_common]' AS VarChar(150))            ,row_count   =  CAST(-1 AS Int)          ,run_date    =  CAST('2023-08-15' AS VarChar(10))           ,step_id    =  CAST('4' AS VarChar(10))           ,step_info   =  CAST(N'update DWC KPI SELL IN 数据！' AS NVarChar(2000))       ,step_start_time  =  CAST('08-15-2023 18:10:29.887' AS DateTime)       ,step_end_time  =  CAST('08-15-2023 18:12:13.800' AS DateTime)       ,error_info   =  CAST('N/A' AS VarChar(4000))        ,error_cd    =  CAST(-1 AS Int)        ,error_line_no  =  CAST(-1 AS Int)        where log_id =  CAST('0732E514-7678-49C6-A5D1-A7149A09CE59' AS VarChar(40))  ;</t>
  </si>
  <si>
    <t>pr</t>
    <phoneticPr fontId="1" type="noConversion"/>
  </si>
  <si>
    <t>pull</t>
    <phoneticPr fontId="1" type="noConversion"/>
  </si>
  <si>
    <t>action</t>
    <phoneticPr fontId="1" type="noConversion"/>
  </si>
  <si>
    <t>commit/push</t>
    <phoneticPr fontId="1" type="noConversion"/>
  </si>
  <si>
    <t>PR</t>
    <phoneticPr fontId="1" type="noConversion"/>
  </si>
  <si>
    <t>配置文件修改</t>
    <phoneticPr fontId="1" type="noConversion"/>
  </si>
  <si>
    <t>databricks/synapse</t>
    <phoneticPr fontId="1" type="noConversion"/>
  </si>
  <si>
    <t>PREPRD-Deployment</t>
    <phoneticPr fontId="1" type="noConversion"/>
  </si>
  <si>
    <t>Deploy-File-PREP</t>
    <phoneticPr fontId="1" type="noConversion"/>
  </si>
  <si>
    <t>local</t>
    <phoneticPr fontId="1" type="noConversion"/>
  </si>
  <si>
    <t>update local</t>
    <phoneticPr fontId="1" type="noConversion"/>
  </si>
  <si>
    <t>main</t>
    <phoneticPr fontId="1" type="noConversion"/>
  </si>
  <si>
    <t>Deploy-File-main</t>
    <phoneticPr fontId="1" type="noConversion"/>
  </si>
  <si>
    <t>代码调整</t>
    <phoneticPr fontId="1" type="noConversion"/>
  </si>
  <si>
    <t>databricks</t>
    <phoneticPr fontId="1" type="noConversion"/>
  </si>
  <si>
    <t>CDOP_PRC_PRD</t>
    <phoneticPr fontId="1" type="noConversion"/>
  </si>
  <si>
    <t>PRD-Deployment</t>
    <phoneticPr fontId="1" type="noConversion"/>
  </si>
  <si>
    <t>PRC_CDOP_TST</t>
    <phoneticPr fontId="1" type="noConversion"/>
  </si>
  <si>
    <t>synapse</t>
    <phoneticPr fontId="1" type="noConversion"/>
  </si>
  <si>
    <t>CDOP</t>
    <phoneticPr fontId="1" type="noConversion"/>
  </si>
  <si>
    <t>PRC_CDOP</t>
    <phoneticPr fontId="1" type="noConversion"/>
  </si>
  <si>
    <t>该步骤需要添加 jira 单号和注释，最好加上url</t>
    <phoneticPr fontId="1" type="noConversion"/>
  </si>
  <si>
    <t>&lt;7月30 Commercial要限制</t>
  </si>
  <si>
    <t>&gt;=7月30 Commercial要限制</t>
  </si>
  <si>
    <t>&lt;7月30 SMB/CON要限制</t>
  </si>
  <si>
    <t>&gt;=7月30 SMB/CON要限制</t>
  </si>
  <si>
    <t>TCM&amp;QT</t>
  </si>
  <si>
    <t>IdeaPad</t>
  </si>
  <si>
    <t>ThinkPad-R</t>
  </si>
  <si>
    <t>IdeaCentre</t>
  </si>
  <si>
    <t>WorkStation</t>
  </si>
  <si>
    <t>Yangtian NB</t>
  </si>
  <si>
    <t>ZhaoYang</t>
  </si>
  <si>
    <t>Yangtian DT</t>
  </si>
  <si>
    <t>ZhaoYang Miix</t>
  </si>
  <si>
    <t>Yangtian_DT</t>
  </si>
  <si>
    <t>ThinkCentre-R</t>
  </si>
  <si>
    <t>Yangtian_NB</t>
  </si>
  <si>
    <t>Android Tablet-R</t>
  </si>
  <si>
    <t>ThinkBook</t>
  </si>
  <si>
    <t>Android Tablet-T</t>
  </si>
  <si>
    <t>Think Option</t>
  </si>
  <si>
    <t>Think Visual</t>
  </si>
  <si>
    <t>TP Premium</t>
  </si>
  <si>
    <t>LBG Option</t>
  </si>
  <si>
    <t>Think Plus</t>
  </si>
  <si>
    <t>LBG Visual</t>
  </si>
  <si>
    <t>TP Edge</t>
  </si>
  <si>
    <t>Warning</t>
  </si>
  <si>
    <t>ThinkCentre-T</t>
  </si>
  <si>
    <t>AR/VR</t>
  </si>
  <si>
    <t>Think_Option</t>
  </si>
  <si>
    <t>B6 工控机</t>
  </si>
  <si>
    <t>TP_Premium</t>
  </si>
  <si>
    <t>Solution-EC</t>
  </si>
  <si>
    <t>Think_Plus</t>
  </si>
  <si>
    <t>Solution-Others</t>
  </si>
  <si>
    <t>TP_Edge</t>
  </si>
  <si>
    <t>KT_NB</t>
  </si>
  <si>
    <t>ThinkCentre_T</t>
  </si>
  <si>
    <t>ZhaoYang XC</t>
  </si>
  <si>
    <t>KT_DT</t>
  </si>
  <si>
    <t>TCM&amp;QT XC</t>
  </si>
  <si>
    <t>KQ</t>
  </si>
  <si>
    <t>ThinkPad_R</t>
  </si>
  <si>
    <t>ZhaoYang_Miix</t>
  </si>
  <si>
    <t>ThinkCentre_R</t>
  </si>
  <si>
    <t>Android_Tablet_R</t>
  </si>
  <si>
    <t>Android_Tablet_T</t>
  </si>
  <si>
    <t>Think_Visual_COM</t>
  </si>
  <si>
    <t>Commercial_TV</t>
  </si>
  <si>
    <t>LBG_Visual_COM</t>
  </si>
  <si>
    <t>Smart_Office</t>
  </si>
  <si>
    <t>object_group_name</t>
  </si>
  <si>
    <t>object_name</t>
  </si>
  <si>
    <t>schedule_start_time</t>
  </si>
  <si>
    <t>newid()</t>
  </si>
  <si>
    <t>Databricks</t>
    <phoneticPr fontId="1" type="noConversion"/>
  </si>
  <si>
    <t>ISG_GP_1</t>
    <phoneticPr fontId="1" type="noConversion"/>
  </si>
  <si>
    <t>cam_ms.fact_prc_isg_gp_target_completion_qtrly_snapshot</t>
    <phoneticPr fontId="1" type="noConversion"/>
  </si>
  <si>
    <t>/Magellan-Marketing-Sales/cam_ms/Notebooks/nb_fact_prc_isg_gp_target_completion_qtrly_snapshot</t>
    <phoneticPr fontId="1" type="noConversion"/>
  </si>
  <si>
    <t>N/A</t>
  </si>
  <si>
    <t>Notebook</t>
  </si>
  <si>
    <t>02:30</t>
    <phoneticPr fontId="1" type="noConversion"/>
  </si>
  <si>
    <t>*</t>
  </si>
  <si>
    <t>ISG_GP</t>
    <phoneticPr fontId="1" type="noConversion"/>
  </si>
  <si>
    <t>2023-06-16 00:00:00</t>
    <phoneticPr fontId="1" type="noConversion"/>
  </si>
  <si>
    <t>yingboyan2</t>
  </si>
  <si>
    <t>init</t>
  </si>
  <si>
    <t>Notebook_Super</t>
  </si>
  <si>
    <t>06:30</t>
    <phoneticPr fontId="1" type="noConversion"/>
  </si>
  <si>
    <t>*</t>
    <phoneticPr fontId="1" type="noConversion"/>
  </si>
  <si>
    <t>Databricks_exp</t>
  </si>
  <si>
    <r>
      <t>cam_ms.fact_prc_isg_gp_target_completion_qtrly_snapshot</t>
    </r>
    <r>
      <rPr>
        <sz val="11"/>
        <color rgb="FFFF0000"/>
        <rFont val="宋体"/>
        <charset val="134"/>
      </rPr>
      <t>_exp</t>
    </r>
    <phoneticPr fontId="1" type="noConversion"/>
  </si>
  <si>
    <t>cam_ms_fact_prc_isg_gp_target_completion_qtrly_snapshot_prc_full</t>
    <phoneticPr fontId="1" type="noConversion"/>
  </si>
  <si>
    <t>exp</t>
  </si>
  <si>
    <t>06:00</t>
    <phoneticPr fontId="1" type="noConversion"/>
  </si>
  <si>
    <t>2023-06-16 00:00:00</t>
  </si>
  <si>
    <t>Synapse_imp</t>
  </si>
  <si>
    <t>prep_ms.t_fact_prc_isg_gp_target_completion_qtrly_snapshot_adb_sync_stg</t>
    <phoneticPr fontId="1" type="noConversion"/>
  </si>
  <si>
    <t>6B4AF525-AD36-43B7-85C5-A0DB76399D25</t>
    <phoneticPr fontId="1" type="noConversion"/>
  </si>
  <si>
    <t>PROC</t>
    <phoneticPr fontId="1" type="noConversion"/>
  </si>
  <si>
    <t>ISG_GP</t>
  </si>
  <si>
    <t>yingboyan2</t>
    <phoneticPr fontId="1" type="noConversion"/>
  </si>
  <si>
    <t>Synapse</t>
    <phoneticPr fontId="1" type="noConversion"/>
  </si>
  <si>
    <t>cam_ms.usp_fact_prc_isg_gp_target_completion_qtrly_snapshot_adb_sync</t>
  </si>
  <si>
    <t>Synapse_exp</t>
  </si>
  <si>
    <t>CAM_EXP_GROUP</t>
  </si>
  <si>
    <t>fact_prc_region_pushout_by_product_no_exp</t>
  </si>
  <si>
    <t>cam/cam_ms/fact_prc_region_pushout_by_product_no_exp</t>
  </si>
  <si>
    <t>cam_ms.usp_exp_fact_prc_region_pushout_by_product_no_SMBCON</t>
    <phoneticPr fontId="1" type="noConversion"/>
  </si>
  <si>
    <t>08:30</t>
    <phoneticPr fontId="1" type="noConversion"/>
  </si>
  <si>
    <t>CDOP_PRC</t>
  </si>
  <si>
    <t>yanll3</t>
  </si>
  <si>
    <t>EXEC [edw].[update_job_parameter_info] 'Synapse_exp','CAM_EXP_GROUP','fact_prc_region_pushout_by_product_no_exp','cam/cam_ms/fact_prc_region_pushout_by_product_no_exp','cam_ms.usp_exp_fact_prc_region_pushout_by_product_no_SMBCON','exp','08:30','*','Y','CDOP_PRC','2023-06-16 00:00:00','yanll3','init','Delete';</t>
  </si>
  <si>
    <t>Databricks_ods</t>
    <phoneticPr fontId="1" type="noConversion"/>
  </si>
  <si>
    <t>CDOP_SD</t>
  </si>
  <si>
    <t>ods.mbg3s_si_tocdop_cdl</t>
    <phoneticPr fontId="1" type="noConversion"/>
  </si>
  <si>
    <t>databricks_ods.mbg3s_si_tocdop_cdl</t>
    <phoneticPr fontId="1" type="noConversion"/>
  </si>
  <si>
    <t>LUDP</t>
    <phoneticPr fontId="1" type="noConversion"/>
  </si>
  <si>
    <t>Notebook</t>
    <phoneticPr fontId="1" type="noConversion"/>
  </si>
  <si>
    <t>09:10</t>
    <phoneticPr fontId="1" type="noConversion"/>
  </si>
  <si>
    <t>2023-07-13 00:00:00</t>
    <phoneticPr fontId="1" type="noConversion"/>
  </si>
  <si>
    <t>fanjc2</t>
    <phoneticPr fontId="1" type="noConversion"/>
  </si>
  <si>
    <t>newid()</t>
    <phoneticPr fontId="1" type="noConversion"/>
  </si>
  <si>
    <t>CDOP_SD</t>
    <phoneticPr fontId="1" type="noConversion"/>
  </si>
  <si>
    <t>dwd_ms.prc_sale_order_price_cond</t>
    <phoneticPr fontId="1" type="noConversion"/>
  </si>
  <si>
    <t>/Magellan-Marketing-Sales/dwd_ms/Notebooks/nb_prc_sale_order_price_cond</t>
    <phoneticPr fontId="1" type="noConversion"/>
  </si>
  <si>
    <t>N/A</t>
    <phoneticPr fontId="1" type="noConversion"/>
  </si>
  <si>
    <t>Notebook_Photon</t>
    <phoneticPr fontId="1" type="noConversion"/>
  </si>
  <si>
    <t>02:00</t>
    <phoneticPr fontId="1" type="noConversion"/>
  </si>
  <si>
    <t>CDOP_PRC</t>
    <phoneticPr fontId="1" type="noConversion"/>
  </si>
  <si>
    <t>2023-07-12</t>
    <phoneticPr fontId="1" type="noConversion"/>
  </si>
  <si>
    <t>wangzx31</t>
    <phoneticPr fontId="1" type="noConversion"/>
  </si>
  <si>
    <t>init</t>
    <phoneticPr fontId="1" type="noConversion"/>
  </si>
  <si>
    <t>Synapse_ods</t>
    <phoneticPr fontId="1" type="noConversion"/>
  </si>
  <si>
    <t>synapse_ods.mbg3s_si_tocdop_cdl</t>
    <phoneticPr fontId="1" type="noConversion"/>
  </si>
  <si>
    <t>PBI_refresh</t>
  </si>
  <si>
    <t>ISG_GP_PBI_REFRESH</t>
    <phoneticPr fontId="1" type="noConversion"/>
  </si>
  <si>
    <t>pl_ms_main_data_processing_detail</t>
  </si>
  <si>
    <t>PBI</t>
    <phoneticPr fontId="1" type="noConversion"/>
  </si>
  <si>
    <t>Databricks</t>
  </si>
  <si>
    <t>INIT_ALL_JOB</t>
    <phoneticPr fontId="1" type="noConversion"/>
  </si>
  <si>
    <t>/Magellan-Marketing-Sales/dwd_ms/Notebooks/nb_ref_a_productgroup</t>
  </si>
  <si>
    <t>04:00</t>
    <phoneticPr fontId="1" type="noConversion"/>
  </si>
  <si>
    <t>CMR</t>
  </si>
  <si>
    <t>2023-05-22 00:00:00</t>
    <phoneticPr fontId="1" type="noConversion"/>
  </si>
  <si>
    <t>DWD_GROUP</t>
  </si>
  <si>
    <t>dwd_ms.ref_a_productgroup</t>
  </si>
  <si>
    <t>dwd_ms.ref_prc_adjustment1_ms</t>
  </si>
  <si>
    <t>/Magellan-Marketing-Sales/dwd_ms/Notebooks/nb_ref_prc_adjustment1_ms</t>
  </si>
  <si>
    <t>dwd_ms.ref_prc_coefficient_ms</t>
  </si>
  <si>
    <t>/Magellan-Marketing-Sales/dwd_ms/Notebooks/nb_ref_prc_coefficient_ms</t>
  </si>
  <si>
    <t>04:00</t>
  </si>
  <si>
    <t>2023-05-22 00:00:00</t>
  </si>
  <si>
    <t>dwd_ms.ref_vkh_clearstockconfig</t>
  </si>
  <si>
    <t>/Magellan-Marketing-Sales/dwd_ms/Notebooks/nb_ref_vkh_clearstockconfig</t>
  </si>
  <si>
    <t>dwd_ms.prc_sale_product_base</t>
    <phoneticPr fontId="1" type="noConversion"/>
  </si>
  <si>
    <t>/Magellan-Marketing-Sales/dwd_ms/Notebooks/nb_prc_sale_product_base</t>
  </si>
  <si>
    <t>dwd_ms.prc_sale_order_ln_item</t>
  </si>
  <si>
    <t>/Magellan-Marketing-Sales/dwd_ms/Notebooks/nb_prc_sale_order_ln_item</t>
  </si>
  <si>
    <t>dwd_ms.prc_sale_order_hdr</t>
  </si>
  <si>
    <t>/Magellan-Marketing-Sales/dwd_ms/Notebooks/nb_prc_sale_order_hdr</t>
    <phoneticPr fontId="1" type="noConversion"/>
  </si>
  <si>
    <t>dwd_ms.isg_prc_joint_venture_hw_order</t>
  </si>
  <si>
    <t>/Magellan-Marketing-Sales/dwd_ms/Notebooks/nb_isg_prc_joint_venture_hw_order</t>
  </si>
  <si>
    <t>DWC_GROUP</t>
  </si>
  <si>
    <t>dwc_ms.prc_isg_backlog_order</t>
  </si>
  <si>
    <t>/Magellan-Marketing-Sales/dwc_ms/Notebooks/nb_prc_isg_backlog_order</t>
  </si>
  <si>
    <t>dwd_ms.ref_sale_transaction_type_mapping</t>
  </si>
  <si>
    <t>/Magellan-Marketing-Sales/dwd_ms/Notebooks/nb_ref_sale_transaction_type_mapping</t>
  </si>
  <si>
    <t>dwd_ms.ref_dist_chnl_mapping</t>
  </si>
  <si>
    <t>/Magellan-Marketing-Sales/dwd_ms/Notebooks/nb_ref_dist_chnl_mapping</t>
  </si>
  <si>
    <t>dwd_ms.ref_sale_org_mapping</t>
  </si>
  <si>
    <t>/Magellan-Marketing-Sales/dwd_ms/Notebooks/nb_ref_sale_org_mapping</t>
  </si>
  <si>
    <t>dwd_ms.ref_order_rsn_mapping</t>
  </si>
  <si>
    <t>/Magellan-Marketing-Sales/dwd_ms/Notebooks/nb_ref_order_rsn_mapping</t>
  </si>
  <si>
    <t>dwd_ms.ref_sale_office_mapping</t>
  </si>
  <si>
    <t>/Magellan-Marketing-Sales/dwd_ms/Notebooks/nb_ref_sale_office_mapping</t>
  </si>
  <si>
    <t>dwd_ms.ref_sale_transaction_ln_catg_mapping</t>
  </si>
  <si>
    <t>/Magellan-Marketing-Sales/dwd_ms/Notebooks/nb_ref_sale_transaction_ln_catg_mapping</t>
  </si>
  <si>
    <t>dwd_ms.ref_svc_group_mapping</t>
  </si>
  <si>
    <t>/Magellan-Marketing-Sales/dwd_ms/Notebooks/nb_ref_svc_group_mapping</t>
  </si>
  <si>
    <t>dwd_ms.ref_product_div_mapping</t>
  </si>
  <si>
    <t>/Magellan-Marketing-Sales/dwd_ms/Notebooks/nb_ref_product_div_mapping</t>
  </si>
  <si>
    <t>CAM_GROUP</t>
  </si>
  <si>
    <t>cam_ms.dim_sale_transaction_type</t>
  </si>
  <si>
    <t>/Magellan-Marketing-Sales/cam_ms/Notebooks/nb_dim_sale_transaction_type</t>
  </si>
  <si>
    <t>cam_ms.dim_dist_chnl</t>
  </si>
  <si>
    <t>/Magellan-Marketing-Sales/cam_ms/Notebooks/nb_dim_dist_chnl</t>
  </si>
  <si>
    <t>cam_ms.dim_sale_org</t>
  </si>
  <si>
    <t>/Magellan-Marketing-Sales/cam_ms/Notebooks/nb_dim_sale_org</t>
  </si>
  <si>
    <t>cam_ms.dim_order_rsn</t>
  </si>
  <si>
    <t>/Magellan-Marketing-Sales/cam_ms/Notebooks/nb_dim_order_rsn</t>
  </si>
  <si>
    <t>cam_ms.dim_sale_office</t>
  </si>
  <si>
    <t>/Magellan-Marketing-Sales/cam_ms/Notebooks/nb_dim_sale_office</t>
  </si>
  <si>
    <t>cam_ms.dim_sale_transaction_ln_catg</t>
  </si>
  <si>
    <t>/Magellan-Marketing-Sales/cam_ms/Notebooks/nb_dim_sale_transaction_ln_catg</t>
  </si>
  <si>
    <t>cam_ms.dim_svc_group</t>
  </si>
  <si>
    <t>/Magellan-Marketing-Sales/cam_ms/Notebooks/nb_dim_svc_group</t>
  </si>
  <si>
    <t>cam_ms.dim_product_div</t>
  </si>
  <si>
    <t>/Magellan-Marketing-Sales/cam_ms/Notebooks/nb_dim_product_div</t>
  </si>
  <si>
    <t>CAM_GROUP</t>
    <phoneticPr fontId="1" type="noConversion"/>
  </si>
  <si>
    <t>cam_ms.fact_prc_daily_sell_in</t>
    <phoneticPr fontId="1" type="noConversion"/>
  </si>
  <si>
    <t>cam_ms.usp_fact_prc_daily_sell_in</t>
  </si>
  <si>
    <t>zhongyj1</t>
  </si>
  <si>
    <t>cam_ms.fact_prc_agg_sell_in</t>
    <phoneticPr fontId="1" type="noConversion"/>
  </si>
  <si>
    <t>cam_ms.usp_fact_prc_agg_sell_in</t>
    <phoneticPr fontId="1" type="noConversion"/>
  </si>
  <si>
    <t>cam_ms.fact_prc_agg_eff_sales_order</t>
  </si>
  <si>
    <t>cam_ms.usp_fact_prc_agg_eff_sales_order</t>
  </si>
  <si>
    <t>cam_ms.fact_prc_daily_sell_in_target</t>
  </si>
  <si>
    <t>cam_ms.usp_fact_prc_daily_sell_in_target</t>
    <phoneticPr fontId="1" type="noConversion"/>
  </si>
  <si>
    <t>cam_ms.fact_prc_daily_fgi_wo_order</t>
  </si>
  <si>
    <t>cam_ms.usp_fact_prc_daily_fgi_wo_order</t>
    <phoneticPr fontId="1" type="noConversion"/>
  </si>
  <si>
    <t>cam_ms.fact_prc_daily_eff_sales_order</t>
  </si>
  <si>
    <t>cam_ms.usp_fact_prc_daily_eff_sales_order</t>
    <phoneticPr fontId="1" type="noConversion"/>
  </si>
  <si>
    <t>cam_ms.fact_qtrly_idc_yoy</t>
  </si>
  <si>
    <t>cam_ms.usp_fact_qtrly_idc_yoy</t>
    <phoneticPr fontId="1" type="noConversion"/>
  </si>
  <si>
    <t>cam_ms.fact_prc_daily_aging_fgi</t>
  </si>
  <si>
    <t>cam_ms.usp_fact_prc_daily_aging_fgi</t>
    <phoneticPr fontId="1" type="noConversion"/>
  </si>
  <si>
    <t>cam_ms.fact_daily_lecoo_sell_in</t>
  </si>
  <si>
    <t>cam_ms.usp_fact_daily_lecoo_sell_in</t>
    <phoneticPr fontId="1" type="noConversion"/>
  </si>
  <si>
    <t>cam_ms.dim_prc_business_unit_hier</t>
  </si>
  <si>
    <t>cam_ms.usp_dim_prc_business_unit_hier</t>
    <phoneticPr fontId="1" type="noConversion"/>
  </si>
  <si>
    <t>cam_ms.dim_prc_cust_seg_hier</t>
  </si>
  <si>
    <t>cam_ms.usp_dim_prc_cust_seg_hier</t>
  </si>
  <si>
    <t>DWC_GROUP</t>
    <phoneticPr fontId="1" type="noConversion"/>
  </si>
  <si>
    <t>dwc_ms.usp_lecoo_sales_data_dwc</t>
    <phoneticPr fontId="1" type="noConversion"/>
  </si>
  <si>
    <t>dwc_ms.usp_sell_in_kpi_dwc_sci</t>
  </si>
  <si>
    <t>dwc_ms.usp_sell_in_kpi_dwc_xinchuang</t>
  </si>
  <si>
    <t>dwc_ms.usp_sell_in_kpi_dwc_finance_update</t>
  </si>
  <si>
    <t>dwc_ms.usp_sell_in_kpi_dwc_bw_and_lecoo_duichong</t>
  </si>
  <si>
    <t>dwc_ms.usp_sell_in_kpi_dwc_manual_adj</t>
  </si>
  <si>
    <t>dwc_ms.usp_sell_in_kpi_dwc_huishang</t>
  </si>
  <si>
    <t>dwc_ms.usp_sell_in_kpi_dwc_cdc</t>
  </si>
  <si>
    <t>dwc_ms.usp_sell_in_kpi_dwc_bw_184update</t>
  </si>
  <si>
    <t>dwc_ms.usp_sell_in_kpi_dwc_rel</t>
  </si>
  <si>
    <t>dwc_ms.usp_sell_in_kpi_dwc_csdc</t>
  </si>
  <si>
    <t>dwc_ms.usp_sell_in_kpi_dwc_del_xc</t>
  </si>
  <si>
    <t>DWD_GROUP</t>
    <phoneticPr fontId="1" type="noConversion"/>
  </si>
  <si>
    <t>dwd_ms.usp_bp_determ</t>
  </si>
  <si>
    <t>dwd_ms.usp_smb_cust_seg</t>
  </si>
  <si>
    <t>dwd_ms.usp_con_cust_seg</t>
  </si>
  <si>
    <t>dwd_ms.usp_lecoo_final_sales_data</t>
  </si>
  <si>
    <t>dwd_ms.usp_lecoo_bulevel6_mapping</t>
  </si>
  <si>
    <t>dwd_ms.usp_lecoo_lebei_store_info</t>
  </si>
  <si>
    <t>dwd_ms.usp_lecoo_prc_province</t>
  </si>
  <si>
    <t>dwd_ms.usp_product_characteristic_mapping</t>
  </si>
  <si>
    <t>dwd_ms.usp_lecoo_daily_sales_data</t>
  </si>
  <si>
    <t>dwd_ms.usp_prc_business_unit_lvl</t>
  </si>
  <si>
    <t>dwd_ms.usp_con_lecoo_cust_seg_chnl_mapping</t>
  </si>
  <si>
    <t>dwd_ms.usp_con_product_seg_by_ph4</t>
    <phoneticPr fontId="1" type="noConversion"/>
  </si>
  <si>
    <t>dwd_ms.usp_con_product_seg_by_ph4</t>
  </si>
  <si>
    <t>dwd_ms.usp_smb_lecoo_cust_seg_channel_mapping</t>
  </si>
  <si>
    <t>dwd_ms.usp_smb_product_seg_by_ph4</t>
  </si>
  <si>
    <t>dwd_ms.usp_lecoo_internal_supplier</t>
  </si>
  <si>
    <t>dwd_ms.usp_lecoo_affiliated_cust</t>
  </si>
  <si>
    <t>dwd_ms.usp_smb_cust_segmentation4_determ</t>
  </si>
  <si>
    <t>dwd_ms.usp_con_cust_segmentation4_determ</t>
  </si>
  <si>
    <t>dwd_ms.usp_product_ln_to_business_unit</t>
  </si>
  <si>
    <t>dwd_ms.usp_fr_t_0102_bu_prf_mapping_new</t>
  </si>
  <si>
    <t>dwd_ms.usp_fr_5s_bu_tree_mapping</t>
  </si>
  <si>
    <t>dwd_ms.usp_rel_industry_order_info</t>
  </si>
  <si>
    <t>dwd_ms.usp_smb_funding_rel</t>
  </si>
  <si>
    <t>dwd_ms.usp_ciop_prc_bms_con_reseller_transformation</t>
    <phoneticPr fontId="1" type="noConversion"/>
  </si>
  <si>
    <t>dwd_ms.usp_fr_t_0101_smb_bp_list</t>
  </si>
  <si>
    <t>dwd_ms.usp_smb_rel_dflt_combat_unit</t>
  </si>
  <si>
    <t>dwd_ms.usp_rel_xinchuang_info</t>
  </si>
  <si>
    <t>dwd_ms.usp_third_party_gpn_mapping</t>
  </si>
  <si>
    <t>dwd_ms.usp_cdc_and_rdc_shipping_reverse</t>
  </si>
  <si>
    <t>dwd_ms.usp_rel_city_std_nm</t>
  </si>
  <si>
    <t>dwd_ms.usp_prc_consumer_stock_transfer</t>
  </si>
  <si>
    <t>dwd_ms.usp_rel_xinchuang_order</t>
  </si>
  <si>
    <t>dwd_ms.lecoo_bulevel6_mapping</t>
  </si>
  <si>
    <t>/Magellan-Marketing-Sales/dwd_ms/Notebooks/nb_lecoo_bulevel6_mapping</t>
    <phoneticPr fontId="1" type="noConversion"/>
  </si>
  <si>
    <t>dwd_ms.lecoo_lebei_store_info</t>
  </si>
  <si>
    <t>/Magellan-Marketing-Sales/dwd_ms/Notebooks/nb_lecoo_lebei_store_info</t>
    <phoneticPr fontId="1" type="noConversion"/>
  </si>
  <si>
    <t>dwd_ms.lecoo_prc_province</t>
  </si>
  <si>
    <t>/Magellan-Marketing-Sales/dwd_ms/Notebooks/nb_lecoo_prc_province</t>
    <phoneticPr fontId="1" type="noConversion"/>
  </si>
  <si>
    <t>dwd_ms.product_characteristic_mapping</t>
  </si>
  <si>
    <t>/Magellan-Marketing-Sales/dwd_ms/Notebooks/nb_product_characteristic_mapping</t>
    <phoneticPr fontId="1" type="noConversion"/>
  </si>
  <si>
    <t>dwd_ms.prc_business_unit_lvl</t>
    <phoneticPr fontId="1" type="noConversion"/>
  </si>
  <si>
    <t>/Magellan-Marketing-Sales/dwd_ms/Notebooks/nb_prc_business_unit_lvl</t>
    <phoneticPr fontId="1" type="noConversion"/>
  </si>
  <si>
    <t>dwd_ms.con_lecoo_cust_seg_chnl_mapping</t>
  </si>
  <si>
    <t>/Magellan-Marketing-Sales/dwd_ms/Notebooks/nb_con_lecoo_cust_seg_chnl_mapping</t>
    <phoneticPr fontId="1" type="noConversion"/>
  </si>
  <si>
    <t>dwd_ms.con_product_seg_by_ph</t>
  </si>
  <si>
    <t>/Magellan-Marketing-Sales/dwd_ms/Notebooks/nb_con_product_seg_by_ph</t>
    <phoneticPr fontId="1" type="noConversion"/>
  </si>
  <si>
    <t>dwd_ms.smb_lecoo_cust_seg_channel_mapping</t>
  </si>
  <si>
    <t>/Magellan-Marketing-Sales/dwd_ms/Notebooks/nb_smb_lecoo_cust_seg_channel_mapping</t>
    <phoneticPr fontId="1" type="noConversion"/>
  </si>
  <si>
    <t>dwd_ms.smb_product_seg_by_ph4</t>
  </si>
  <si>
    <t>/Magellan-Marketing-Sales/dwd_ms/Notebooks/nb_product_seg_by_ph4</t>
    <phoneticPr fontId="1" type="noConversion"/>
  </si>
  <si>
    <t>dwd_ms.lecoo_internal_supplier</t>
  </si>
  <si>
    <t>/Magellan-Marketing-Sales/dwd_ms/Notebooks/nb_lecoo_internal_supplier</t>
    <phoneticPr fontId="1" type="noConversion"/>
  </si>
  <si>
    <t>dwd_ms.lecoo_affiliated_cust</t>
  </si>
  <si>
    <t>/Magellan-Marketing-Sales/dwd_ms/Notebooks/nb_lecoo_affiliated_cust</t>
    <phoneticPr fontId="1" type="noConversion"/>
  </si>
  <si>
    <t>dwd_ms.smb_cust_segmentation4_determ</t>
  </si>
  <si>
    <t>/Magellan-Marketing-Sales/dwd_ms/Notebooks/nb_smb_cust_segmentation4_determ</t>
    <phoneticPr fontId="1" type="noConversion"/>
  </si>
  <si>
    <t>dwd_ms.con_cust_segmentation4_determ</t>
  </si>
  <si>
    <t>/Magellan-Marketing-Sales/dwd_ms/Notebooks/nb_con_cust_segmentation4_determ</t>
    <phoneticPr fontId="1" type="noConversion"/>
  </si>
  <si>
    <t>dwd_ms.product_ln_to_business_unit</t>
  </si>
  <si>
    <t>/Magellan-Marketing-Sales/dwd_ms/Notebooks/nb_product_ln_to_business_unit</t>
    <phoneticPr fontId="1" type="noConversion"/>
  </si>
  <si>
    <t>dwd_ms.fr_5s_bu_tree_mapping</t>
  </si>
  <si>
    <t>/Magellan-Marketing-Sales/dwd_ms/Notebooks/nb_fr_5s_bu_tree_mapping</t>
    <phoneticPr fontId="1" type="noConversion"/>
  </si>
  <si>
    <t>dwd_ms.smb_funding_rel</t>
  </si>
  <si>
    <t>/Magellan-Marketing-Sales/dwd_ms/Notebooks/nb_smb_funding_rel</t>
    <phoneticPr fontId="1" type="noConversion"/>
  </si>
  <si>
    <t>dwd_ms.smb_rel_dflt_combat_unit</t>
  </si>
  <si>
    <t>/Magellan-Marketing-Sales/dwd_ms/Notebooks/nb_smb_rel_dflt_combat_unit</t>
    <phoneticPr fontId="1" type="noConversion"/>
  </si>
  <si>
    <t>dwd_ms.third_party_gpn_mapping</t>
  </si>
  <si>
    <t>/Magellan-Marketing-Sales/dwd_ms/Notebooks/nb_third_party_gpn_mapping</t>
    <phoneticPr fontId="1" type="noConversion"/>
  </si>
  <si>
    <t>dwd_ms.rel_city_std_nm</t>
  </si>
  <si>
    <t>/Magellan-Marketing-Sales/dwd_ms/Notebooks/nb_rel_city_std_nm</t>
    <phoneticPr fontId="1" type="noConversion"/>
  </si>
  <si>
    <t>dwd_ms.prc_consumer_stock_transfer</t>
  </si>
  <si>
    <t>/Magellan-Marketing-Sales/dwd_ms/Notebooks/nb_prc_consumer_stock_transfer</t>
    <phoneticPr fontId="1" type="noConversion"/>
  </si>
  <si>
    <t>dwd_ms.m_product_info_tiger_con</t>
  </si>
  <si>
    <t>/Magellan-Marketing-Sales/dwd_ms/Notebooks/nb_m_product_info_tiger_con</t>
    <phoneticPr fontId="1" type="noConversion"/>
  </si>
  <si>
    <t>dwd_ms.m_product_info_tiger_smb</t>
  </si>
  <si>
    <t>/Magellan-Marketing-Sales/dwd_ms/Notebooks/nb_m_product_info_tiger_smb</t>
    <phoneticPr fontId="1" type="noConversion"/>
  </si>
  <si>
    <t>dwd_ms.m_product_info_tiger_con_ip</t>
  </si>
  <si>
    <t>/Magellan-Marketing-Sales/dwd_ms/Notebooks/nb_m_product_info_tiger_con_ip</t>
    <phoneticPr fontId="1" type="noConversion"/>
  </si>
  <si>
    <t>dwd_ms.t_m1001_finance_gtn_rate</t>
  </si>
  <si>
    <t>/Magellan-Marketing-Sales/dwd_ms/Notebooks/nb_t_m1001_finance_gtn_rate</t>
    <phoneticPr fontId="1" type="noConversion"/>
  </si>
  <si>
    <t>ISG_GP_DWD_GROUP_1</t>
  </si>
  <si>
    <t>dwd_ms.ref_prc_isg_sales_transaction_no_filter</t>
    <phoneticPr fontId="1" type="noConversion"/>
  </si>
  <si>
    <t>/Magellan-Marketing-Sales/dwd_ms/Notebooks/nb_ref_prc_isg_sales_transaction_no_filter</t>
    <phoneticPr fontId="1" type="noConversion"/>
  </si>
  <si>
    <t>06:00</t>
  </si>
  <si>
    <t>dwd_ms.isg_prc_joint_venture_pipeline</t>
  </si>
  <si>
    <t>/Magellan-Marketing-Sales/dwd_ms/Notebooks/nb_isg_prc_joint_venture_pipeline</t>
  </si>
  <si>
    <t>dwd_ms.prc_quotation_proj</t>
  </si>
  <si>
    <t>/Magellan-Marketing-Sales/dwd_ms/Notebooks/nb_prc_quotation_proj</t>
    <phoneticPr fontId="1" type="noConversion"/>
  </si>
  <si>
    <t>dwd_ms.ref_lbl_formula_detail</t>
  </si>
  <si>
    <t>/Magellan-Marketing-Sales/dwd_ms/Notebooks/nb_ref_lbl_formula_detail</t>
    <phoneticPr fontId="1" type="noConversion"/>
  </si>
  <si>
    <t>ISG_GP_DWD_GROUP_1</t>
    <phoneticPr fontId="1" type="noConversion"/>
  </si>
  <si>
    <t>dwd_ms.prc_sale_product_base</t>
  </si>
  <si>
    <t>dwd_ms.prc_product_hier</t>
  </si>
  <si>
    <t>/Magellan-Marketing-Sales/dwd_ms/Notebooks/nb_prc_product_hier</t>
  </si>
  <si>
    <t>dwd_ms.ref_prc_isg_quotation_proj_maintenance</t>
  </si>
  <si>
    <t>/Magellan-Marketing-Sales/dwd_ms/Notebooks/nb_ref_prc_isg_quotation_proj_maintenance</t>
  </si>
  <si>
    <t>dwd_ms.ref_prc_isg_gp_target</t>
  </si>
  <si>
    <t>/Magellan-Marketing-Sales/dwd_ms/Notebooks/nb_ref_prc_isg_gp_target</t>
  </si>
  <si>
    <t>dwd_ms.ref_product_to_cfc_mapping</t>
  </si>
  <si>
    <t>/Magellan-Marketing-Sales/dwd_ms/Notebooks/nb_ref_product_to_cfc_mapping</t>
  </si>
  <si>
    <t>dwd_ms.ref_scale_detail_mapping</t>
  </si>
  <si>
    <t>/Magellan-Marketing-Sales/dwd_ms/Notebooks/nb_ref_scale_detail_mapping</t>
  </si>
  <si>
    <t>ISG_GP_DWD_GROUP_2</t>
  </si>
  <si>
    <t>dwd_ms.prc_quotation_proj_product</t>
  </si>
  <si>
    <t>/Magellan-Marketing-Sales/dwd_ms/Notebooks/nb_prc_quotation_proj_product</t>
  </si>
  <si>
    <t>ISG_GP_CAM_GROUP_2</t>
    <phoneticPr fontId="1" type="noConversion"/>
  </si>
  <si>
    <t>cam_ms.fact_prc_isg_order_gp_qtrly_snapshot</t>
  </si>
  <si>
    <t>/Magellan-Marketing-Sales/cam_ms/Notebooks/nb_fact_prc_isg_order_gp_qtrly_snapshot</t>
  </si>
  <si>
    <t>ISG_GP_DWC_GROUP_3</t>
  </si>
  <si>
    <t>dwc_ms.prc_quotation_proj_gp_qtrly_snapshot</t>
  </si>
  <si>
    <t>/Magellan-Marketing-Sales/dwc_ms/Notebooks/nb_prc_quotation_proj_gp_qtrly_snapshot</t>
  </si>
  <si>
    <t>ISG_GP_CAM_GROUP_4</t>
  </si>
  <si>
    <t>cam_ms.fact_prc_isg_quotation_proj_gp_qtrly_snapshot</t>
  </si>
  <si>
    <t>/Magellan-Marketing-Sales/cam_ms/Notebooks/nb_fact_prc_isg_quotation_proj_gp_qtrly_snapshot</t>
  </si>
  <si>
    <t>2023-06-16 00:00:00</t>
    <phoneticPr fontId="16" type="noConversion"/>
  </si>
  <si>
    <t>ISG_GP_CAM_GROUP_5</t>
  </si>
  <si>
    <t>cam_ms.fact_prc_isg_gp_target_completion_qtrly_snapshot</t>
  </si>
  <si>
    <t>/Magellan-Marketing-Sales/cam_ms/Notebooks/nb_fact_prc_isg_gp_target_completion_qtrly_snapshot</t>
  </si>
  <si>
    <t>ISG_GP</t>
    <phoneticPr fontId="16" type="noConversion"/>
  </si>
  <si>
    <t>ISG_GP_DATABRICKS_SYNAPSE_GROUP_6</t>
  </si>
  <si>
    <t>cam_ms.fact_prc_isg_gp_target_completion_qtrly_snapshot_exp</t>
  </si>
  <si>
    <t>cam_ms_fact_prc_isg_gp_target_completion_qtrly_snapshot_prc_full</t>
  </si>
  <si>
    <t>cam_ms.fact_prc_isg_quotation_proj_gp_qtrly_snapshot_exp</t>
  </si>
  <si>
    <t>cam_ms_fact_prc_isg_quotation_proj_gp_qtrly_snapshot_prc_full</t>
  </si>
  <si>
    <t>cam_ms.fact_prc_isg_order_gp_qtrly_snapshot_exp</t>
  </si>
  <si>
    <t>cam_ms_fact_prc_isg_order_gp_qtrly_snapshot_prc_full</t>
  </si>
  <si>
    <t>dwd_ms.ref_product_to_cfc_mapping_exp</t>
  </si>
  <si>
    <t>dwd_ms_ref_product_to_cfc_mapping_worldwide_full</t>
  </si>
  <si>
    <t>Synapse_imp</t>
    <phoneticPr fontId="16" type="noConversion"/>
  </si>
  <si>
    <t>prep_ms.t_fact_prc_isg_gp_target_completion_qtrly_snapshot_adb_sync_stg</t>
  </si>
  <si>
    <t>6B4AF525-AD36-43B7-85C5-A0DB76399D25</t>
  </si>
  <si>
    <t>PROC</t>
    <phoneticPr fontId="16" type="noConversion"/>
  </si>
  <si>
    <t>yingboyan2</t>
    <phoneticPr fontId="16" type="noConversion"/>
  </si>
  <si>
    <t>prep_ms.t_fact_prc_isg_quotation_proj_gp_qtrly_snapshot_adb_sync_stg</t>
  </si>
  <si>
    <t>515B1A64-6CD1-4590-9649-05D242478308</t>
  </si>
  <si>
    <t>prep_ms.t_fact_prc_isg_order_gp_qtrly_snapshot_adb_sync_stg</t>
  </si>
  <si>
    <t>7F4CA907-17B8-4B8E-A817-4E8ACDD841D6</t>
  </si>
  <si>
    <t>prep_ms.t_ref_product_to_cfc_mapping_adb_sync_stg</t>
  </si>
  <si>
    <t>7C1B3958-3D73-4CE1-8E60-2DABDE9DAC01</t>
  </si>
  <si>
    <t>ISG_GP_PBI_REFRESH_7</t>
  </si>
  <si>
    <t>pl_ms_mian_data_isg_gp_processing_dashboard</t>
  </si>
  <si>
    <t>PBI</t>
  </si>
  <si>
    <t>PRC_SALE_ORDER_1</t>
  </si>
  <si>
    <t>02:30</t>
  </si>
  <si>
    <t>PRC_SALE_ORDER</t>
  </si>
  <si>
    <t>2023-07-13 00:00:00</t>
  </si>
  <si>
    <t>CMR_DWD_GROUP_1</t>
  </si>
  <si>
    <t>03:00</t>
  </si>
  <si>
    <t>CMR_CAM_GROUP_2</t>
  </si>
  <si>
    <t>/Magellan-Marketing-Sales/dwc_ms/Notebooks/nb_prc_isg_backlog_order</t>
    <phoneticPr fontId="1" type="noConversion"/>
  </si>
  <si>
    <t>CMR_CAM_EXP_GROUP_3</t>
  </si>
  <si>
    <t>cam_ms.dim_dist_chnl_exp</t>
  </si>
  <si>
    <t>cam_ms_dim_dist_chnl_worldwide_full</t>
  </si>
  <si>
    <t>cam_ms.dim_order_rsn_exp</t>
  </si>
  <si>
    <t>cam_ms_dim_order_rsn_worldwide_full</t>
  </si>
  <si>
    <t>cam_ms.dim_product_div_exp</t>
  </si>
  <si>
    <t>cam_ms_dim_product_div_worldwide_full</t>
  </si>
  <si>
    <t>cam_ms.dim_sale_office_exp</t>
  </si>
  <si>
    <t>cam_ms_dim_sale_office_worldwide_full</t>
  </si>
  <si>
    <t>cam_ms.dim_sale_org_exp</t>
  </si>
  <si>
    <t>cam_ms_dim_sale_org_worldwide_full</t>
  </si>
  <si>
    <t>cam_ms.dim_sale_transaction_ln_catg_exp</t>
  </si>
  <si>
    <t>cam_ms_dim_sale_transaction_ln_catg_worldwide_full</t>
  </si>
  <si>
    <t>cam_ms.dim_sale_transaction_type_exp</t>
  </si>
  <si>
    <t>cam_ms_dim_sale_transaction_type_worldwide_full</t>
  </si>
  <si>
    <t>cam_ms.dim_svc_group_exp</t>
  </si>
  <si>
    <t>cam_ms_dim_svc_group_worldwide_full</t>
  </si>
  <si>
    <t>CMR_DWD_EXP_GROUP_3</t>
  </si>
  <si>
    <t>dwd_ms.ref_product_div_mapping_exp</t>
  </si>
  <si>
    <t>dwd_ms_ref_product_div_mapping_worldwide_full</t>
  </si>
  <si>
    <t>dwd_ms.ref_sale_transaction_type_mapping_exp</t>
  </si>
  <si>
    <t>dwd_ms_ref_sale_transaction_type_mapping_worldwide_full</t>
  </si>
  <si>
    <t>dwd_ms.ref_dist_chnl_mapping_exp</t>
  </si>
  <si>
    <t>dwd_ms_ref_dist_chnl_mapping_worldwide_full</t>
  </si>
  <si>
    <t>dwd_ms.ref_sale_org_mapping_exp</t>
  </si>
  <si>
    <t>dwd_ms_ref_sale_org_mapping_worldwide_full</t>
  </si>
  <si>
    <t>dwd_ms.ref_order_rsn_mapping_exp</t>
  </si>
  <si>
    <t>dwd_ms_ref_order_rsn_mapping_worldwide_full</t>
  </si>
  <si>
    <t>dwd_ms.ref_sale_office_mapping_exp</t>
  </si>
  <si>
    <t>dwd_ms_ref_sale_office_mapping_worldwide_full</t>
  </si>
  <si>
    <t>dwd_ms.ref_sale_transaction_ln_catg_mapping_exp</t>
  </si>
  <si>
    <t>dwd_ms_ref_sale_transaction_ln_catg_mapping_worldwide_full</t>
  </si>
  <si>
    <t>dwd_ms.ref_svc_group_mapping_exp</t>
  </si>
  <si>
    <t>dwd_ms_ref_svc_group_mapping_worldwide_full</t>
  </si>
  <si>
    <t>CMR_PREP_MS_GROUP_4</t>
  </si>
  <si>
    <t>prep_ms.t_dim_dist_chnl_adb_sync_stg</t>
  </si>
  <si>
    <t>10B31FB1-253F-4016-B043-A116567ED8EC</t>
  </si>
  <si>
    <t>PROC</t>
  </si>
  <si>
    <t>prep_ms.t_dim_order_rsn_adb_sync_stg</t>
  </si>
  <si>
    <t>40756F7A-4F93-4BFA-A3AA-B17CF86578E8</t>
  </si>
  <si>
    <t>prep_ms.t_dim_product_div_adb_sync_stg</t>
  </si>
  <si>
    <t>515EA85F-85E5-444A-9F9C-1C4D3838F4D5</t>
  </si>
  <si>
    <t>prep_ms.t_dim_sale_office_adb_sync_stg</t>
  </si>
  <si>
    <t>8C1CCE3C-85A2-4168-8E54-45B519E833AB</t>
  </si>
  <si>
    <t>prep_ms.t_dim_sale_org_adb_sync_stg</t>
  </si>
  <si>
    <t>F8B03770-E1EC-488A-8E41-153EAAFFFEBF</t>
  </si>
  <si>
    <t>prep_ms.t_dim_sale_transaction_ln_catg_adb_sync_stg</t>
  </si>
  <si>
    <t>469C4B38-7C7B-4331-8F00-EA68DEACBAA0</t>
  </si>
  <si>
    <t>prep_ms.t_dim_sale_transaction_type_adb_sync_stg</t>
  </si>
  <si>
    <t>6C965E9E-6C53-4A23-8B0A-D8D962AC44D0</t>
  </si>
  <si>
    <t>prep_ms.t_dim_svc_group_adb_sync_stg</t>
  </si>
  <si>
    <t>84818B40-C2CB-46BD-B080-D9118B9AC05E</t>
  </si>
  <si>
    <t>prep_ms.t_ref_product_div_mapping_adb_sync_stg</t>
  </si>
  <si>
    <t>8594BDDE-2B4F-4CCB-90DB-5390BBD24A87</t>
  </si>
  <si>
    <t>prep_ms.t_ref_sale_transaction_type_mapping_adb_sync_stg</t>
  </si>
  <si>
    <t>A15D13A4-15E6-4D0C-849F-BF995B49A611</t>
  </si>
  <si>
    <t>prep_ms.t_ref_dist_chnl_mapping_adb_sync_stg</t>
  </si>
  <si>
    <t>08F28119-E575-454E-9059-FE515C45D6FB</t>
  </si>
  <si>
    <t>prep_ms.t_ref_sale_org_mapping_adb_sync_stg</t>
  </si>
  <si>
    <t>080C8A7A-A607-42A3-9A8C-2760F2899B9F</t>
  </si>
  <si>
    <t>prep_ms.t_ref_order_rsn_mapping_adb_sync_stg</t>
  </si>
  <si>
    <t>D8270F93-9FEB-475E-ABC6-A4323D0D8C14</t>
  </si>
  <si>
    <t>prep_ms.t_ref_sale_office_mapping_adb_sync_stg</t>
  </si>
  <si>
    <t>6985EB59-35CA-4BA0-8AF1-1597B985D17A</t>
  </si>
  <si>
    <t>prep_ms.t_ref_sale_transaction_ln_catg_mapping_adb_sync_stg</t>
  </si>
  <si>
    <t>392A3FDD-8B81-4258-8B25-9EE1959A8890</t>
  </si>
  <si>
    <t>prep_ms.t_ref_svc_group_mapping_adb_sync_stg</t>
  </si>
  <si>
    <t>A80AF93F-3EF4-4EB6-A839-93BA9008DA89</t>
  </si>
  <si>
    <t>Synapse_exp</t>
    <phoneticPr fontId="1" type="noConversion"/>
  </si>
  <si>
    <t>CAM_EXP_GROUP</t>
    <phoneticPr fontId="1" type="noConversion"/>
  </si>
  <si>
    <t>fact_prc_pc_region_daily_sell_in_exp</t>
    <phoneticPr fontId="1" type="noConversion"/>
  </si>
  <si>
    <t>cam/cam_ms/fact_prc_pc_region_daily_sell_in_exp</t>
    <phoneticPr fontId="1" type="noConversion"/>
  </si>
  <si>
    <t>cam_ms.usp_exp_fact_prc_pc_region_daily_sell_in</t>
    <phoneticPr fontId="1" type="noConversion"/>
  </si>
  <si>
    <t>exp</t>
    <phoneticPr fontId="1" type="noConversion"/>
  </si>
  <si>
    <t>fact_prc_region_pushout_by_product_no_exp</t>
    <phoneticPr fontId="1" type="noConversion"/>
  </si>
  <si>
    <t>cam/cam_ms/fact_prc_region_pushout_by_product_no_exp</t>
    <phoneticPr fontId="1" type="noConversion"/>
  </si>
  <si>
    <t>yanll3</t>
    <phoneticPr fontId="1" type="noConversion"/>
  </si>
  <si>
    <t>fact_prc_region_sell_through_in_by_product_no_SMBCON_exp</t>
    <phoneticPr fontId="1" type="noConversion"/>
  </si>
  <si>
    <t>cam/cam_ms/fact_prc_region_sell_through_in_by_product_no_SMBCON_exp</t>
    <phoneticPr fontId="1" type="noConversion"/>
  </si>
  <si>
    <t>cam_ms.usp_exp_fact_prc_region_sell_through_in_by_product_no_SMBCON</t>
    <phoneticPr fontId="1" type="noConversion"/>
  </si>
  <si>
    <t>fact_prc_region_sell_through_in_by_product_no_SMB_exp</t>
    <phoneticPr fontId="1" type="noConversion"/>
  </si>
  <si>
    <t>cam/cam_ms/fact_prc_region_sell_through_in_by_product_no_SMB_exp</t>
    <phoneticPr fontId="1" type="noConversion"/>
  </si>
  <si>
    <t>cam_ms.usp_exp_fact_prc_region_sell_through_in_by_product_no_SMB</t>
    <phoneticPr fontId="1" type="noConversion"/>
  </si>
  <si>
    <t>fact_prc_idg_pc_daily_sell_in_SCI_exp</t>
  </si>
  <si>
    <t>cam/cam_ms/fact_prc_idg_pc_daily_sell_in_SCI_exp</t>
    <phoneticPr fontId="1" type="noConversion"/>
  </si>
  <si>
    <t>cam_ms.usp_exp_fact_prc_idg_pc_daily_sell_in_SCI</t>
    <phoneticPr fontId="1" type="noConversion"/>
  </si>
  <si>
    <t>fact_prc_idg_sd_daily_sell_in_SCI_exp</t>
    <phoneticPr fontId="1" type="noConversion"/>
  </si>
  <si>
    <t>cam/cam_ms/fact_prc_idg_sd_daily_sell_in_SCI_exp</t>
    <phoneticPr fontId="1" type="noConversion"/>
  </si>
  <si>
    <t>cam_ms.usp_exp_fact_prc_idg_sd_daily_sell_in_SCI</t>
    <phoneticPr fontId="1" type="noConversion"/>
  </si>
  <si>
    <t>fact_prc_region_target_detail_exp</t>
    <phoneticPr fontId="1" type="noConversion"/>
  </si>
  <si>
    <t>cam/cam_ms/fact_prc_region_target_detail_exp</t>
    <phoneticPr fontId="1" type="noConversion"/>
  </si>
  <si>
    <t>cam_ms.usp_exp_fact_prc_region_target_detail</t>
    <phoneticPr fontId="1" type="noConversion"/>
  </si>
  <si>
    <t>prc_manual_region_sale_actl_exp</t>
    <phoneticPr fontId="1" type="noConversion"/>
  </si>
  <si>
    <t>cam/cam_ms/prc_manual_region_sale_actl_exp</t>
    <phoneticPr fontId="1" type="noConversion"/>
  </si>
  <si>
    <t>cam_ms.usp_exp_prc_manual_region_sale_actl</t>
    <phoneticPr fontId="1" type="noConversion"/>
  </si>
  <si>
    <t>08:30</t>
  </si>
  <si>
    <t>16:30</t>
    <phoneticPr fontId="1" type="noConversion"/>
  </si>
  <si>
    <t>fact_prc_sd_region_daily_sell_in_exp</t>
    <phoneticPr fontId="1" type="noConversion"/>
  </si>
  <si>
    <t>cam/cam_ms/fact_prc_sd_region_daily_sell_in_exp</t>
    <phoneticPr fontId="1" type="noConversion"/>
  </si>
  <si>
    <t>cam_ms.usp_exp_fact_prc_sd_region_daily_sell_in</t>
    <phoneticPr fontId="1" type="noConversion"/>
  </si>
  <si>
    <t>dwd_ms.prc_opportunity</t>
    <phoneticPr fontId="1" type="noConversion"/>
  </si>
  <si>
    <t>/Magellan-Marketing-Sales/dwd_ms/Notebooks/nb_prc_opportunity</t>
    <phoneticPr fontId="1" type="noConversion"/>
  </si>
  <si>
    <t>LTOP_CDM</t>
  </si>
  <si>
    <t>2023-06-21 00:00:00</t>
  </si>
  <si>
    <t>chenlu24</t>
  </si>
  <si>
    <t>Databricks_exp</t>
    <phoneticPr fontId="1" type="noConversion"/>
  </si>
  <si>
    <t>dwd_ms.prc_opportunity_exp</t>
  </si>
  <si>
    <t>dwd_ms_prc_opportunity_prc_full</t>
  </si>
  <si>
    <t>prep_ms.t_prc_opportunity_adb_sync_stg</t>
  </si>
  <si>
    <t>93BB1715-5D0E-4059-AB22-A1E25C65F203</t>
  </si>
  <si>
    <t>dwd_ms.prc_opportunity_history</t>
  </si>
  <si>
    <t>/Magellan-Marketing-Sales/dwd_ms/Notebooks/nb_prc_opportunity_history</t>
  </si>
  <si>
    <t>dwd_ms.prc_opportunity_history_exp</t>
  </si>
  <si>
    <t>dwd_ms_prc_opportunity_history_prc_merge</t>
  </si>
  <si>
    <t>prep_ms.t_prc_opportunity_history_adb_sync_stg</t>
  </si>
  <si>
    <t>53816A14-0DCC-42E7-9AE2-60F228DAAFC8</t>
  </si>
  <si>
    <t>dwd_ms.prc_opportunity_detail</t>
  </si>
  <si>
    <t>/Magellan-Marketing-Sales/dwd_ms/Notebooks/nb_prc_opportunity_detail</t>
  </si>
  <si>
    <t>LTOP_CDM</t>
    <phoneticPr fontId="1" type="noConversion"/>
  </si>
  <si>
    <t>dwd_ms.prc_opportunity_detail_exp</t>
  </si>
  <si>
    <t>dwd_ms_prc_opportunity_detail_prc_full</t>
  </si>
  <si>
    <t>prep_ms.t_prc_opportunity_detail_adb_sync_stg</t>
  </si>
  <si>
    <t>D9D65009-6B3E-455B-8FF0-3F1C9EB54CE5</t>
  </si>
  <si>
    <t>dwd_ms.prc_opportunity_detail_history</t>
  </si>
  <si>
    <t>/Magellan-Marketing-Sales/dwd_ms/Notebooks/nb_prc_opportunity_detail_history</t>
  </si>
  <si>
    <t>dwd_ms.prc_opportunity_detail_history_exp</t>
  </si>
  <si>
    <t>dwd_ms_prc_opportunity_detail_history_prc_merge</t>
  </si>
  <si>
    <t>prep_ms.t_prc_opportunity_detail_history_adb_sync_stg</t>
  </si>
  <si>
    <t>053E25A7-4270-46CB-8BB9-59E8E369BB66</t>
  </si>
  <si>
    <t>dwd_ms.prc_opportunity_order_plan</t>
  </si>
  <si>
    <t>/Magellan-Marketing-Sales/dwd_ms/Notebooks/nb_prc_opportunity_order_plan</t>
  </si>
  <si>
    <t>dwd_ms.prc_opportunity_order_plan_exp</t>
  </si>
  <si>
    <t>dwd_ms_prc_opportunity_order_plan_prc_full</t>
  </si>
  <si>
    <t>prep_ms.t_prc_opportunity_order_plan_adb_sync_stg</t>
  </si>
  <si>
    <t>2A4BF93D-F3BC-4C08-AEF6-86D89877B0E0</t>
  </si>
  <si>
    <t>dwd_ms.prc_opportunity_order_plan_history</t>
  </si>
  <si>
    <t>/Magellan-Marketing-Sales/dwd_ms/Notebooks/nb_prc_opportunity_order_plan_history</t>
  </si>
  <si>
    <t>dwd_ms.prc_opportunity_order_plan_history_exp</t>
  </si>
  <si>
    <t>dwd_ms_prc_opportunity_order_plan_history_prc_merge</t>
  </si>
  <si>
    <t>prep_ms.t_prc_opportunity_order_plan_history_adb_sync_stg</t>
  </si>
  <si>
    <t>B01E1506-E89C-4058-BEF7-38D95951344D</t>
    <phoneticPr fontId="1" type="noConversion"/>
  </si>
  <si>
    <t>dwd_ms.prc_opportunity_order_plan_detail</t>
  </si>
  <si>
    <t>/Magellan-Marketing-Sales/dwd_ms/Notebooks/nb_prc_opportunity_order_plan_detail</t>
  </si>
  <si>
    <t>dwd_ms.prc_opportunity_order_plan_detail_exp</t>
  </si>
  <si>
    <t>dwd_ms_prc_opportunity_order_plan_detail_prc_full</t>
  </si>
  <si>
    <t>prep_ms.t_prc_opportunity_order_plan_detail_adb_sync_stg</t>
  </si>
  <si>
    <t>9823F835-547F-47FC-866C-24ED3192FCAB</t>
  </si>
  <si>
    <t>dwd_ms.prc_opportunity_order_plan_detail_history</t>
  </si>
  <si>
    <t>/Magellan-Marketing-Sales/dwd_ms/Notebooks/nb_prc_opportunity_order_plan_detail_history</t>
  </si>
  <si>
    <t>dwd_ms.prc_opportunity_order_plan_detail_history_exp</t>
  </si>
  <si>
    <t>dwd_ms_prc_opportunity_order_plan_detail_history_prc_merge</t>
  </si>
  <si>
    <t>prep_ms.t_prc_opportunity_order_plan_detail_history_adb_sync_stg</t>
  </si>
  <si>
    <t>4C380218-AFE6-4811-958C-73AECD2E846C</t>
  </si>
  <si>
    <t>/Magellan-Marketing-Sales/dwd_ms/Notebooks/nb_prc_quotation_proj</t>
  </si>
  <si>
    <t>dwd_ms.prc_quotation_proj_exp</t>
  </si>
  <si>
    <t>dwd_ms_prc_quotation_proj_prc_full</t>
  </si>
  <si>
    <t>dwd_ms.t_prc_quotation_proj_adb_sync_stg</t>
  </si>
  <si>
    <t>6CB81C9D-E176-4DB6-B710-72380A567180</t>
  </si>
  <si>
    <t>dwc_ms.prc_quotation_proj</t>
  </si>
  <si>
    <t>/Magellan-Marketing-Sales/dwc_ms/Notebooks/nb_prc_quotation_proj</t>
  </si>
  <si>
    <t>dwc_ms.prc_quotation_proj_exp</t>
  </si>
  <si>
    <t>dwc_ms_prc_quotation_proj_prc_full</t>
  </si>
  <si>
    <t>dwc_ms.t_prc_quotation_proj_adb_sync_stg</t>
  </si>
  <si>
    <t>65D284C1-D522-44F8-9BFC-653E8278FDB0</t>
  </si>
  <si>
    <t>dwd_ms.prc_quotation_proj_product_exp</t>
  </si>
  <si>
    <t>dwd_ms_prc_quotation_proj_product_prc_full</t>
  </si>
  <si>
    <t>dwd_ms.t_prc_quotation_proj_product_adb_sync_stg</t>
  </si>
  <si>
    <t>A776C560-ED16-424A-BD7D-22A95A14BA45</t>
  </si>
  <si>
    <t>dwc_ms.prc_quotation_proj_product</t>
  </si>
  <si>
    <t>/Magellan-Marketing-Sales/dwc_ms/Notebooks/nb_prc_quotation_proj_product</t>
  </si>
  <si>
    <t>dwc_ms.prc_quotation_proj_product_exp</t>
  </si>
  <si>
    <t>dwc_ms_prc_quotation_proj_product_prc_full</t>
  </si>
  <si>
    <t>dwc_ms.t_prc_quotation_proj_product_adb_sync_stg</t>
  </si>
  <si>
    <t>94F029BB-6AE8-419D-82C5-0549D3643D4D</t>
  </si>
  <si>
    <t>dwd_ms.prc_quotation_proj_approval</t>
  </si>
  <si>
    <t>/Magellan-Marketing-Sales/dwd_ms/Notebooks/nb_prc_quotation_proj_approval</t>
  </si>
  <si>
    <t>dwd_ms.prc_quotation_proj_approval_exp</t>
  </si>
  <si>
    <t>dwd_ms_prc_quotation_proj_approval_prc_full</t>
  </si>
  <si>
    <t>prep_ms.t_prc_quotation_proj_approval_adb_sync_stg</t>
  </si>
  <si>
    <t>CA64D151-9558-40CA-8DA7-9883171E4CE6</t>
  </si>
  <si>
    <t>dwd_ms.prc_sale_product_base_exp</t>
  </si>
  <si>
    <t>dwd_ms_prc_sale_product_base_prc_full</t>
  </si>
  <si>
    <t>prep_ms.t_prc_sale_product_base_adb_sync_stg</t>
  </si>
  <si>
    <t>1FA930B1-8370-4745-8E9E-291B022B2761</t>
  </si>
  <si>
    <t>dwd_ms.prc_product_character_value</t>
  </si>
  <si>
    <t>/Magellan-Marketing-Sales/dwd_ms/Notebooks/nb_prc_product_character_value</t>
  </si>
  <si>
    <t>dwd_ms.prc_product_character_value_exp</t>
  </si>
  <si>
    <t>dwd_ms_prc_product_character_value_prc_full</t>
  </si>
  <si>
    <r>
      <rPr>
        <sz val="11"/>
        <color rgb="FFFF0000"/>
        <rFont val="等线"/>
        <charset val="134"/>
      </rPr>
      <t>prep</t>
    </r>
    <r>
      <rPr>
        <sz val="11"/>
        <color rgb="FF000000"/>
        <rFont val="等线"/>
        <charset val="134"/>
      </rPr>
      <t>_ms.t_prc_product_character_value</t>
    </r>
    <r>
      <rPr>
        <sz val="11"/>
        <color rgb="FFFF0000"/>
        <rFont val="等线"/>
        <charset val="134"/>
      </rPr>
      <t>_adb_sync_stg</t>
    </r>
  </si>
  <si>
    <t>AE9A2B19-897F-4355-AFEF-CC3C2D181537</t>
  </si>
  <si>
    <t>dwd_ms.prc_quotation_proj_product_supply</t>
  </si>
  <si>
    <t>/Magellan-Marketing-Sales/dwd_ms/Notebooks/nb_prc_quotation_proj_product_supply</t>
  </si>
  <si>
    <t>xinqy1</t>
    <phoneticPr fontId="1" type="noConversion"/>
  </si>
  <si>
    <t>dwd_ms.prc_quotation_proj_product_supply_exp</t>
  </si>
  <si>
    <t>dwd_ms_prc_quotation_proj_product_supply_prc_full</t>
    <phoneticPr fontId="1" type="noConversion"/>
  </si>
  <si>
    <t>prep_ms.t_prc_quotation_proj_product_supply_adb_sync_stg</t>
  </si>
  <si>
    <t>4D6F42D6-8971-44EC-9FF8-696D2B7EE45B</t>
  </si>
  <si>
    <t>dwd_ms.prc_quotation_proj_product_dist</t>
  </si>
  <si>
    <t>/Magellan-Marketing-Sales/dwd_ms/Notebooks/nb_prc_quotation_proj_product_dist</t>
    <phoneticPr fontId="1" type="noConversion"/>
  </si>
  <si>
    <t>dwd_ms.prc_quotation_proj_product_dist_exp</t>
    <phoneticPr fontId="1" type="noConversion"/>
  </si>
  <si>
    <t>dwd_ms_prc_quotation_proj_product_dist_prc_full</t>
  </si>
  <si>
    <t>prep_ms.t_prc_quotation_proj_product_dist_adb_sync_stg</t>
  </si>
  <si>
    <t>C0425484-BAD9-4A16-A4AB-302538DB7EF1</t>
  </si>
  <si>
    <t>dwd_ms.prc_quotation_proj_supply_deduction</t>
  </si>
  <si>
    <t>/Magellan-Marketing-Sales/dwd_ms/Notebooks/nb_prc_quotation_proj_supply_deduction</t>
  </si>
  <si>
    <t>dwd_ms.prc_quotation_proj_supply_deduction_exp</t>
    <phoneticPr fontId="1" type="noConversion"/>
  </si>
  <si>
    <t>dwd_ms_prc_quotation_proj_supply_deduction_prc_full</t>
    <phoneticPr fontId="1" type="noConversion"/>
  </si>
  <si>
    <t>prep_ms.t_prc_quotation_proj_supply_deduction_adb_sync_stg</t>
  </si>
  <si>
    <t>CA7F8632-CADF-4257-9C98-C974478DA604</t>
  </si>
  <si>
    <t>dwd_ms.prc_product_div_mapping</t>
  </si>
  <si>
    <t>/Magellan-Marketing-Sales/dwd_ms/Notebooks/nb_prc_product_div_mapping</t>
  </si>
  <si>
    <t>dwd_ms.prc_product_div_mapping_exp</t>
  </si>
  <si>
    <t>dwd_ms_prc_product_div_mapping_prc_full</t>
  </si>
  <si>
    <t>prep_ms.t_prc_product_div_mapping_adb_sync_stg</t>
  </si>
  <si>
    <t>06A506A0-BADC-44E2-A76A-4BB210AA1354</t>
  </si>
  <si>
    <t>dwd_ms.prc_product_hier_exp</t>
  </si>
  <si>
    <t>dwd_ms_prc_product_hier_prc_full</t>
  </si>
  <si>
    <t>prep_ms.t_prc_product_hier_adb_sync_stg</t>
  </si>
  <si>
    <t>9A8DAB96-0FF4-4347-8992-D3D1D1C00835</t>
  </si>
  <si>
    <t>dwd_ms.ref_quotation_proj_product_div_mapping</t>
  </si>
  <si>
    <t>/Magellan-Marketing-Sales/dwd_ms/Notebooks/nb_ref_quotation_proj_product_div_mapping</t>
  </si>
  <si>
    <t>dwd_ms.ref_quotation_proj_product_div_mapping_exp</t>
  </si>
  <si>
    <t>dwd_ms_ref_quotation_proj_product_div_mapping_prc_full</t>
  </si>
  <si>
    <t>prep_ms.t_ref_quotation_proj_product_div_mapping_adb_sync_stg</t>
  </si>
  <si>
    <t>FC461C8B-0EC1-4F01-BAA9-0C541192CCC6</t>
  </si>
  <si>
    <t>/Magellan-Marketing-Sales/dwd_ms/Notebooks/nb_ref_lbl_formula_detail</t>
  </si>
  <si>
    <t>dwd_ms.ref_lbl_formula_detail_exp</t>
  </si>
  <si>
    <t>dwd_ms_ref_lbl_formula_detail_prc_full</t>
  </si>
  <si>
    <t>prep_ms.t_ref_lbl_formula_detail_adb_sync_stg</t>
  </si>
  <si>
    <t>0BB02699-DD3C-40C0-8EE0-58757A0730A7</t>
  </si>
  <si>
    <t>cam_ms.fact_prc_opportunity_report</t>
  </si>
  <si>
    <t>/Magellan-Marketing-Sales/dwd_ms/Notebooks/nb_fact_prc_opportunity_report</t>
  </si>
  <si>
    <t>cam_ms.fact_prc_opportunity_report_exp</t>
  </si>
  <si>
    <t>cam_ms_fact_prc_opportunity_report_prc_full</t>
  </si>
  <si>
    <t>prep_ms.t_fact_prc_opportunity_report_adb_sync_stg</t>
  </si>
  <si>
    <t>46756115-1D11-4E9C-80B9-543B2B895218</t>
  </si>
  <si>
    <t>Databricks_ods</t>
  </si>
  <si>
    <t>CDOP_moto_ods</t>
    <phoneticPr fontId="1" type="noConversion"/>
  </si>
  <si>
    <t>ods.mbg3s_backlog_tocdop_cdl</t>
    <phoneticPr fontId="1" type="noConversion"/>
  </si>
  <si>
    <t>databricks_ods.mbg3s_backlog_tocdop_cdl</t>
    <phoneticPr fontId="1" type="noConversion"/>
  </si>
  <si>
    <t>LUDP</t>
  </si>
  <si>
    <t>2023-08-10</t>
  </si>
  <si>
    <t>fanjc2</t>
  </si>
  <si>
    <t>CDOP_moto_ods</t>
  </si>
  <si>
    <t>CDOP_moto_workflow</t>
  </si>
  <si>
    <t>dwd_ms.prc_moto_sale</t>
    <phoneticPr fontId="1" type="noConversion"/>
  </si>
  <si>
    <t>/Magellan-Marketing-Sales/dwd_ms/Notebooks/nb_prc_moto_sale</t>
    <phoneticPr fontId="1" type="noConversion"/>
  </si>
  <si>
    <t>04:05</t>
  </si>
  <si>
    <t>CDOP_moto_workflow</t>
    <phoneticPr fontId="1" type="noConversion"/>
  </si>
  <si>
    <t>dwd_ms.prc_moto_sale_exp</t>
    <phoneticPr fontId="1" type="noConversion"/>
  </si>
  <si>
    <t>dwd_ms_prc_moto_sale_prc_full</t>
    <phoneticPr fontId="1" type="noConversion"/>
  </si>
  <si>
    <t>Synapse_imp</t>
    <phoneticPr fontId="1" type="noConversion"/>
  </si>
  <si>
    <t>prep_ms.t_prc_moto_sale_adb_sync_stg</t>
    <phoneticPr fontId="1" type="noConversion"/>
  </si>
  <si>
    <t>C2DE6AD4-7A74-4115-85EB-5DE69181EF30</t>
    <phoneticPr fontId="1" type="noConversion"/>
  </si>
  <si>
    <t>07:00</t>
  </si>
  <si>
    <t>07:05</t>
  </si>
  <si>
    <t>07:40</t>
  </si>
  <si>
    <t>08:55</t>
  </si>
  <si>
    <t>Synapse_ods</t>
  </si>
  <si>
    <t>synapse_ods.mbg3s_backlog_tocdop_cdl</t>
    <phoneticPr fontId="1" type="noConversion"/>
  </si>
  <si>
    <t>09:00</t>
  </si>
  <si>
    <t>2023-07-09</t>
    <phoneticPr fontId="1" type="noConversion"/>
  </si>
  <si>
    <t>prep_ms.fact_prc_idg_sd_daily_sell_in</t>
  </si>
  <si>
    <t>prep_ms.usp_fact_prc_idg_sd_daily_sell_in</t>
  </si>
  <si>
    <t>2023-07-31</t>
  </si>
  <si>
    <t>cam_ms.fact_prc_idg_sd_daily_sell_in</t>
  </si>
  <si>
    <t>cam_ms.usp_fact_prc_idg_sd_daily_sell_in</t>
  </si>
  <si>
    <t>09:20</t>
  </si>
  <si>
    <t>prc_manual_region_sale_actl</t>
  </si>
  <si>
    <t>cam_ms.prc_manual_region_sale_actl</t>
  </si>
  <si>
    <t>/Magellan-Marketing-Sales/cam_ms/Notebooks/nb_prc_manual_region_sale_actl</t>
  </si>
  <si>
    <t>00:35</t>
  </si>
  <si>
    <t>2023-07-05</t>
  </si>
  <si>
    <t>tanghy9</t>
  </si>
  <si>
    <t>prc_manual_region_sale_actl</t>
    <phoneticPr fontId="1" type="noConversion"/>
  </si>
  <si>
    <t>cam_ms_prc_manual_region_sale_actl_prc_exp</t>
  </si>
  <si>
    <t>cam_ms_prc_manual_region_sale_actl_prc_full</t>
    <phoneticPr fontId="1" type="noConversion"/>
  </si>
  <si>
    <t>prep_ms.t_prc_manual_region_sale_actl_adb_sync_stg</t>
    <phoneticPr fontId="1" type="noConversion"/>
  </si>
  <si>
    <t>0CAB9727-D339-427B-AEB8-8892AB094341</t>
  </si>
  <si>
    <t>CDOP_Order_dwc</t>
    <phoneticPr fontId="1" type="noConversion"/>
  </si>
  <si>
    <t>dwc_ms.sell_in_kpi_dwc</t>
    <phoneticPr fontId="1" type="noConversion"/>
  </si>
  <si>
    <t>dwc_ms.usp_sell_in_kpi_dwc_common</t>
    <phoneticPr fontId="1" type="noConversion"/>
  </si>
  <si>
    <t>04:30</t>
    <phoneticPr fontId="1" type="noConversion"/>
  </si>
  <si>
    <t>tanghy9</t>
    <phoneticPr fontId="1" type="noConversion"/>
  </si>
  <si>
    <t>07:50</t>
    <phoneticPr fontId="1" type="noConversion"/>
  </si>
  <si>
    <t>dwc_ms.prc_operation_billing</t>
    <phoneticPr fontId="1" type="noConversion"/>
  </si>
  <si>
    <t>dwc_ms.usp_prc_operation_billing</t>
    <phoneticPr fontId="1" type="noConversion"/>
  </si>
  <si>
    <t>dwd_ms.prc_sd_bu_hier</t>
    <phoneticPr fontId="1" type="noConversion"/>
  </si>
  <si>
    <t xml:space="preserve">dwd_ms.usp_prc_sd_bu_hier  </t>
    <phoneticPr fontId="1" type="noConversion"/>
  </si>
  <si>
    <t>songjk1</t>
    <phoneticPr fontId="1" type="noConversion"/>
  </si>
  <si>
    <t>dwd_ms.ref_prc_cto_product_characteristic_mapping</t>
    <phoneticPr fontId="1" type="noConversion"/>
  </si>
  <si>
    <t>dwd_ms.usp_ref_prc_cto_product_characteristic_mapping</t>
    <phoneticPr fontId="1" type="noConversion"/>
  </si>
  <si>
    <t>cam_ms.fact_prc_idg_sd_daily_sell_in</t>
    <phoneticPr fontId="1" type="noConversion"/>
  </si>
  <si>
    <t>cam_ms.usp_fact_prc_idg_pc_sd_daily_sell_in</t>
    <phoneticPr fontId="1" type="noConversion"/>
  </si>
  <si>
    <t>zhanggw7</t>
    <phoneticPr fontId="1" type="noConversion"/>
  </si>
  <si>
    <t>CDOP_cam_0810</t>
    <phoneticPr fontId="1" type="noConversion"/>
  </si>
  <si>
    <t>cam_ms.fact_prc_idg_pc_daily_sell_in</t>
    <phoneticPr fontId="1" type="noConversion"/>
  </si>
  <si>
    <t>cam_ms.usp_fact_prc_idg_pc_daily_sell_in</t>
    <phoneticPr fontId="1" type="noConversion"/>
  </si>
  <si>
    <t>07:55</t>
    <phoneticPr fontId="1" type="noConversion"/>
  </si>
  <si>
    <t>cam_ms.usp_fact_prc_idg_sd_daily_sell_in</t>
    <phoneticPr fontId="1" type="noConversion"/>
  </si>
  <si>
    <t>05:00</t>
    <phoneticPr fontId="1" type="noConversion"/>
  </si>
  <si>
    <t>cam_ms.fact_prc_daily_sell_in_snapshot</t>
    <phoneticPr fontId="1" type="noConversion"/>
  </si>
  <si>
    <t>cam_ms.usp_fact_prc_daily_sell_in_snapshot</t>
    <phoneticPr fontId="1" type="noConversion"/>
  </si>
  <si>
    <t>07:55</t>
  </si>
  <si>
    <t>cam_ms.fact_prc_sell_through_in_adj_on_sell_in</t>
    <phoneticPr fontId="1" type="noConversion"/>
  </si>
  <si>
    <t>cam_ms.usp_fact_prc_sell_through_in_adj_on_sell_in</t>
    <phoneticPr fontId="1" type="noConversion"/>
  </si>
  <si>
    <t>PBI_refresh</t>
    <phoneticPr fontId="1" type="noConversion"/>
  </si>
  <si>
    <t>CDOP_PRC_PBI</t>
    <phoneticPr fontId="1" type="noConversion"/>
  </si>
  <si>
    <t>pl_ms_main_data_processing_detail_by_sd</t>
    <phoneticPr fontId="1" type="noConversion"/>
  </si>
  <si>
    <t>09:10</t>
  </si>
  <si>
    <t>pl_ms_main_data_processing_detail</t>
    <phoneticPr fontId="1" type="noConversion"/>
  </si>
  <si>
    <t>pl_ms_main_data_processing_dashboard</t>
    <phoneticPr fontId="1" type="noConversion"/>
  </si>
  <si>
    <t>pl_ms_main_data_processing_dashboard</t>
    <phoneticPr fontId="14" type="noConversion"/>
  </si>
  <si>
    <t>cam_ms.fact_prc_daily_eff_sales_order</t>
    <phoneticPr fontId="1" type="noConversion"/>
  </si>
  <si>
    <t>cam_ms.usp_fact_prc_agg_eff_sales_order</t>
    <phoneticPr fontId="1" type="noConversion"/>
  </si>
  <si>
    <t>fact_prc_idg_pc_daily_sell_in_exp</t>
    <phoneticPr fontId="1" type="noConversion"/>
  </si>
  <si>
    <t>cam/cam_ms/fact_prc_idg_pc_daily_sell_in_exp</t>
    <phoneticPr fontId="1" type="noConversion"/>
  </si>
  <si>
    <t>cam_ms.usp_exp_fact_prc_idg_pc_daily_sell_in</t>
    <phoneticPr fontId="1" type="noConversion"/>
  </si>
  <si>
    <t>08:20</t>
  </si>
  <si>
    <t>fact_prc_idg_sd_daily_sell_in_exp</t>
    <phoneticPr fontId="1" type="noConversion"/>
  </si>
  <si>
    <t>cam/cam_ms/fact_prc_idg_sd_daily_sell_in_exp</t>
    <phoneticPr fontId="1" type="noConversion"/>
  </si>
  <si>
    <t>cam_ms.usp_exp_fact_prc_idg_sd_daily_sell_in</t>
    <phoneticPr fontId="1" type="noConversion"/>
  </si>
  <si>
    <t>/Magellan-Marketing-Sales/dwd_ms/Notebooks/nb_prc_sale_order_price_cond_delta</t>
    <phoneticPr fontId="1" type="noConversion"/>
  </si>
  <si>
    <t>dwd_ms.prc_sale_order_price_cond_exp</t>
    <phoneticPr fontId="1" type="noConversion"/>
  </si>
  <si>
    <t>dwd_ms_prc_sale_order_price_cond_worldwide_merge</t>
    <phoneticPr fontId="1" type="noConversion"/>
  </si>
  <si>
    <t>prep_ms.t_prc_sale_order_price_cond_adb_sync_stg</t>
    <phoneticPr fontId="1" type="noConversion"/>
  </si>
  <si>
    <t>EDA4A275-BB7D-460A-94A6-F88924B2776C</t>
    <phoneticPr fontId="1" type="noConversion"/>
  </si>
  <si>
    <t>2023-07-14</t>
    <phoneticPr fontId="1" type="noConversion"/>
  </si>
  <si>
    <t>[dwc_ms].[usp_usp_sell_in_kpi_dwc_codata]</t>
  </si>
  <si>
    <t>08:00</t>
    <phoneticPr fontId="1" type="noConversion"/>
  </si>
  <si>
    <t>dwc_ms.sell_in_kpi_dwc</t>
  </si>
  <si>
    <t>dwc_ms.usp_sell_in_kpi_dwc_sci</t>
    <phoneticPr fontId="1" type="noConversion"/>
  </si>
  <si>
    <t>07:30</t>
    <phoneticPr fontId="1" type="noConversion"/>
  </si>
  <si>
    <t>dwc_ms.usp_sell_in_kpi_dwc_bw_184update</t>
    <phoneticPr fontId="1" type="noConversion"/>
  </si>
  <si>
    <t>dwc_ms.prc_idg_fi_reporting_sale</t>
    <phoneticPr fontId="1" type="noConversion"/>
  </si>
  <si>
    <t>dwc_ms.usp_prc_idg_fi_reporting_sale</t>
  </si>
  <si>
    <t>07:10</t>
    <phoneticPr fontId="1" type="noConversion"/>
  </si>
  <si>
    <t>dwc_ms.usp_sell_in_kpi_dwc_bw_s4</t>
  </si>
  <si>
    <t>dwc_ms.usp_sell_in_kpi_dwc_xinchuang_supply</t>
    <phoneticPr fontId="1" type="noConversion"/>
  </si>
  <si>
    <t>dwc_ms.usp_sell_in_kpi_dwc_rel_supply</t>
    <phoneticPr fontId="1" type="noConversion"/>
  </si>
  <si>
    <t>2023-07-21</t>
    <phoneticPr fontId="1" type="noConversion"/>
  </si>
  <si>
    <t>dwc_ms.usp_sell_in_kpi_dwc_del_xc</t>
    <phoneticPr fontId="1" type="noConversion"/>
  </si>
  <si>
    <t>CDOP_Order_dwc_1</t>
    <phoneticPr fontId="1" type="noConversion"/>
  </si>
  <si>
    <t>dwc_ms.usp_sell_in_kpi_dwc_con_additional_order</t>
    <phoneticPr fontId="1" type="noConversion"/>
  </si>
  <si>
    <t>zhangyd7</t>
    <phoneticPr fontId="1" type="noConversion"/>
  </si>
  <si>
    <t>dwc_ms.usp_sell_in_kpi_dwc_xinchuang</t>
    <phoneticPr fontId="1" type="noConversion"/>
  </si>
  <si>
    <t>CDOP_Order_dwd_0810</t>
    <phoneticPr fontId="1" type="noConversion"/>
  </si>
  <si>
    <t>dwd_ms.usp_prc_daily_cadence_and_target_target</t>
  </si>
  <si>
    <t>dwd_ms.usp_prc_daily_cadence_and_target_target</t>
    <phoneticPr fontId="1" type="noConversion"/>
  </si>
  <si>
    <t>07:25</t>
    <phoneticPr fontId="1" type="noConversion"/>
  </si>
  <si>
    <t>2023-07-22 00:00:00</t>
    <phoneticPr fontId="1" type="noConversion"/>
  </si>
  <si>
    <t>dwd_ms.usp_prc_daily_cadence_and_target_cadence</t>
  </si>
  <si>
    <t>dwd_ms.usp_prc_daily_cadence_and_target_cadence</t>
    <phoneticPr fontId="1" type="noConversion"/>
  </si>
  <si>
    <t>dwd_ms.china_idc_yoy_target</t>
    <phoneticPr fontId="1" type="noConversion"/>
  </si>
  <si>
    <t>dwd_ms.usp_china_idc_yoy_target</t>
    <phoneticPr fontId="1" type="noConversion"/>
  </si>
  <si>
    <t>dwd_ms.rel_xinchuang_info</t>
    <phoneticPr fontId="1" type="noConversion"/>
  </si>
  <si>
    <t>dwd_ms.usp_rel_xinchuang_info</t>
    <phoneticPr fontId="1" type="noConversion"/>
  </si>
  <si>
    <t>16:00</t>
    <phoneticPr fontId="1" type="noConversion"/>
  </si>
  <si>
    <t>CDOP_Order_dwd_0810</t>
  </si>
  <si>
    <t>dwd_ms.rel_xinchuang_order</t>
    <phoneticPr fontId="1" type="noConversion"/>
  </si>
  <si>
    <t>dwd_ms.usp_rel_xinchuang_order</t>
    <phoneticPr fontId="1" type="noConversion"/>
  </si>
  <si>
    <t>CDOP_Order_ods</t>
    <phoneticPr fontId="1" type="noConversion"/>
  </si>
  <si>
    <t>ods.rel_d_orderdatainfo_xc</t>
    <phoneticPr fontId="1" type="noConversion"/>
  </si>
  <si>
    <t>synapse_ods.rel_d_orderdatainfo_xc</t>
    <phoneticPr fontId="1" type="noConversion"/>
  </si>
  <si>
    <t>15:40</t>
    <phoneticPr fontId="1" type="noConversion"/>
  </si>
  <si>
    <t>ods.rel_d_orderdatadetail_xc</t>
    <phoneticPr fontId="1" type="noConversion"/>
  </si>
  <si>
    <t>synapse_ods.rel_d_orderdatadetail_xc</t>
    <phoneticPr fontId="1" type="noConversion"/>
  </si>
  <si>
    <t>dwd_ms.prc_consumer_stock_transfer</t>
    <phoneticPr fontId="1" type="noConversion"/>
  </si>
  <si>
    <t>dwd_ms.usp_prc_consumer_stock_transfer</t>
    <phoneticPr fontId="1" type="noConversion"/>
  </si>
  <si>
    <t>CDOP_dwc_0810</t>
    <phoneticPr fontId="1" type="noConversion"/>
  </si>
  <si>
    <t>dwc_ms.fgi_inhouse_vmi</t>
    <phoneticPr fontId="1" type="noConversion"/>
  </si>
  <si>
    <t>dwc_ms.usp_fgi_inhouse_vmi</t>
    <phoneticPr fontId="1" type="noConversion"/>
  </si>
  <si>
    <t>dwc_ms.fgi_inhouse_vmi_wo_order</t>
    <phoneticPr fontId="1" type="noConversion"/>
  </si>
  <si>
    <t>dwc_ms.usp_fgi_inhouse_vmi_wo_order</t>
    <phoneticPr fontId="1" type="noConversion"/>
  </si>
  <si>
    <t>cam_ms.dim_prc_cust_seg_hier</t>
    <phoneticPr fontId="1" type="noConversion"/>
  </si>
  <si>
    <t>cam_ms.usp_dim_prc_cust_seg_hier</t>
    <phoneticPr fontId="1" type="noConversion"/>
  </si>
  <si>
    <t>cam_ms.dim_prc_business_unit_hier</t>
    <phoneticPr fontId="1" type="noConversion"/>
  </si>
  <si>
    <t>cam_ms.fact_daily_lecoo_sell_in</t>
    <phoneticPr fontId="1" type="noConversion"/>
  </si>
  <si>
    <t>cam_ms.usp_fact_prc_daily_sell_in</t>
    <phoneticPr fontId="1" type="noConversion"/>
  </si>
  <si>
    <t>cam_ms.dim_calendar</t>
    <phoneticPr fontId="1" type="noConversion"/>
  </si>
  <si>
    <t>cam_ms.usp_dim_calendar</t>
    <phoneticPr fontId="1" type="noConversion"/>
  </si>
  <si>
    <t>cam_ms.fact_prc_daily_aging_fgi</t>
    <phoneticPr fontId="1" type="noConversion"/>
  </si>
  <si>
    <t>cam_ms.fact_qtrly_idc_yoy</t>
    <phoneticPr fontId="1" type="noConversion"/>
  </si>
  <si>
    <t>cam_ms.fact_prc_daily_fgi_wo_order</t>
    <phoneticPr fontId="1" type="noConversion"/>
  </si>
  <si>
    <t>cam_ms.fact_prc_daily_sell_in_target</t>
    <phoneticPr fontId="1" type="noConversion"/>
  </si>
  <si>
    <t>dwc_ms.usp_sell_in_kpi_dwc_rel</t>
    <phoneticPr fontId="1" type="noConversion"/>
  </si>
  <si>
    <t>dwc_ms.usp_sell_in_kpi_dwc_bw_and_lecoo_duichong</t>
    <phoneticPr fontId="1" type="noConversion"/>
  </si>
  <si>
    <t>08:10</t>
    <phoneticPr fontId="1" type="noConversion"/>
  </si>
  <si>
    <t>dwc_ms.usp_sell_in_kpi_dwc_csdc</t>
    <phoneticPr fontId="1" type="noConversion"/>
  </si>
  <si>
    <t>isg_order_cancel</t>
    <phoneticPr fontId="1" type="noConversion"/>
  </si>
  <si>
    <t>prep_ms.prc_sale_order_cancel</t>
    <phoneticPr fontId="1" type="noConversion"/>
  </si>
  <si>
    <t>prep_ms.usp_prc_sale_order_cancel</t>
    <phoneticPr fontId="1" type="noConversion"/>
  </si>
  <si>
    <t>ISG</t>
    <phoneticPr fontId="1" type="noConversion"/>
  </si>
  <si>
    <t>2023-07-30 00:00:00</t>
    <phoneticPr fontId="1" type="noConversion"/>
  </si>
  <si>
    <t>lilei38</t>
    <phoneticPr fontId="1" type="noConversion"/>
  </si>
  <si>
    <t>dwd_ms.rel_industry_order_info</t>
  </si>
  <si>
    <t>dwd_ms.usp_rel_industry_order_info</t>
    <phoneticPr fontId="1" type="noConversion"/>
  </si>
  <si>
    <t>19:00</t>
    <phoneticPr fontId="1" type="noConversion"/>
  </si>
  <si>
    <t>CDOP_3S_SD_EXP</t>
    <phoneticPr fontId="1" type="noConversion"/>
  </si>
  <si>
    <t>cam_ms.fact_prc_pc_region_daily_sell_in</t>
  </si>
  <si>
    <t>cam_ms.usp_csdc_ssdc_pc_region_si_data_offer_summary</t>
  </si>
  <si>
    <t>CDOP_3S</t>
    <phoneticPr fontId="1" type="noConversion"/>
  </si>
  <si>
    <t>mengdy2</t>
    <phoneticPr fontId="1" type="noConversion"/>
  </si>
  <si>
    <t>cam_ms.fact_prc_sd_region_daily_sell_in</t>
  </si>
  <si>
    <t>cam_ms.usp_csdc_ssdc_sd_region_si_data_offer_summary</t>
  </si>
  <si>
    <t>SVC_TARGET</t>
    <phoneticPr fontId="1" type="noConversion"/>
  </si>
  <si>
    <t>cam_ms.fact_prc_daily_fgi_all</t>
    <phoneticPr fontId="1" type="noConversion"/>
  </si>
  <si>
    <t>cam_ms.usp_fact_prc_daily_fgi_all</t>
    <phoneticPr fontId="1" type="noConversion"/>
  </si>
  <si>
    <t>08:20</t>
    <phoneticPr fontId="1" type="noConversion"/>
  </si>
  <si>
    <t>PRC_SALE_ORDER_1</t>
    <phoneticPr fontId="1" type="noConversion"/>
  </si>
  <si>
    <t>dwc_ms.prc_full_sale_order</t>
  </si>
  <si>
    <t>/Magellan-Marketing-Sales/dwc_ms/Notebooks/nb_prc_full_sale_order</t>
    <phoneticPr fontId="1" type="noConversion"/>
  </si>
  <si>
    <t>02:20</t>
  </si>
  <si>
    <t>2023-07-26 00:00:00</t>
  </si>
  <si>
    <t>chenrn2</t>
  </si>
  <si>
    <t>/Magellan-Marketing-Sales/dwd_ms/Notebooks/nb_prc_sale_order_ln_item</t>
    <phoneticPr fontId="1" type="noConversion"/>
  </si>
  <si>
    <t>02:00</t>
  </si>
  <si>
    <t>PRC_SALE_ORDER</t>
    <phoneticPr fontId="1" type="noConversion"/>
  </si>
  <si>
    <t>xinqy1</t>
  </si>
  <si>
    <t>/Magellan-Marketing-Sales/dwd_ms/Notebooks/nb_prc_sale_order_hdr</t>
  </si>
  <si>
    <t>02:15</t>
  </si>
  <si>
    <t>PRC_SALE_ORDER_2</t>
  </si>
  <si>
    <t>dwc_ms.prc_full_sale_order_exp</t>
  </si>
  <si>
    <t>dwc_ms_prc_full_sale_order_prc_full</t>
    <phoneticPr fontId="1" type="noConversion"/>
  </si>
  <si>
    <t>PRC_SALE_ORDER_2</t>
    <phoneticPr fontId="1" type="noConversion"/>
  </si>
  <si>
    <t>dwd_ms.prc_sale_order_ln_item_exp</t>
  </si>
  <si>
    <t>dwd_ms_prc_sale_order_ln_item_prc_full</t>
  </si>
  <si>
    <t>2023-08-03 00:00:00</t>
  </si>
  <si>
    <t>dwd_ms.prc_sale_order_hdr_exp</t>
  </si>
  <si>
    <t>dwd_ms_prc_sale_order_hdr_prc_full</t>
  </si>
  <si>
    <t>02:25</t>
  </si>
  <si>
    <t>PRC_SALE_ORDER_3</t>
  </si>
  <si>
    <t>prep_ms.t_prc_full_sale_order_adb_sync_stg</t>
  </si>
  <si>
    <t>FA428FA4-6707-49AC-BBE6-88CDAE779E81</t>
    <phoneticPr fontId="1" type="noConversion"/>
  </si>
  <si>
    <t>02:50</t>
  </si>
  <si>
    <t>prep_ms.t_prc_sale_order_ln_item_adb_sync_stg</t>
  </si>
  <si>
    <t>51FC5D4B-7FC9-4969-BEA4-E8613FE2E11D</t>
    <phoneticPr fontId="1" type="noConversion"/>
  </si>
  <si>
    <t>PRC_SALE_ORDER_3</t>
    <phoneticPr fontId="1" type="noConversion"/>
  </si>
  <si>
    <t>prep_ms.t_prc_sale_order_hdr_adb_sync_stg</t>
  </si>
  <si>
    <t>2F2C98A1-C13B-4CA9-BFB1-5A2C755708A0</t>
    <phoneticPr fontId="1" type="noConversion"/>
  </si>
  <si>
    <t>PRC_SALE_ORDER_EXP</t>
    <phoneticPr fontId="1" type="noConversion"/>
  </si>
  <si>
    <t>dwc_ms_prc_full_sale_order_prc_exp</t>
  </si>
  <si>
    <t>dwc_ms_prc_full_sale_order_prc_merge</t>
    <phoneticPr fontId="1" type="noConversion"/>
  </si>
  <si>
    <t>02:40</t>
  </si>
  <si>
    <t>dwd_ms.rel_thinkvision_product_mapping</t>
  </si>
  <si>
    <t>dwd_ms.usp_rel_thinkvision_product_mapping</t>
  </si>
  <si>
    <t>2023-08-01 00:00:00</t>
  </si>
  <si>
    <t>songjk1</t>
  </si>
  <si>
    <t>PRC_SALE_ORDER_DWD_1</t>
  </si>
  <si>
    <t xml:space="preserve">dwd_ms.smb_cust_seg </t>
  </si>
  <si>
    <t>/Magellan-Marketing-Sales/dwd_ms/Notebooks/nb_smb_cust_seg</t>
  </si>
  <si>
    <t>01:30</t>
  </si>
  <si>
    <t>PRC_SALE_ORDER_DWD</t>
  </si>
  <si>
    <t>2023-08-02 00:00:00</t>
  </si>
  <si>
    <t xml:space="preserve">dwd_ms.con_cust_seg </t>
  </si>
  <si>
    <t>/Magellan-Marketing-Sales/dwd_ms/Notebooks/nb_con_cust_seg</t>
  </si>
  <si>
    <t>Notebook_Super</t>
    <phoneticPr fontId="1" type="noConversion"/>
  </si>
  <si>
    <t>01:40</t>
  </si>
  <si>
    <t>dwd_ms.prc_business_unit_lvl</t>
  </si>
  <si>
    <t>/Magellan-Marketing-Sales/dwd_ms/Notebooks/nb_prc_business_unit_lvl</t>
  </si>
  <si>
    <t>01:10</t>
  </si>
  <si>
    <t>dwd_ms.bp_determ</t>
  </si>
  <si>
    <t>/Magellan-Marketing-Sales/dwd_ms/Notebooks/nb_bp_determ</t>
  </si>
  <si>
    <t>PRC_SALE_ORDER_DWD_3</t>
  </si>
  <si>
    <t>/Magellan-Marketing-Sales/dwd_ms/Notebooks/nb_smb_funding_rel</t>
  </si>
  <si>
    <t>dwd_ms.ciop_prc_bms_con_reseller_transformation</t>
  </si>
  <si>
    <t>/Magellan-Marketing-Sales/dwd_ms/Notebooks/nb_ciop_prc_bms_con_reseller_transformation</t>
  </si>
  <si>
    <t>PRC_SALE_ORDER_DWD</t>
    <phoneticPr fontId="1" type="noConversion"/>
  </si>
  <si>
    <t>/Magellan-Marketing-Sales/dwd_ms/Notebooks/nb_smb_cust_segmentation4_determ</t>
  </si>
  <si>
    <t>/Magellan-Marketing-Sales/dwd_ms/Notebooks/nb_con_cust_segmentation4_determ</t>
  </si>
  <si>
    <t>/Magellan-Marketing-Sales/dwd_ms/Notebooks/nb_smb_product_seg_by_ph4</t>
  </si>
  <si>
    <t>/Magellan-Marketing-Sales/dwd_ms/Notebooks/nb_m_product_info_tiger_smb</t>
  </si>
  <si>
    <t>PRC_SALE_ORDER_DWD_2</t>
  </si>
  <si>
    <t>ods.m1004_prc_bp_smb_dz_mapping</t>
  </si>
  <si>
    <t>databricks_ods.m1004_prc_bp_smb_dz_mapping</t>
  </si>
  <si>
    <t>CIOP</t>
  </si>
  <si>
    <t>ods.prc_bms_con_reseller_transformation</t>
  </si>
  <si>
    <t>databricks_ods.prc_bms_con_reseller_transformation</t>
  </si>
  <si>
    <t>ods.m1001_prc_smb_customer</t>
  </si>
  <si>
    <t>databricks_ods.m1001_prc_smb_customer</t>
  </si>
  <si>
    <t>ods.t_dailyca_prc_bms_mapping_keychannel</t>
  </si>
  <si>
    <t>databricks_ods.t_dailyca_prc_bms_mapping_keychannel</t>
  </si>
  <si>
    <t>ods.m1002_prc_smb_product_mapping</t>
  </si>
  <si>
    <t>databricks_ods.m1002_prc_smb_product_mapping</t>
  </si>
  <si>
    <t>ods.m_product_info_tiger_smb</t>
  </si>
  <si>
    <t>databricks_ods.m_product_info_tiger_smb</t>
  </si>
  <si>
    <t>FR</t>
  </si>
  <si>
    <t>di portal</t>
    <phoneticPr fontId="1" type="noConversion"/>
  </si>
  <si>
    <t>magellan_logdb</t>
    <phoneticPr fontId="1" type="noConversion"/>
  </si>
  <si>
    <t>集成</t>
    <phoneticPr fontId="1" type="noConversion"/>
  </si>
  <si>
    <t>step1</t>
    <phoneticPr fontId="1" type="noConversion"/>
  </si>
  <si>
    <t>ods-  ---&gt;cam</t>
    <phoneticPr fontId="1" type="noConversion"/>
  </si>
  <si>
    <t>step2</t>
    <phoneticPr fontId="1" type="noConversion"/>
  </si>
  <si>
    <t>配置信息</t>
    <phoneticPr fontId="1" type="noConversion"/>
  </si>
  <si>
    <t>databricks--&gt; adls</t>
    <phoneticPr fontId="1" type="noConversion"/>
  </si>
  <si>
    <t>step3</t>
    <phoneticPr fontId="1" type="noConversion"/>
  </si>
  <si>
    <t>告知集成adls路径</t>
    <phoneticPr fontId="1" type="noConversion"/>
  </si>
  <si>
    <t>Tst_depy</t>
    <phoneticPr fontId="1" type="noConversion"/>
  </si>
  <si>
    <t>ISG_TST</t>
    <phoneticPr fontId="1" type="noConversion"/>
  </si>
  <si>
    <t>PULL</t>
    <phoneticPr fontId="1" type="noConversion"/>
  </si>
  <si>
    <t>cop_TST</t>
    <phoneticPr fontId="1" type="noConversion"/>
  </si>
  <si>
    <t>CHANGE</t>
    <phoneticPr fontId="1" type="noConversion"/>
  </si>
  <si>
    <t>COMMIT</t>
    <phoneticPr fontId="1" type="noConversion"/>
  </si>
  <si>
    <t>PUSH</t>
    <phoneticPr fontId="1" type="noConversion"/>
  </si>
  <si>
    <t>记录调用触发作业的平台</t>
    <phoneticPr fontId="1" type="noConversion"/>
  </si>
  <si>
    <t>object_id</t>
    <phoneticPr fontId="1" type="noConversion"/>
  </si>
  <si>
    <t>shcdul_start</t>
    <phoneticPr fontId="1" type="noConversion"/>
  </si>
  <si>
    <t>MS_PRC</t>
    <phoneticPr fontId="1" type="noConversion"/>
  </si>
  <si>
    <t>dwc_ms.usp_lecoo0</t>
    <phoneticPr fontId="1" type="noConversion"/>
  </si>
  <si>
    <t>waiting/running/done/error/rerun</t>
    <phoneticPr fontId="1" type="noConversion"/>
  </si>
  <si>
    <t>t1,t2 依赖不满足</t>
    <phoneticPr fontId="1" type="noConversion"/>
  </si>
  <si>
    <t>dwc_ms.usp_lecoo1</t>
    <phoneticPr fontId="1" type="noConversion"/>
  </si>
  <si>
    <t>MS_PRC_ISG</t>
    <phoneticPr fontId="1" type="noConversion"/>
  </si>
  <si>
    <t>新调度</t>
    <phoneticPr fontId="1" type="noConversion"/>
  </si>
  <si>
    <t>cam.pc_宽表</t>
    <phoneticPr fontId="1" type="noConversion"/>
  </si>
  <si>
    <t>cam.sd_宽表</t>
    <phoneticPr fontId="1" type="noConversion"/>
  </si>
  <si>
    <t>cam.backlog_snapshot</t>
    <phoneticPr fontId="1" type="noConversion"/>
  </si>
  <si>
    <t>moto</t>
    <phoneticPr fontId="1" type="noConversion"/>
  </si>
  <si>
    <t>cam.csdc</t>
    <phoneticPr fontId="1" type="noConversion"/>
  </si>
  <si>
    <t>daily_eff_sales_order</t>
    <phoneticPr fontId="1" type="noConversion"/>
  </si>
  <si>
    <t>有效订单，季度末展示的第二个大数</t>
    <phoneticPr fontId="1" type="noConversion"/>
  </si>
  <si>
    <t>eff_sales_order</t>
    <phoneticPr fontId="1" type="noConversion"/>
  </si>
  <si>
    <t>dwc.common逻辑</t>
    <phoneticPr fontId="1" type="noConversion"/>
  </si>
  <si>
    <t>cam.pc_宽表_下发</t>
    <phoneticPr fontId="1" type="noConversion"/>
  </si>
  <si>
    <t>cam.sd_宽表_下发</t>
    <phoneticPr fontId="1" type="noConversion"/>
  </si>
  <si>
    <t>lecoo/sell_in_detail pbi刷新</t>
    <phoneticPr fontId="1" type="noConversion"/>
  </si>
  <si>
    <t>sell_in_detail pbi刷新</t>
    <phoneticPr fontId="1" type="noConversion"/>
  </si>
  <si>
    <t>第二次刷新</t>
    <phoneticPr fontId="1" type="noConversion"/>
  </si>
  <si>
    <t>dashboard pbi 刷新</t>
    <phoneticPr fontId="1" type="noConversion"/>
  </si>
  <si>
    <t>旧调度</t>
    <phoneticPr fontId="1" type="noConversion"/>
  </si>
  <si>
    <t>02</t>
    <phoneticPr fontId="1" type="noConversion"/>
  </si>
  <si>
    <t>没有任何调整</t>
    <phoneticPr fontId="1" type="noConversion"/>
  </si>
  <si>
    <t>03</t>
    <phoneticPr fontId="1" type="noConversion"/>
  </si>
  <si>
    <t>06</t>
    <phoneticPr fontId="1" type="noConversion"/>
  </si>
  <si>
    <t>08</t>
    <phoneticPr fontId="1" type="noConversion"/>
  </si>
  <si>
    <t>删除  agg_sell_In</t>
    <phoneticPr fontId="1" type="noConversion"/>
  </si>
  <si>
    <t>删除  eff_agg_sell_in/detail_eff_agg_sell_in</t>
    <phoneticPr fontId="1" type="noConversion"/>
  </si>
  <si>
    <t>删除  报表刷新</t>
    <phoneticPr fontId="1" type="noConversion"/>
  </si>
  <si>
    <t>sn</t>
    <phoneticPr fontId="1" type="noConversion"/>
  </si>
  <si>
    <t>dependency_obj_type</t>
  </si>
  <si>
    <t>forced_dependence</t>
  </si>
  <si>
    <t>tolerance_mins</t>
  </si>
  <si>
    <t>object_batch</t>
    <phoneticPr fontId="1" type="noConversion"/>
  </si>
  <si>
    <t>batch_dependency</t>
    <phoneticPr fontId="1" type="noConversion"/>
  </si>
  <si>
    <t>cam_ms.usp_fact_prc_daily_eff_sales_order</t>
  </si>
  <si>
    <t>cam_ms.usp_fact_prc_daily_fgi_wo_order</t>
  </si>
  <si>
    <t>dwc_ms.usp_fgi_inhouse_vmi_wo_order</t>
  </si>
  <si>
    <t>cam_ms.usp_fact_prc_daily_aging_fgi</t>
  </si>
  <si>
    <t>rdm.usp_rdm_product_line_to_business_unit</t>
    <phoneticPr fontId="1" type="noConversion"/>
  </si>
  <si>
    <t>ods.usp_chinabpportal_purchasing_right</t>
    <phoneticPr fontId="1" type="noConversion"/>
  </si>
  <si>
    <t>rdm.usp_rdm_m1004_prc_smb_customer_mapping_new</t>
    <phoneticPr fontId="1" type="noConversion"/>
  </si>
  <si>
    <t>rdm.usp_rdm_m1004_prc_con_customer_mapping_new</t>
    <phoneticPr fontId="1" type="noConversion"/>
  </si>
  <si>
    <t>ods.usp_lecoo_ms_salesdata_detail_final_udl</t>
    <phoneticPr fontId="1" type="noConversion"/>
  </si>
  <si>
    <t>rdm.usp_rdm_t_m1001_lecoo_bu_mapping_smb</t>
    <phoneticPr fontId="1" type="noConversion"/>
  </si>
  <si>
    <t>rdm.usp_rdm_t_m1001_lecoo_bu_mapping_con</t>
    <phoneticPr fontId="1" type="noConversion"/>
  </si>
  <si>
    <t>ods.usp_chinabpportal_ludp_xfdlx_ms_e04_agencyinfo_cdl</t>
    <phoneticPr fontId="1" type="noConversion"/>
  </si>
  <si>
    <t>ods.usp_chinabpportal_ludp_xfdlx_ms_e04_province_cdl</t>
    <phoneticPr fontId="1" type="noConversion"/>
  </si>
  <si>
    <t>rdm.usp_rdm_t_8000_prd_alc_mtm_list</t>
    <phoneticPr fontId="1" type="noConversion"/>
  </si>
  <si>
    <t>ods.usp_chinabpportal_T_Lenovo_Lecoo_SalesData_Daily_ST</t>
    <phoneticPr fontId="1" type="noConversion"/>
  </si>
  <si>
    <t>rdm.usp_rdm_t_0101_bu</t>
    <phoneticPr fontId="1" type="noConversion"/>
  </si>
  <si>
    <t>rdm.usp_rdm_t_m1001_lecoo_cus_sgm_mapping_con</t>
    <phoneticPr fontId="1" type="noConversion"/>
  </si>
  <si>
    <t>rdm.usp_rdm_m1002_prc_con_product_mapping_new</t>
    <phoneticPr fontId="1" type="noConversion"/>
  </si>
  <si>
    <t>rdm.usp_rdm_t_m1001_lecoo_cus_sgm_mapping_smb</t>
    <phoneticPr fontId="1" type="noConversion"/>
  </si>
  <si>
    <t>rdm.usp_rdm_m1002_prc_smb_product_mapping</t>
    <phoneticPr fontId="1" type="noConversion"/>
  </si>
  <si>
    <t>rdm.usp_rdm_t_m1001_lecoo_provider_list</t>
    <phoneticPr fontId="1" type="noConversion"/>
  </si>
  <si>
    <t>rdm.usp_rdm_t_m1001_lecoo_cus_list</t>
    <phoneticPr fontId="1" type="noConversion"/>
  </si>
  <si>
    <t>rdm.usp_rdm_m1001_prc_smb_customer</t>
    <phoneticPr fontId="1" type="noConversion"/>
  </si>
  <si>
    <t>rdm.usp_rdm_t_dailyca_prc_bms_mapping_keychannel</t>
    <phoneticPr fontId="1" type="noConversion"/>
  </si>
  <si>
    <t>ods.usp_fr_t_0102_bu_prf_mapping_new</t>
    <phoneticPr fontId="1" type="noConversion"/>
  </si>
  <si>
    <t>ods.usp_fr_5s_bu_tree_mapping</t>
    <phoneticPr fontId="1" type="noConversion"/>
  </si>
  <si>
    <t>ods.usp_rel_d_orderdatainfo</t>
    <phoneticPr fontId="1" type="noConversion"/>
  </si>
  <si>
    <t>rdm.usp_rdm_m1004_prc_bp_smb_dz_mapping</t>
    <phoneticPr fontId="1" type="noConversion"/>
  </si>
  <si>
    <t>ods.usp_ciop_prc_bms_con_reseller_transformation</t>
    <phoneticPr fontId="1" type="noConversion"/>
  </si>
  <si>
    <t>ods.usp_fr_t_0101_smb_bp_list</t>
    <phoneticPr fontId="1" type="noConversion"/>
  </si>
  <si>
    <t>rdm.usp_rdm_t_m2001_region_combatunit_mapping</t>
    <phoneticPr fontId="1" type="noConversion"/>
  </si>
  <si>
    <t>ods.usp_rel_d_orderdatainfo_xc</t>
    <phoneticPr fontId="1" type="noConversion"/>
  </si>
  <si>
    <t>rdm.usp_rdm_third_party_gpn_mapping</t>
    <phoneticPr fontId="1" type="noConversion"/>
  </si>
  <si>
    <t>rdm.usp_rdm_cdc_and_rdc_shipping_reverse</t>
    <phoneticPr fontId="1" type="noConversion"/>
  </si>
  <si>
    <t>rdm.usp_rdm_t_0101_rel_city_cleaning</t>
    <phoneticPr fontId="1" type="noConversion"/>
  </si>
  <si>
    <t>ods.usp_csdc_ts_sec_stocktransferdatadump</t>
    <phoneticPr fontId="1" type="noConversion"/>
  </si>
  <si>
    <t>ods.usp_rel_d_orderdatadetail_xc</t>
    <phoneticPr fontId="1" type="noConversion"/>
  </si>
  <si>
    <t>table</t>
  </si>
  <si>
    <t>rdm.prc_isg_so_filter_ms</t>
    <phoneticPr fontId="1" type="noConversion"/>
  </si>
  <si>
    <t>/Magellan-Marketing-Sales/dwd_ms/Notebooks/nb_isg_prc_joint_venture_hw_order</t>
    <phoneticPr fontId="1" type="noConversion"/>
  </si>
  <si>
    <t>rdm.prc_jv_hw_pos_ms</t>
  </si>
  <si>
    <t>/Magellan-Marketing-Sales/dwd_ms/Notebooks/nb_prc_fiscal_week_calendar</t>
  </si>
  <si>
    <t>/Magellan-Customer/dwd_cus/Notebooks/nb_prc_acnt</t>
  </si>
  <si>
    <t>/Magellan-Customer/dwd_cus/Notebooks/nb_ref_isg_cust_seg_input_prc</t>
  </si>
  <si>
    <t>/Magellan-Finance/cam_fi/Notebooks/nb_fact_isg_ww_fin_backlog_meas</t>
  </si>
  <si>
    <t>/Magellan-Finance/cam_fi/Notebooks/nb_fact_isg_prc_rev_and_cost_report_exp</t>
  </si>
  <si>
    <t>/Magellan-Marketing-Sales/dwd_ms/Notebooks/nb_ref_product_to_cfc_mapping</t>
    <phoneticPr fontId="1" type="noConversion"/>
  </si>
  <si>
    <t>/Magellan-Customer/dwd_ms/Notebooks/nb_isg_prc_joint_venture_hw_order</t>
  </si>
  <si>
    <t>ods.cbp_t_quotation_info_prc</t>
  </si>
  <si>
    <t>ods.cbp_t_product_price_prc</t>
  </si>
  <si>
    <t>ods.cbp_t_eventbus_state_prc</t>
  </si>
  <si>
    <t>ods.cbp_t_product_info_prc</t>
    <phoneticPr fontId="1" type="noConversion"/>
  </si>
  <si>
    <t>ods.cbp_t_product_attribute</t>
  </si>
  <si>
    <t>/Magellan-Customer/dwd_cus/Notebooks/nb_prc_acnt</t>
    <phoneticPr fontId="1" type="noConversion"/>
  </si>
  <si>
    <t>ods.prclpc_cto_product_infor_prc</t>
  </si>
  <si>
    <t>ods.prclpc_standard_product_infor_prc</t>
  </si>
  <si>
    <t>/Magellan-Marketing-Sales/dwd_ms/Notebooks/nb_prc_product_hier</t>
    <phoneticPr fontId="1" type="noConversion"/>
  </si>
  <si>
    <t>ods.prclpc_product_hierarchy_prc</t>
  </si>
  <si>
    <t>ods.cbp_t_label_formula_detail_prc</t>
  </si>
  <si>
    <t>rdm.prc_isg_qtd_gp_target_ms</t>
  </si>
  <si>
    <t>rdm.prc_cfc_flg_ms</t>
  </si>
  <si>
    <t>rdm.prc_scale_ms</t>
  </si>
  <si>
    <t>rdm.prc_coefficient_ms</t>
  </si>
  <si>
    <t>rdm.prc_isg_quotation_proj_gp_ms</t>
  </si>
  <si>
    <t>rdm.prc_jv_togo_pipeline_ms</t>
  </si>
  <si>
    <t>CMR</t>
    <phoneticPr fontId="1" type="noConversion"/>
  </si>
  <si>
    <t>ods.s4_osp_configuration_description</t>
  </si>
  <si>
    <t>ods.prclpc_product_division_prc</t>
  </si>
  <si>
    <t>/Magellan-Finance/dwd_fi/Notebooks/nb_exrt</t>
  </si>
  <si>
    <t>/Magellan-Finance/dwd_fi/Notebooks/nb_billing_item</t>
  </si>
  <si>
    <t>/Magellan-Finance/dwd_fi/Notebooks/nb_isg_sold_to_for_seg_mapping</t>
  </si>
  <si>
    <t>/Magellan-Finance/dwd_fi/Notebooks/nb_isg_prc_rel_cd_gln_mapping</t>
  </si>
  <si>
    <t>/Magellan-Finance/dwc_sc/Notebooks/nb_prc_shpmt_and_shippable_qty</t>
  </si>
  <si>
    <t>table</t>
    <phoneticPr fontId="16" type="noConversion"/>
  </si>
  <si>
    <t>adb.ods.d365ltop_opportunity</t>
  </si>
  <si>
    <t>adb.ods.d365ltop_systemuser</t>
  </si>
  <si>
    <t>adb.ods.d365ltop_lvo_businessunit</t>
  </si>
  <si>
    <t>adb.ods.d365ltop_lvo_businessgroup</t>
  </si>
  <si>
    <t>prep_ms_prc.dim_prc_ltop_optionset</t>
  </si>
  <si>
    <t>adb.ods.d365ltop_account</t>
  </si>
  <si>
    <t>adb.ods.lms_bobasicinfo</t>
  </si>
  <si>
    <t>dwd_ms_prc_opportunity_history_prc_merge</t>
    <phoneticPr fontId="1" type="noConversion"/>
  </si>
  <si>
    <t>Y</t>
    <phoneticPr fontId="16" type="noConversion"/>
  </si>
  <si>
    <t>dwd_ms.usp_prc_opportunity_history_adb_sync</t>
  </si>
  <si>
    <t>/Magellan-Marketing-Sales/dwd_ms/Notebooks/nb_prc_opportunity</t>
  </si>
  <si>
    <t>dwd_ms.usp_prc_opportunity_adb_sync</t>
  </si>
  <si>
    <t>adb.ods.d365ltop_lvo_opportunityproduct</t>
  </si>
  <si>
    <t>adb.ods.d365ltop_product</t>
  </si>
  <si>
    <t>adb.ods.d365ltop_lvo_productweighedfactor</t>
  </si>
  <si>
    <t>dwd_ms.usp_prc_opportunity_detail_history_adb_sync</t>
  </si>
  <si>
    <t>dwd_ms_prc_opportunity_detail_prc_full</t>
    <phoneticPr fontId="1" type="noConversion"/>
  </si>
  <si>
    <t>dwd_ms.usp_prc_opportunity_detail_adb_sync</t>
  </si>
  <si>
    <t>/Magellan-Marketing-Sales/dwd_ms/Notebooks/nb_prc_opportunity_order_plan_history</t>
    <phoneticPr fontId="1" type="noConversion"/>
  </si>
  <si>
    <t>adb.ods.d365ltop_lvo_opptorderplan</t>
  </si>
  <si>
    <t>adb.ods.d365ltop_optionset</t>
  </si>
  <si>
    <t>B01E1506-E89C-4058-BEF7-38D95951344D</t>
  </si>
  <si>
    <t>dwd_ms.usp_prc_opportunity_order_plan_history_adb_sync</t>
  </si>
  <si>
    <t>dwd_ms.usp_prc_opportunity_order_plan_adb_sync</t>
  </si>
  <si>
    <t>adb.ods.d365ltop_lvo_orderplandetail</t>
  </si>
  <si>
    <t>dwd_ms.usp_prc_opportunity_order_plan_detail_history_adb_sync</t>
  </si>
  <si>
    <t>dwd_ms.usp_prc_opportunity_order_plan_detail_adb_sync</t>
  </si>
  <si>
    <t>/Magellan-Marketing-Sales/dwd_ms/Notebooks/nb_prc_quotation_proj_product_dist</t>
  </si>
  <si>
    <t>adb.ods.cbp_t_mc_supply</t>
    <phoneticPr fontId="1" type="noConversion"/>
  </si>
  <si>
    <t xml:space="preserve"> </t>
    <phoneticPr fontId="1" type="noConversion"/>
  </si>
  <si>
    <t>adb.ods.cbp_t_mc_part</t>
    <phoneticPr fontId="1" type="noConversion"/>
  </si>
  <si>
    <t>adb.ods.cbp_t_mc_supply_cbd</t>
    <phoneticPr fontId="1" type="noConversion"/>
  </si>
  <si>
    <t>adb.ods.cbp_t_mc_supply_cbd_dep</t>
    <phoneticPr fontId="1" type="noConversion"/>
  </si>
  <si>
    <t>adb.ods.cbp_t_mc_supply_cbd_lable</t>
  </si>
  <si>
    <t>adb.ods.cbp_t_mc_fis</t>
  </si>
  <si>
    <t>adb.ods.cbp_t_mc_family</t>
  </si>
  <si>
    <t>adb.ods.cbp_t_mc_supply_buffer</t>
  </si>
  <si>
    <t>dwd_ms_prc_quotation_proj_product_dist_prc_full</t>
    <phoneticPr fontId="16" type="noConversion"/>
  </si>
  <si>
    <t>/Magellan-Marketing-Sales/dwd_ms/Notebooks/nb_prc_quotation_proj_product_dist</t>
    <phoneticPr fontId="16" type="noConversion"/>
  </si>
  <si>
    <t>dwd_ms.usp_prc_quotation_proj_product_dist_adb_sync</t>
  </si>
  <si>
    <t>adb.ods.cbp_t_mc_family</t>
    <phoneticPr fontId="1" type="noConversion"/>
  </si>
  <si>
    <t>adb.ods.cbp_t_mc_supply_scope</t>
    <phoneticPr fontId="1" type="noConversion"/>
  </si>
  <si>
    <t>adb.ods.cbp_t_mc_part_cto</t>
  </si>
  <si>
    <t>adb.ods.cbp_t_mc_part_cto_sub</t>
  </si>
  <si>
    <t>/Magellan-Marketing-Sales/dwd_ms/Notebooks/nb_prc_quotation_proj_product_supply</t>
    <phoneticPr fontId="16" type="noConversion"/>
  </si>
  <si>
    <t>adb.ods.cdp_t_mc_supply_amount</t>
  </si>
  <si>
    <t>adb.ods.t_mc_part_cto_sub</t>
  </si>
  <si>
    <t>adb.ods.cdp_t_mc_part_scope</t>
  </si>
  <si>
    <t>dwd_ms_prc_quotation_proj_product_supply_prc_full</t>
  </si>
  <si>
    <t>dwd_ms_prc_quotation_proj_product_supply_prc_full</t>
    <phoneticPr fontId="16" type="noConversion"/>
  </si>
  <si>
    <t>dwd_ms.usp_prc_quotation_proj_product_supply_adb_sync</t>
  </si>
  <si>
    <t>adb.ods.cbp_t_mc_check_record</t>
    <phoneticPr fontId="1" type="noConversion"/>
  </si>
  <si>
    <t>adb.ods.cbp_t_mc_fis_record</t>
    <phoneticPr fontId="1" type="noConversion"/>
  </si>
  <si>
    <t>dwd_ms_prc_quotation_proj_supply_deduction_prc_full</t>
  </si>
  <si>
    <t>dwd_ms.usp_prc_quotation_proj_supply_deduction_adb_sync</t>
  </si>
  <si>
    <t>adb.ods.prclpc_isoc_ref_division</t>
  </si>
  <si>
    <t>adb.ods.prclpc_rel_bu_division</t>
  </si>
  <si>
    <t>dwd_ms.usp_prc_product_div_mapping_adb_sync</t>
  </si>
  <si>
    <t>adb.ods.prclpc_base_china_ref</t>
  </si>
  <si>
    <t>adb.ods.prclpc_base_bidding_ref</t>
  </si>
  <si>
    <t>adb.ods.cbp_t_product_attribute</t>
  </si>
  <si>
    <t>adb.ods.cbp_t_product_info</t>
  </si>
  <si>
    <t>adb.ods.cbp_t_quotation_info</t>
  </si>
  <si>
    <t>adb.ods.prclpc_base_customized_char_attribute</t>
  </si>
  <si>
    <t>adb.ods.prclpc_view_character_desc</t>
  </si>
  <si>
    <t>adb.ods.prclpc_view_character_value_desc</t>
  </si>
  <si>
    <t>adb.ods.prclpc_base_customized_v_attribute</t>
  </si>
  <si>
    <t>dwd_ms.usp_prc_product_character_value_adb_sync</t>
  </si>
  <si>
    <t>adb.ods.prclpc_dcg_factsheet_item_status</t>
  </si>
  <si>
    <t>adb.ods.cbp_t_product_inquiry_config</t>
  </si>
  <si>
    <t>adb.ods.cbp_t_product_special_application</t>
  </si>
  <si>
    <t>adb.ods.cbp_t_product_price</t>
  </si>
  <si>
    <t>adb.ods.cbp_t_confirmation_win_bidding_feedback_product</t>
  </si>
  <si>
    <t>adb.ods.cbp_t_product_fee</t>
  </si>
  <si>
    <t>adb.ods.cbp_t_win_bidding_order_package_application_product</t>
  </si>
  <si>
    <t xml:space="preserve">/Magellan-Customer/dwd_cus/Notebooks/nb_prc_acnt </t>
    <phoneticPr fontId="1" type="noConversion"/>
  </si>
  <si>
    <t>adb.ods.cbp_t_approval_quotation_approval</t>
  </si>
  <si>
    <t>adb.ods.soc_sales_order</t>
  </si>
  <si>
    <r>
      <rPr>
        <sz val="9"/>
        <color rgb="FFFF0000"/>
        <rFont val="等线"/>
        <family val="3"/>
        <charset val="134"/>
      </rPr>
      <t>dwd_ms</t>
    </r>
    <r>
      <rPr>
        <sz val="9"/>
        <color rgb="FF000000"/>
        <rFont val="等线"/>
        <family val="3"/>
        <charset val="134"/>
      </rPr>
      <t>_prc_quotation_proj_product_prc_full</t>
    </r>
  </si>
  <si>
    <t>dwd_ms.usp_prc_quotation_proj_product_adb_sync</t>
  </si>
  <si>
    <r>
      <rPr>
        <sz val="9"/>
        <color rgb="FF000000"/>
        <rFont val="等线"/>
        <family val="3"/>
        <charset val="134"/>
      </rPr>
      <t>/Magellan-Marketing-Sales/</t>
    </r>
    <r>
      <rPr>
        <sz val="9"/>
        <color rgb="FFFF0000"/>
        <rFont val="等线"/>
        <family val="3"/>
        <charset val="134"/>
      </rPr>
      <t>dwc_ms</t>
    </r>
    <r>
      <rPr>
        <sz val="9"/>
        <color rgb="FF000000"/>
        <rFont val="等线"/>
        <family val="3"/>
        <charset val="134"/>
      </rPr>
      <t>/Notebooks/nb_prc_quotation_proj_product</t>
    </r>
  </si>
  <si>
    <r>
      <rPr>
        <sz val="9"/>
        <color rgb="FFFF0000"/>
        <rFont val="等线"/>
        <family val="3"/>
        <charset val="134"/>
      </rPr>
      <t>dwc_ms</t>
    </r>
    <r>
      <rPr>
        <sz val="9"/>
        <color rgb="FF000000"/>
        <rFont val="等线"/>
        <family val="3"/>
        <charset val="134"/>
      </rPr>
      <t>_prc_quotation_proj_product_prc_full</t>
    </r>
  </si>
  <si>
    <t>dwc_ms.usp_prc_quotation_proj_product_adb_sync</t>
  </si>
  <si>
    <t>adb.ods.cbp_t_eventbus_state</t>
  </si>
  <si>
    <t>adb.ods.cbp_t_quotation_agents</t>
  </si>
  <si>
    <t>adb.ods.cbp_t_quotation_si</t>
  </si>
  <si>
    <t>adb.ods.sales_contract_center_contract_project_mapping</t>
  </si>
  <si>
    <t>adb.ods.sales_contract_center_contract</t>
  </si>
  <si>
    <t>adb.ods.cbp_t_win_bidding_channel_contract_application</t>
  </si>
  <si>
    <t>adb.ods.cbp_t_confirmation_win_bidding_feedback</t>
  </si>
  <si>
    <t>adb.ods.cbp_t_addsc_product_supply</t>
    <phoneticPr fontId="1" type="noConversion"/>
  </si>
  <si>
    <r>
      <rPr>
        <sz val="9"/>
        <color rgb="FFFF0000"/>
        <rFont val="等线"/>
        <family val="3"/>
        <charset val="134"/>
      </rPr>
      <t>dwd_ms</t>
    </r>
    <r>
      <rPr>
        <sz val="9"/>
        <color rgb="FF000000"/>
        <rFont val="等线"/>
        <family val="3"/>
        <charset val="134"/>
      </rPr>
      <t>_prc_quotation_proj_prc_full</t>
    </r>
  </si>
  <si>
    <t>dwd_ms.usp_prc_quotation_proj_adb_sync</t>
  </si>
  <si>
    <r>
      <rPr>
        <sz val="9"/>
        <color rgb="FF000000"/>
        <rFont val="等线"/>
        <family val="3"/>
        <charset val="134"/>
      </rPr>
      <t>/Magellan-Marketing-Sales/</t>
    </r>
    <r>
      <rPr>
        <sz val="9"/>
        <color rgb="FFFF0000"/>
        <rFont val="等线"/>
        <family val="3"/>
        <charset val="134"/>
      </rPr>
      <t>dwc_ms</t>
    </r>
    <r>
      <rPr>
        <sz val="9"/>
        <color rgb="FF000000"/>
        <rFont val="等线"/>
        <family val="3"/>
        <charset val="134"/>
      </rPr>
      <t>/Notebooks/nb_prc_quotation_proj</t>
    </r>
  </si>
  <si>
    <r>
      <rPr>
        <sz val="9"/>
        <color rgb="FFFF0000"/>
        <rFont val="等线"/>
        <family val="3"/>
        <charset val="134"/>
      </rPr>
      <t>dwc_ms</t>
    </r>
    <r>
      <rPr>
        <sz val="9"/>
        <color rgb="FF000000"/>
        <rFont val="等线"/>
        <family val="3"/>
        <charset val="134"/>
      </rPr>
      <t>_prc_quotation_proj_prc_full</t>
    </r>
  </si>
  <si>
    <t>dwc_ms.usp_prc_quotation_proj_adb_sync</t>
  </si>
  <si>
    <t>adb.ods.prclpc_standard_product_infor</t>
  </si>
  <si>
    <t>adb.ods.prclpc_cto_product_infor</t>
  </si>
  <si>
    <t>adb.ods.prclpc_product_division</t>
  </si>
  <si>
    <t>adb.ods.prclpc_cto_product_sales</t>
  </si>
  <si>
    <t>adb.ods.prclpc_standard_product_sales</t>
  </si>
  <si>
    <t>dwd_ms.usp_prc_sale_product_base_adb_sync</t>
  </si>
  <si>
    <t>adb.ods.cbp_t_approval_quotation_approval_product</t>
  </si>
  <si>
    <t>dwd_ms.usp_prc_quotation_proj_approval_adb_sync</t>
  </si>
  <si>
    <t>dwd_ms.usp_ref_quotation_proj_product_div_mapping_adb_sync</t>
  </si>
  <si>
    <t>adb.ods.prclpc_product_hierarchy</t>
  </si>
  <si>
    <t>dwd_ms.usp_prc_product_hier_adb_sync</t>
  </si>
  <si>
    <t>adb.ods.cbp_t_label_formula_detail</t>
  </si>
  <si>
    <t>dwd_ms.usp_ref_lbl_formula_detail_adb_sync</t>
  </si>
  <si>
    <t>cam_ms.usp_fact_prc_opportunity_report_adb_sync</t>
  </si>
  <si>
    <t>ods.ciop_t_edw_region_act_by_fightregion_prc</t>
  </si>
  <si>
    <t>0CAB9727-D339-427B-AEB8-8892AB094341</t>
    <phoneticPr fontId="1" type="noConversion"/>
  </si>
  <si>
    <t>/Magellan-Marketing-Sales/dwd_ms/Notebooks/nb_prc_moto_sale</t>
  </si>
  <si>
    <t>cam/cam_ms/fact_prc_idg_sd_daily_sell_in_exp</t>
  </si>
  <si>
    <t>cam_ms.usp_fact_prc_idg_pc_daily_sell_in</t>
  </si>
  <si>
    <t>cam_ms.usp_fact_prc_agg_sell_in</t>
  </si>
  <si>
    <t>dwc_ms.usp_prc_operation_billing</t>
  </si>
  <si>
    <t>dwd_fi.usp_combine_billing_item_delta_full</t>
    <phoneticPr fontId="1" type="noConversion"/>
  </si>
  <si>
    <t>dwd_fi.usp_combine_billing_condition_delta_full</t>
    <phoneticPr fontId="1" type="noConversion"/>
  </si>
  <si>
    <t>dwc_sc.usp_pcsd_prc_backlog</t>
    <phoneticPr fontId="1" type="noConversion"/>
  </si>
  <si>
    <t>dwd_ms.usp_prc_sale_order_hdr </t>
  </si>
  <si>
    <t>dwc_ms.usp_sell_in_kpi_dwc_bw_s4</t>
    <phoneticPr fontId="1" type="noConversion"/>
  </si>
  <si>
    <t>dwc_ms.usp_prc_idg_fi_reporting_sale</t>
    <phoneticPr fontId="1" type="noConversion"/>
  </si>
  <si>
    <t>dwd_ms.usp_prc_sale_order_ln_item</t>
    <phoneticPr fontId="1" type="noConversion"/>
  </si>
  <si>
    <t>dwc_ms.usp_sell_in_kpi_dwc_rel_supply</t>
  </si>
  <si>
    <t>ods.csdc_ts_sec_stocktransferdatadump</t>
    <phoneticPr fontId="1" type="noConversion"/>
  </si>
  <si>
    <t>dwc_sc.pcg_prc_vendor_mgmt_inv_aging</t>
    <phoneticPr fontId="1" type="noConversion"/>
  </si>
  <si>
    <t>dwc_sc.pcg_prc_inhouse_inv_aging</t>
    <phoneticPr fontId="1" type="noConversion"/>
  </si>
  <si>
    <t>dwc_sc.pcsd_prc_commercial_supply_sum</t>
    <phoneticPr fontId="1" type="noConversion"/>
  </si>
  <si>
    <t>dwc_sc.pcsd_prc_cons_and_smb_dc_fgi_sum</t>
    <phoneticPr fontId="1" type="noConversion"/>
  </si>
  <si>
    <t>cam_ms.usp_fact_prc_daily_sell_in_target</t>
  </si>
  <si>
    <t>dwc_ms.usp_sell_in_kpi_dwc_common</t>
  </si>
  <si>
    <t>cam_ms.usp_fact_prc_sell_through_in_adj_on_sell_in</t>
  </si>
  <si>
    <t>cam_ms.usp_csdc_stock_adj_cam</t>
    <phoneticPr fontId="1" type="noConversion"/>
  </si>
  <si>
    <t>prep_ms.usp_prc_sale_order_cancel</t>
  </si>
  <si>
    <t>dwd_fi.pcsd_prc_rev_and_cost</t>
  </si>
  <si>
    <t>cam_ms.usp_fact_prc_daily_fgi_all</t>
  </si>
  <si>
    <t>cam_ms.usp_ssdc_fgi_cam</t>
  </si>
  <si>
    <t>cam_ms.usp_fgi_lecoo_ms_inventory</t>
  </si>
  <si>
    <t>/Magellan-Marketing-Sales/dwc_ms/Notebooks/nb_prc_full_sale_order</t>
  </si>
  <si>
    <t>adb.ods.ecc_vbap</t>
    <phoneticPr fontId="1" type="noConversion"/>
  </si>
  <si>
    <t>adb.ods.llsc_so_sales_order_item</t>
  </si>
  <si>
    <t>adb.ods.llsc_so_sales_order</t>
  </si>
  <si>
    <t>adb.ods.ecc_vbak</t>
    <phoneticPr fontId="1" type="noConversion"/>
  </si>
  <si>
    <t>adb.ods.ecc_vbpa</t>
  </si>
  <si>
    <t>adb.ods.s4_osp_so_modeling_partners</t>
  </si>
  <si>
    <t>adb.ods.s4_osp_so_modeling_items</t>
  </si>
  <si>
    <t>adb.ods.s4_osp_so_modeling_header</t>
  </si>
  <si>
    <t>adb.ods.llsc_so_sales_order</t>
    <phoneticPr fontId="1" type="noConversion"/>
  </si>
  <si>
    <t>dwc_ms_prc_full_sale_order_prc_full</t>
  </si>
  <si>
    <t>51FC5D4B-7FC9-4969-BEA4-E8613FE2E11D</t>
  </si>
  <si>
    <t>2F2C98A1-C13B-4CA9-BFB1-5A2C755708A0</t>
  </si>
  <si>
    <t>FA428FA4-6707-49AC-BBE6-88CDAE779E81</t>
  </si>
  <si>
    <t>dwc_ms_prc_full_sale_order_prc_merge</t>
  </si>
  <si>
    <t>cam/cam_ms/fact_prc_pc_region_daily_sell_in_exp</t>
  </si>
  <si>
    <t>cam_ms.usp_csdc_ssdc_region_pushout_data_offer_summary</t>
  </si>
  <si>
    <t>cam/cam_ms/fact_prc_region_sell_through_in_by_product_no_SMBCON_exp</t>
  </si>
  <si>
    <t>cam_ms.usp_csdc_ssdc_region_sti_data_offer_summary</t>
  </si>
  <si>
    <t>cam/cam_ms/fact_prc_region_sell_through_in_by_product_no_SMB_exp</t>
  </si>
  <si>
    <t>cam/cam_ms/fact_prc_idg_pc_daily_sell_in_SCI_exp</t>
  </si>
  <si>
    <t>cam/cam_ms/fact_prc_idg_sd_daily_sell_in_SCI_exp</t>
  </si>
  <si>
    <t>cam/cam_ms/fact_prc_region_target_detail_exp</t>
  </si>
  <si>
    <t>dwd_ms.usp_fact_prc_region_target_detail</t>
  </si>
  <si>
    <t>cam/cam_ms/prc_manual_region_sale_actl_exp</t>
  </si>
  <si>
    <t>/Magellan-Marketing-Sales/cam_ms/Notebooks/nb_prc_region_sale_actl</t>
    <phoneticPr fontId="1" type="noConversion"/>
  </si>
  <si>
    <t>cam/cam_ms/fact_prc_sd_region_daily_sell_in_exp</t>
  </si>
  <si>
    <t>[ods].[bw_/bic/azi_bla252]</t>
  </si>
  <si>
    <t>adb.ods.ciop_m1004_prc_smb_customer_mapping_new</t>
  </si>
  <si>
    <t>adb.ods.fr_m1004_prc_con_customer_mapping_new</t>
  </si>
  <si>
    <t>adb.ods.fr_t_0101_bu_new</t>
  </si>
  <si>
    <t>adb.ods.chinabpportal_purchasing_right</t>
  </si>
  <si>
    <t>统计7月份作业运行情况以及顺序</t>
    <phoneticPr fontId="1" type="noConversion"/>
  </si>
  <si>
    <t>调度平台</t>
    <phoneticPr fontId="1" type="noConversion"/>
  </si>
  <si>
    <t>作业批次</t>
    <phoneticPr fontId="1" type="noConversion"/>
  </si>
  <si>
    <t>业务名称（数据源）</t>
    <phoneticPr fontId="1" type="noConversion"/>
  </si>
  <si>
    <t>作业名称</t>
    <phoneticPr fontId="1" type="noConversion"/>
  </si>
  <si>
    <t>预计跑数时间</t>
    <phoneticPr fontId="1" type="noConversion"/>
  </si>
  <si>
    <t>usp_lecoo_daily_sales_data</t>
  </si>
  <si>
    <t>usp_lecoo_final_sales_data</t>
  </si>
  <si>
    <t>databricks回流作业</t>
    <phoneticPr fontId="1" type="noConversion"/>
  </si>
  <si>
    <t>new workflow</t>
    <phoneticPr fontId="1" type="noConversion"/>
  </si>
  <si>
    <t>全订单</t>
    <phoneticPr fontId="1" type="noConversion"/>
  </si>
  <si>
    <t>订单项</t>
    <phoneticPr fontId="1" type="noConversion"/>
  </si>
  <si>
    <t>订单herder</t>
    <phoneticPr fontId="1" type="noConversion"/>
  </si>
  <si>
    <t>全订单下发adls</t>
    <phoneticPr fontId="1" type="noConversion"/>
  </si>
  <si>
    <t>订单项 下发adls</t>
    <phoneticPr fontId="1" type="noConversion"/>
  </si>
  <si>
    <t>订单herder 下发adls</t>
    <phoneticPr fontId="1" type="noConversion"/>
  </si>
  <si>
    <t>全订单 回流synapse</t>
    <phoneticPr fontId="1" type="noConversion"/>
  </si>
  <si>
    <t>02:35</t>
  </si>
  <si>
    <t>订单项 回流synapse</t>
    <phoneticPr fontId="1" type="noConversion"/>
  </si>
  <si>
    <t>订单herder 回流synapse</t>
    <phoneticPr fontId="1" type="noConversion"/>
  </si>
  <si>
    <t>第一个批次（03）</t>
    <phoneticPr fontId="1" type="noConversion"/>
  </si>
  <si>
    <t>SCI</t>
    <phoneticPr fontId="1" type="noConversion"/>
  </si>
  <si>
    <t>[dwc_ms].[usp_sell_in_kpi_dwc_sci]</t>
    <phoneticPr fontId="1" type="noConversion"/>
  </si>
  <si>
    <t>手工调整</t>
    <phoneticPr fontId="1" type="noConversion"/>
  </si>
  <si>
    <t>[dwc_ms].[usp_sell_in_kpi_dwc_manual_adj]</t>
    <phoneticPr fontId="1" type="noConversion"/>
  </si>
  <si>
    <t>第一个批次（03）</t>
  </si>
  <si>
    <t>bw调整</t>
    <phoneticPr fontId="1" type="noConversion"/>
  </si>
  <si>
    <t>[dwc_ms].[usp_sell_in_kpi_dwc_finance_update]</t>
    <phoneticPr fontId="1" type="noConversion"/>
  </si>
  <si>
    <t>bw宇宙/来酷调整/百应调整/惠商调整</t>
    <phoneticPr fontId="1" type="noConversion"/>
  </si>
  <si>
    <t>[dwc_ms].[usp_sell_in_kpi_dwc_bw_and_lecoo_duichong]</t>
    <phoneticPr fontId="1" type="noConversion"/>
  </si>
  <si>
    <t>cdc&amp;rdc</t>
    <phoneticPr fontId="1" type="noConversion"/>
  </si>
  <si>
    <t>[dwc_ms].[usp_sell_in_kpi_dwc_cdc]</t>
  </si>
  <si>
    <t>惠商（金蝶）</t>
    <phoneticPr fontId="1" type="noConversion"/>
  </si>
  <si>
    <t>[dwc_ms].[usp_sell_in_kpi_dwc_huishang]</t>
    <phoneticPr fontId="1" type="noConversion"/>
  </si>
  <si>
    <t>统一逻辑（部分维度处理和信创删除）</t>
    <phoneticPr fontId="1" type="noConversion"/>
  </si>
  <si>
    <t>[dwc_ms].[usp_sell_in_kpi_dwc_del_xc]</t>
  </si>
  <si>
    <t>信创</t>
    <phoneticPr fontId="1" type="noConversion"/>
  </si>
  <si>
    <t>7月28日调整</t>
    <phoneticPr fontId="1" type="noConversion"/>
  </si>
  <si>
    <t>维度逻辑统一加工</t>
    <phoneticPr fontId="1" type="noConversion"/>
  </si>
  <si>
    <t>配合3s 做pc宽表刷新</t>
    <phoneticPr fontId="1" type="noConversion"/>
  </si>
  <si>
    <t>配合3s 做sd宽表刷新</t>
    <phoneticPr fontId="1" type="noConversion"/>
  </si>
  <si>
    <t>35,63产品组补数据</t>
    <phoneticPr fontId="1" type="noConversion"/>
  </si>
  <si>
    <t>dwc_ms.usp_sell_in_kpi_dwc_con_additional_order</t>
  </si>
  <si>
    <t>bw宇宙第二个批次（07）</t>
    <phoneticPr fontId="1" type="noConversion"/>
  </si>
  <si>
    <t>来酷Final/来酷Detail/来酷ADJ</t>
    <phoneticPr fontId="1" type="noConversion"/>
  </si>
  <si>
    <t>[dwc_ms].[usp_lecoo_sales_data_dwc]</t>
  </si>
  <si>
    <t>第二个批次（08）</t>
    <phoneticPr fontId="1" type="noConversion"/>
  </si>
  <si>
    <t>target计算目标</t>
    <phoneticPr fontId="1" type="noConversion"/>
  </si>
  <si>
    <t>7：30</t>
    <phoneticPr fontId="1" type="noConversion"/>
  </si>
  <si>
    <t>target计算节奏</t>
    <phoneticPr fontId="1" type="noConversion"/>
  </si>
  <si>
    <t>第二个批次（08）</t>
  </si>
  <si>
    <t>yoy target</t>
    <phoneticPr fontId="1" type="noConversion"/>
  </si>
  <si>
    <t>184 dwd数据加载</t>
    <phoneticPr fontId="1" type="noConversion"/>
  </si>
  <si>
    <t>35/63产品组补充</t>
    <phoneticPr fontId="1" type="noConversion"/>
  </si>
  <si>
    <t>BW宇宙</t>
    <phoneticPr fontId="1" type="noConversion"/>
  </si>
  <si>
    <t>ecc/s4 补充大客户逻辑</t>
    <phoneticPr fontId="1" type="noConversion"/>
  </si>
  <si>
    <t>del删除</t>
    <phoneticPr fontId="1" type="noConversion"/>
  </si>
  <si>
    <t>dashboard fgi</t>
    <phoneticPr fontId="1" type="noConversion"/>
  </si>
  <si>
    <t>dashboard fgi w/o order</t>
    <phoneticPr fontId="1" type="noConversion"/>
  </si>
  <si>
    <t>cam-PC宽表</t>
    <phoneticPr fontId="1" type="noConversion"/>
  </si>
  <si>
    <t>cam-sd宽表</t>
    <phoneticPr fontId="1" type="noConversion"/>
  </si>
  <si>
    <t>cam-快照表</t>
    <phoneticPr fontId="1" type="noConversion"/>
  </si>
  <si>
    <t>cam-转储</t>
    <phoneticPr fontId="1" type="noConversion"/>
  </si>
  <si>
    <t>第二次刷新sell_in detail 明细报表</t>
    <phoneticPr fontId="1" type="noConversion"/>
  </si>
  <si>
    <t>第一次刷新sell_in detail 明细报表</t>
    <phoneticPr fontId="1" type="noConversion"/>
  </si>
  <si>
    <t>刷新 dashboard 报表</t>
    <phoneticPr fontId="1" type="noConversion"/>
  </si>
  <si>
    <t>有效订单明细</t>
    <phoneticPr fontId="1" type="noConversion"/>
  </si>
  <si>
    <t>有效订单汇总</t>
    <phoneticPr fontId="1" type="noConversion"/>
  </si>
  <si>
    <t>order sell_in 汇总</t>
    <phoneticPr fontId="1" type="noConversion"/>
  </si>
  <si>
    <t>客户细分码表</t>
    <phoneticPr fontId="1" type="noConversion"/>
  </si>
  <si>
    <t>bu6宽表</t>
    <phoneticPr fontId="1" type="noConversion"/>
  </si>
  <si>
    <t>cam lecoo明细表</t>
    <phoneticPr fontId="1" type="noConversion"/>
  </si>
  <si>
    <t>cam order sell_in detail 明细表</t>
    <phoneticPr fontId="1" type="noConversion"/>
  </si>
  <si>
    <t>日历维度表</t>
    <phoneticPr fontId="1" type="noConversion"/>
  </si>
  <si>
    <t>dashboard fgi 指标</t>
    <phoneticPr fontId="1" type="noConversion"/>
  </si>
  <si>
    <t>dashboard yoy 指标</t>
    <phoneticPr fontId="1" type="noConversion"/>
  </si>
  <si>
    <t>dashboard fgi w/o order 指标</t>
    <phoneticPr fontId="1" type="noConversion"/>
  </si>
  <si>
    <t>dashboard target 指标</t>
    <phoneticPr fontId="1" type="noConversion"/>
  </si>
  <si>
    <t>pipeline_name</t>
  </si>
  <si>
    <t>pipeline_parameters</t>
  </si>
  <si>
    <t>activity_type</t>
  </si>
  <si>
    <t>activity_parameters</t>
  </si>
  <si>
    <t>execution_condition_script</t>
  </si>
  <si>
    <t>last_updated_by</t>
  </si>
  <si>
    <t>pl_ms_fives_main_process_two</t>
    <phoneticPr fontId="14" type="noConversion"/>
  </si>
  <si>
    <t>PBI Dataset Refresh</t>
  </si>
  <si>
    <t>{"GroupName": "Corp PRC Sales Ops_PRD","DatasetName":"Corp PRC M&amp;S WW STI Detail"}</t>
    <phoneticPr fontId="1" type="noConversion"/>
  </si>
  <si>
    <t>mahao7@lenovo.com</t>
    <phoneticPr fontId="14" type="noConversion"/>
  </si>
  <si>
    <t>{"GroupName": "Corp PRC Sales Ops_PRD","DatasetName":"Corp PRC M&amp;S INV Detail"}</t>
    <phoneticPr fontId="1" type="noConversion"/>
  </si>
  <si>
    <t>{"GroupName": "Corp PRC Sales Ops_PRD","DatasetName":"Corp PRC M&amp;S WW INV Detail"}</t>
    <phoneticPr fontId="1" type="noConversion"/>
  </si>
  <si>
    <t>{"GroupName": "Corp PRC Sales Ops_PRD","DatasetName":"Corp PRC M&amp;S JD Sell Out (SMB+CON)"}</t>
    <phoneticPr fontId="1" type="noConversion"/>
  </si>
  <si>
    <t>{"GroupName": "Corp PRC Sales Ops_PRD","DatasetName":"Corp PRC M&amp;S JD SKU Mapping"}</t>
    <phoneticPr fontId="1" type="noConversion"/>
  </si>
  <si>
    <t>pl_ms_fives_main_process</t>
  </si>
  <si>
    <t>{"GroupName": "Corp PRC Sales Ops_PRD","DatasetName":"Corp PRC M&amp;S PRC 5S Dashboard"}</t>
    <phoneticPr fontId="1" type="noConversion"/>
  </si>
  <si>
    <t>{"GroupName": "Corp PRC Sales Ops_PRD","DatasetName":"Corp PRC M&amp;S PRC Alliance Dashboard"}</t>
    <phoneticPr fontId="1" type="noConversion"/>
  </si>
  <si>
    <t>{"GroupName": "Corp PRC Sales Ops_PRD","DatasetName":"Corp PRC M&amp;S PRC Alliance Dashboard-5S actual"}</t>
    <phoneticPr fontId="1" type="noConversion"/>
  </si>
  <si>
    <t>{"GroupName": "Corp PRC Sales Ops_PRD","DatasetName":"Corp PRC M&amp;S PRC FGI Detail"}</t>
    <phoneticPr fontId="1" type="noConversion"/>
  </si>
  <si>
    <t>{"GroupName": "Corp PRC Sales Ops_PRD","DatasetName":"Corp PRC M&amp;S PRC Pushout Detail"}</t>
    <phoneticPr fontId="1" type="noConversion"/>
  </si>
  <si>
    <t>{"GroupName": "Corp PRC Sales Ops_PRD","DatasetName":"Corp PRC M&amp;S PRC Return Rate"}</t>
    <phoneticPr fontId="1" type="noConversion"/>
  </si>
  <si>
    <t>pl_ms_fives_main_process</t>
    <phoneticPr fontId="14" type="noConversion"/>
  </si>
  <si>
    <t>{"GroupName": "Corp PRC Sales Ops_PRD","DatasetName":"Corp PRC M&amp;S PRC SMB Dashboard"}</t>
    <phoneticPr fontId="1" type="noConversion"/>
  </si>
  <si>
    <t>{"GroupName": "Corp PRC Sales Ops_PRD","DatasetName":"Corp PRC M&amp;S PRC缺少产品信息"}</t>
    <phoneticPr fontId="1" type="noConversion"/>
  </si>
  <si>
    <t>{"GroupName": "Corp PRC Sales Ops_PRD","DatasetName":"Corp PRC M&amp;S PRC转储明细报表"}</t>
    <phoneticPr fontId="1" type="noConversion"/>
  </si>
  <si>
    <t>{"GroupName": "Corp PRC Sales Ops_PRD","DatasetName":"Corp PRC M&amp;S SMB L2渠道表"}</t>
    <phoneticPr fontId="1" type="noConversion"/>
  </si>
  <si>
    <t>{"GroupName": "Corp PRC Sales Ops_PRD","DatasetName":"Corp PRC M&amp;S SMB PO总趋势表"}</t>
    <phoneticPr fontId="1" type="noConversion"/>
  </si>
  <si>
    <t>{"GroupName": "Corp PRC Sales Ops_PRD","DatasetName":"Corp PRC M&amp;S SMB PO明细表"}</t>
    <phoneticPr fontId="1" type="noConversion"/>
  </si>
  <si>
    <t>{"GroupName": "Corp PRC Sales Ops_PRD","DatasetName":"Corp PRC M&amp;S SMB城市表"}</t>
    <phoneticPr fontId="1" type="noConversion"/>
  </si>
  <si>
    <t>{"GroupName": "Corp PRC Sales Ops_PRD","DatasetName":"Corp PRC M&amp;S SMB战区表"}</t>
    <phoneticPr fontId="1" type="noConversion"/>
  </si>
  <si>
    <t>{"GroupName": "Corp PRC Sales Ops_PRD","DatasetName":"Corp PRC M&amp;S SMB承载率&amp;锁定率趋势表"}</t>
  </si>
  <si>
    <t>{"GroupName": "Corp PRC Sales Ops_PRD","DatasetName":"Corp PRC M&amp;S SMB首代表"}</t>
    <phoneticPr fontId="1" type="noConversion"/>
  </si>
  <si>
    <t>pl_ms_prc_region_sale_33_line</t>
  </si>
  <si>
    <t>{"GroupName": "Corp PRC Ops_PRD","DatasetName":"Corp PRC M&amp;S 区域整体销售进展日报"}</t>
  </si>
  <si>
    <t>songjk1@lenovo.com</t>
  </si>
  <si>
    <t>{"GroupName": "Corp PRC Ops_PRD","DatasetName":"Corp PRC M&amp;S 大区销售进展日报"}</t>
  </si>
  <si>
    <t>{"GroupName": "Corp PRC Ops_PRD","DatasetName":"Corp PRC M&amp;S 战区销售进展日报"}</t>
  </si>
  <si>
    <t>{"GroupName": "Corp PRC Ops_PRD","DatasetName":"Corp PRC M&amp;S 作战单元销售进展日报"}</t>
  </si>
  <si>
    <t>pl_ms_main_data_processing_detail</t>
    <phoneticPr fontId="14" type="noConversion"/>
  </si>
  <si>
    <t>{"GroupName": "Corp PRC Ops_PRD","DatasetName":"Corp PRC M&amp;S Lecoo EDI Details"}</t>
  </si>
  <si>
    <t>zhongyj1@lenovo.com</t>
  </si>
  <si>
    <t>{"GroupName": "Corp PRC Ops_PRD","DatasetName":"Corp PRC M&amp;S Sell In Details"}</t>
  </si>
  <si>
    <t>{"GroupName": "Corp PRC Ops_PRD","DatasetName":"Corp prc M&amp;S Daily Order SI 内销"}</t>
  </si>
  <si>
    <t>zhanggw7@lenovo.com</t>
  </si>
  <si>
    <t>{"GroupName": "Corp PRC Ops_PRD","DatasetName":"Corp PRC M&amp;S Sell In"}</t>
  </si>
  <si>
    <t>pl_ms_main_data_processing_line</t>
  </si>
  <si>
    <t>pl_ms_main_data_processing_line</t>
    <phoneticPr fontId="1" type="noConversion"/>
  </si>
  <si>
    <t>{"GroupName": "Corp PRC Ops_PRD","DatasetName":"Corp PRC M&amp;S Sell In"}</t>
    <phoneticPr fontId="14" type="noConversion"/>
  </si>
  <si>
    <t xml:space="preserve">{"GroupName": "Corp PRC Ops_PRD","DatasetName":"Corp PRC ISG Customer Segment&amp;Product Segment"} </t>
  </si>
  <si>
    <t>yingboyan2@lenovo.com</t>
  </si>
  <si>
    <t>{"GroupName": "Corp PRC Ops_PRD","DatasetName":"Corp PRC ISG GP Dashboard"}</t>
  </si>
  <si>
    <t>{"GroupName": "Corp PRC Ops_PRD","DatasetName":"Corp PRC ISG GP各阶段"}</t>
  </si>
  <si>
    <t>{"GroupName": "Corp PRC Ops_PRD","DatasetName":"Corp PRC ISG 纵队&amp;Product Segment"}</t>
  </si>
  <si>
    <t>{"GroupName": "Corp PRC Ops_PRD","DatasetName":"Corp PRC M&amp;S Sell In Details"}</t>
    <phoneticPr fontId="1" type="noConversion"/>
  </si>
  <si>
    <t>zhongyj1@lenovo.com</t>
    <phoneticPr fontId="1" type="noConversion"/>
  </si>
  <si>
    <t>pl_srv_prc_order_detail</t>
    <phoneticPr fontId="1" type="noConversion"/>
  </si>
  <si>
    <t>{"GroupName": "Corp PRC Ops_PRD","DatasetName":"Corp PRC svcs REL QV detail"}</t>
    <phoneticPr fontId="1" type="noConversion"/>
  </si>
  <si>
    <t>chenpeng16@lenovo.com</t>
    <phoneticPr fontId="1" type="noConversion"/>
  </si>
  <si>
    <t>/Magellan-Marketing-Sales/dwd_ms/Notebooks/nb_ref_sale_transaction_type_mapping</t>
    <phoneticPr fontId="1" type="noConversion"/>
  </si>
  <si>
    <t>/Magellan-Marketing-Sales/dwd_ms/Notebooks/nb_ref_order_rsn_mapping</t>
    <phoneticPr fontId="1" type="noConversion"/>
  </si>
  <si>
    <t>/Magellan-Marketing-Sales/dwd_ms/Notebooks/nb_prc_opportunity_history</t>
    <phoneticPr fontId="1" type="noConversion"/>
  </si>
  <si>
    <t>databricks_ods.m1004_prc_bp_smb_dz_mapping</t>
    <phoneticPr fontId="1" type="noConversion"/>
  </si>
  <si>
    <t>databricks_ods.m_product_info_tiger_smb</t>
    <phoneticPr fontId="1" type="noConversion"/>
  </si>
  <si>
    <t>46756115-1D11-4E9C-80B9-543B2B895218</t>
    <phoneticPr fontId="1" type="noConversion"/>
  </si>
  <si>
    <t>515B1A64-6CD1-4590-9649-05D242478308</t>
    <phoneticPr fontId="1" type="noConversion"/>
  </si>
  <si>
    <t>7C1B3958-3D73-4CE1-8E60-2DABDE9DAC01</t>
    <phoneticPr fontId="1" type="noConversion"/>
  </si>
  <si>
    <t>2A4BF93D-F3BC-4C08-AEF6-86D89877B0E0</t>
    <phoneticPr fontId="1" type="noConversion"/>
  </si>
  <si>
    <t>9823F835-547F-47FC-866C-24ED3192FCAB</t>
    <phoneticPr fontId="1" type="noConversion"/>
  </si>
  <si>
    <t>dependency_obj_name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</si>
</sst>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family val="1"/>
      <charset val="134"/>
    </font>
    <font>
      <strike/>
      <sz val="11"/>
      <color theme="1"/>
      <name val="等线"/>
      <charset val="134"/>
      <scheme val="minor"/>
    </font>
    <font>
      <sz val="10"/>
      <color rgb="FF000000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charset val="134"/>
    </font>
    <font>
      <sz val="11"/>
      <color rgb="FF000000"/>
      <name val="等线"/>
      <family val="3"/>
      <charset val="134"/>
    </font>
    <font>
      <sz val="11"/>
      <color rgb="FFFF0000"/>
      <name val="宋体"/>
      <charset val="134"/>
    </font>
    <font>
      <strike/>
      <sz val="11"/>
      <color theme="1"/>
      <name val="等线"/>
      <family val="2"/>
      <scheme val="minor"/>
    </font>
    <font>
      <sz val="11"/>
      <color rgb="FF000000"/>
      <name val="等线"/>
      <family val="3"/>
    </font>
    <font>
      <sz val="11"/>
      <color theme="1"/>
      <name val="Calibri"/>
      <family val="2"/>
    </font>
    <font>
      <b/>
      <sz val="11"/>
      <color theme="1"/>
      <name val="等线"/>
      <family val="2"/>
      <scheme val="minor"/>
    </font>
    <font>
      <sz val="11"/>
      <name val="等线"/>
      <charset val="134"/>
      <scheme val="minor"/>
    </font>
    <font>
      <strike/>
      <sz val="11"/>
      <name val="等线"/>
      <charset val="134"/>
      <scheme val="minor"/>
    </font>
    <font>
      <strike/>
      <sz val="11"/>
      <name val="等线"/>
      <family val="2"/>
      <scheme val="minor"/>
    </font>
    <font>
      <sz val="10"/>
      <color rgb="FFFF0000"/>
      <name val="等线"/>
      <charset val="134"/>
    </font>
    <font>
      <sz val="11"/>
      <color rgb="FF000000"/>
      <name val="宋体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1"/>
      <charset val="134"/>
    </font>
    <font>
      <sz val="6"/>
      <color rgb="FF000000"/>
      <name val="微软雅黑"/>
      <family val="2"/>
      <charset val="134"/>
    </font>
    <font>
      <sz val="8"/>
      <color rgb="FF242424"/>
      <name val="Segoe UI"/>
      <family val="2"/>
    </font>
    <font>
      <strike/>
      <sz val="11"/>
      <color rgb="FF000000"/>
      <name val="等线"/>
      <charset val="134"/>
    </font>
    <font>
      <sz val="11"/>
      <name val="等线"/>
      <charset val="134"/>
    </font>
    <font>
      <sz val="9"/>
      <color rgb="FFFF0000"/>
      <name val="等线"/>
      <family val="3"/>
      <charset val="134"/>
    </font>
    <font>
      <sz val="9"/>
      <color rgb="FF000000"/>
      <name val="等线"/>
      <family val="3"/>
      <charset val="134"/>
    </font>
    <font>
      <sz val="9"/>
      <color theme="1"/>
      <name val="等线"/>
      <family val="2"/>
      <scheme val="minor"/>
    </font>
    <font>
      <sz val="9"/>
      <color rgb="FF000000"/>
      <name val="微软雅黑"/>
      <family val="2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</font>
    <font>
      <sz val="9"/>
      <color rgb="FFFF0000"/>
      <name val="等线"/>
      <family val="2"/>
      <scheme val="minor"/>
    </font>
    <font>
      <sz val="9"/>
      <color theme="8"/>
      <name val="等线"/>
      <family val="2"/>
      <scheme val="minor"/>
    </font>
    <font>
      <strike/>
      <sz val="11"/>
      <color rgb="FFC00000"/>
      <name val="等线"/>
      <charset val="134"/>
      <scheme val="minor"/>
    </font>
    <font>
      <strike/>
      <sz val="11"/>
      <color rgb="FFC00000"/>
      <name val="等线"/>
      <family val="2"/>
      <scheme val="minor"/>
    </font>
    <font>
      <sz val="10"/>
      <color rgb="FF000000"/>
      <name val="等线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7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Alignment="1">
      <alignment wrapText="1"/>
    </xf>
    <xf numFmtId="0" fontId="0" fillId="3" borderId="0" xfId="0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6" borderId="1" xfId="0" applyFont="1" applyFill="1" applyBorder="1" applyAlignment="1">
      <alignment horizontal="center"/>
    </xf>
    <xf numFmtId="0" fontId="5" fillId="0" borderId="0" xfId="1"/>
    <xf numFmtId="14" fontId="0" fillId="0" borderId="1" xfId="0" applyNumberFormat="1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vertical="center" wrapText="1"/>
    </xf>
    <xf numFmtId="47" fontId="0" fillId="0" borderId="0" xfId="0" applyNumberFormat="1"/>
    <xf numFmtId="0" fontId="2" fillId="2" borderId="3" xfId="0" applyFont="1" applyFill="1" applyBorder="1"/>
    <xf numFmtId="0" fontId="0" fillId="0" borderId="3" xfId="0" applyBorder="1"/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/>
    <xf numFmtId="0" fontId="0" fillId="7" borderId="1" xfId="0" applyFill="1" applyBorder="1"/>
    <xf numFmtId="49" fontId="2" fillId="2" borderId="1" xfId="0" applyNumberFormat="1" applyFont="1" applyFill="1" applyBorder="1"/>
    <xf numFmtId="49" fontId="7" fillId="0" borderId="1" xfId="0" applyNumberFormat="1" applyFont="1" applyBorder="1"/>
    <xf numFmtId="49" fontId="0" fillId="7" borderId="1" xfId="0" applyNumberFormat="1" applyFill="1" applyBorder="1"/>
    <xf numFmtId="0" fontId="0" fillId="7" borderId="0" xfId="0" applyFill="1"/>
    <xf numFmtId="0" fontId="0" fillId="8" borderId="0" xfId="0" applyFill="1"/>
    <xf numFmtId="0" fontId="7" fillId="2" borderId="4" xfId="0" applyFont="1" applyFill="1" applyBorder="1"/>
    <xf numFmtId="49" fontId="0" fillId="2" borderId="1" xfId="0" applyNumberFormat="1" applyFill="1" applyBorder="1"/>
    <xf numFmtId="49" fontId="7" fillId="2" borderId="1" xfId="0" applyNumberFormat="1" applyFont="1" applyFill="1" applyBorder="1"/>
    <xf numFmtId="0" fontId="0" fillId="2" borderId="0" xfId="0" applyFill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/>
    <xf numFmtId="0" fontId="0" fillId="0" borderId="1" xfId="0" applyBorder="1" applyAlignment="1">
      <alignment vertical="center"/>
    </xf>
    <xf numFmtId="0" fontId="0" fillId="7" borderId="5" xfId="0" applyFill="1" applyBorder="1"/>
    <xf numFmtId="0" fontId="0" fillId="7" borderId="5" xfId="0" applyFill="1" applyBorder="1" applyAlignment="1">
      <alignment wrapText="1"/>
    </xf>
    <xf numFmtId="0" fontId="0" fillId="0" borderId="6" xfId="0" applyBorder="1"/>
    <xf numFmtId="0" fontId="7" fillId="4" borderId="4" xfId="0" applyFont="1" applyFill="1" applyBorder="1"/>
    <xf numFmtId="49" fontId="0" fillId="4" borderId="1" xfId="0" applyNumberFormat="1" applyFill="1" applyBorder="1"/>
    <xf numFmtId="49" fontId="7" fillId="4" borderId="1" xfId="0" applyNumberFormat="1" applyFont="1" applyFill="1" applyBorder="1"/>
    <xf numFmtId="0" fontId="0" fillId="4" borderId="1" xfId="0" applyFill="1" applyBorder="1"/>
    <xf numFmtId="0" fontId="7" fillId="0" borderId="0" xfId="0" applyFont="1"/>
    <xf numFmtId="0" fontId="15" fillId="0" borderId="0" xfId="1" applyFont="1" applyAlignment="1">
      <alignment vertical="center"/>
    </xf>
    <xf numFmtId="0" fontId="5" fillId="0" borderId="0" xfId="1" applyAlignment="1">
      <alignment vertical="center"/>
    </xf>
    <xf numFmtId="0" fontId="17" fillId="10" borderId="4" xfId="0" applyFont="1" applyFill="1" applyBorder="1"/>
    <xf numFmtId="0" fontId="8" fillId="10" borderId="4" xfId="0" applyFont="1" applyFill="1" applyBorder="1"/>
    <xf numFmtId="0" fontId="0" fillId="11" borderId="0" xfId="0" applyFill="1"/>
    <xf numFmtId="0" fontId="0" fillId="11" borderId="1" xfId="0" applyFill="1" applyBorder="1"/>
    <xf numFmtId="0" fontId="7" fillId="11" borderId="1" xfId="0" applyFont="1" applyFill="1" applyBorder="1"/>
    <xf numFmtId="49" fontId="0" fillId="11" borderId="1" xfId="0" applyNumberFormat="1" applyFill="1" applyBorder="1"/>
    <xf numFmtId="49" fontId="7" fillId="11" borderId="1" xfId="0" applyNumberFormat="1" applyFont="1" applyFill="1" applyBorder="1"/>
    <xf numFmtId="0" fontId="10" fillId="11" borderId="1" xfId="0" applyFont="1" applyFill="1" applyBorder="1"/>
    <xf numFmtId="0" fontId="12" fillId="11" borderId="1" xfId="0" applyFont="1" applyFill="1" applyBorder="1"/>
    <xf numFmtId="0" fontId="7" fillId="12" borderId="4" xfId="0" applyFont="1" applyFill="1" applyBorder="1"/>
    <xf numFmtId="49" fontId="0" fillId="12" borderId="1" xfId="0" applyNumberFormat="1" applyFill="1" applyBorder="1"/>
    <xf numFmtId="0" fontId="18" fillId="12" borderId="4" xfId="0" applyFont="1" applyFill="1" applyBorder="1"/>
    <xf numFmtId="0" fontId="7" fillId="12" borderId="1" xfId="0" applyFont="1" applyFill="1" applyBorder="1"/>
    <xf numFmtId="0" fontId="18" fillId="12" borderId="7" xfId="0" applyFont="1" applyFill="1" applyBorder="1"/>
    <xf numFmtId="0" fontId="7" fillId="12" borderId="0" xfId="0" applyFont="1" applyFill="1"/>
    <xf numFmtId="0" fontId="0" fillId="2" borderId="1" xfId="0" applyFill="1" applyBorder="1"/>
    <xf numFmtId="0" fontId="0" fillId="13" borderId="0" xfId="0" applyFill="1"/>
    <xf numFmtId="0" fontId="0" fillId="13" borderId="1" xfId="0" applyFill="1" applyBorder="1"/>
    <xf numFmtId="0" fontId="17" fillId="9" borderId="1" xfId="0" applyFont="1" applyFill="1" applyBorder="1"/>
    <xf numFmtId="0" fontId="7" fillId="9" borderId="1" xfId="0" applyFont="1" applyFill="1" applyBorder="1"/>
    <xf numFmtId="0" fontId="0" fillId="8" borderId="1" xfId="0" applyFill="1" applyBorder="1"/>
    <xf numFmtId="0" fontId="3" fillId="11" borderId="1" xfId="0" applyFont="1" applyFill="1" applyBorder="1"/>
    <xf numFmtId="0" fontId="21" fillId="12" borderId="1" xfId="0" applyFont="1" applyFill="1" applyBorder="1"/>
    <xf numFmtId="22" fontId="18" fillId="12" borderId="4" xfId="0" applyNumberFormat="1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/>
    <xf numFmtId="0" fontId="7" fillId="4" borderId="1" xfId="0" applyFont="1" applyFill="1" applyBorder="1"/>
    <xf numFmtId="0" fontId="8" fillId="4" borderId="4" xfId="0" applyFont="1" applyFill="1" applyBorder="1"/>
    <xf numFmtId="0" fontId="0" fillId="0" borderId="10" xfId="0" applyBorder="1"/>
    <xf numFmtId="0" fontId="0" fillId="6" borderId="1" xfId="0" quotePrefix="1" applyFill="1" applyBorder="1"/>
    <xf numFmtId="0" fontId="8" fillId="4" borderId="7" xfId="0" applyFont="1" applyFill="1" applyBorder="1"/>
    <xf numFmtId="0" fontId="7" fillId="12" borderId="7" xfId="0" applyFont="1" applyFill="1" applyBorder="1"/>
    <xf numFmtId="0" fontId="0" fillId="11" borderId="3" xfId="0" applyFill="1" applyBorder="1"/>
    <xf numFmtId="0" fontId="0" fillId="6" borderId="3" xfId="0" applyFill="1" applyBorder="1"/>
    <xf numFmtId="0" fontId="8" fillId="4" borderId="1" xfId="0" applyFont="1" applyFill="1" applyBorder="1"/>
    <xf numFmtId="0" fontId="17" fillId="10" borderId="1" xfId="0" applyFont="1" applyFill="1" applyBorder="1"/>
    <xf numFmtId="0" fontId="8" fillId="10" borderId="1" xfId="0" applyFont="1" applyFill="1" applyBorder="1"/>
    <xf numFmtId="0" fontId="18" fillId="12" borderId="1" xfId="0" applyFont="1" applyFill="1" applyBorder="1"/>
    <xf numFmtId="0" fontId="8" fillId="2" borderId="7" xfId="0" applyFont="1" applyFill="1" applyBorder="1"/>
    <xf numFmtId="0" fontId="3" fillId="6" borderId="1" xfId="0" applyFont="1" applyFill="1" applyBorder="1"/>
    <xf numFmtId="0" fontId="6" fillId="6" borderId="1" xfId="0" applyFont="1" applyFill="1" applyBorder="1"/>
    <xf numFmtId="49" fontId="0" fillId="0" borderId="0" xfId="0" applyNumberFormat="1"/>
    <xf numFmtId="49" fontId="3" fillId="0" borderId="0" xfId="0" applyNumberFormat="1" applyFont="1"/>
    <xf numFmtId="49" fontId="6" fillId="0" borderId="0" xfId="0" applyNumberFormat="1" applyFont="1"/>
    <xf numFmtId="0" fontId="17" fillId="14" borderId="4" xfId="0" applyFont="1" applyFill="1" applyBorder="1"/>
    <xf numFmtId="0" fontId="8" fillId="14" borderId="4" xfId="0" applyFont="1" applyFill="1" applyBorder="1"/>
    <xf numFmtId="0" fontId="7" fillId="15" borderId="4" xfId="0" applyFont="1" applyFill="1" applyBorder="1"/>
    <xf numFmtId="0" fontId="17" fillId="15" borderId="4" xfId="0" applyFont="1" applyFill="1" applyBorder="1"/>
    <xf numFmtId="49" fontId="0" fillId="16" borderId="1" xfId="0" applyNumberFormat="1" applyFill="1" applyBorder="1"/>
    <xf numFmtId="0" fontId="8" fillId="16" borderId="4" xfId="0" applyFont="1" applyFill="1" applyBorder="1"/>
    <xf numFmtId="49" fontId="7" fillId="16" borderId="1" xfId="0" applyNumberFormat="1" applyFont="1" applyFill="1" applyBorder="1"/>
    <xf numFmtId="0" fontId="0" fillId="16" borderId="0" xfId="0" applyFill="1"/>
    <xf numFmtId="0" fontId="0" fillId="16" borderId="1" xfId="0" applyFill="1" applyBorder="1"/>
    <xf numFmtId="0" fontId="0" fillId="16" borderId="3" xfId="0" applyFill="1" applyBorder="1"/>
    <xf numFmtId="0" fontId="7" fillId="9" borderId="8" xfId="0" applyFont="1" applyFill="1" applyBorder="1"/>
    <xf numFmtId="0" fontId="8" fillId="14" borderId="7" xfId="0" applyFont="1" applyFill="1" applyBorder="1"/>
    <xf numFmtId="0" fontId="17" fillId="14" borderId="7" xfId="0" applyFont="1" applyFill="1" applyBorder="1"/>
    <xf numFmtId="0" fontId="7" fillId="14" borderId="7" xfId="0" applyFont="1" applyFill="1" applyBorder="1"/>
    <xf numFmtId="0" fontId="17" fillId="17" borderId="4" xfId="0" applyFont="1" applyFill="1" applyBorder="1"/>
    <xf numFmtId="0" fontId="8" fillId="17" borderId="4" xfId="0" applyFont="1" applyFill="1" applyBorder="1"/>
    <xf numFmtId="49" fontId="0" fillId="17" borderId="1" xfId="0" applyNumberFormat="1" applyFill="1" applyBorder="1"/>
    <xf numFmtId="49" fontId="7" fillId="17" borderId="1" xfId="0" applyNumberFormat="1" applyFont="1" applyFill="1" applyBorder="1"/>
    <xf numFmtId="0" fontId="0" fillId="17" borderId="0" xfId="0" applyFill="1"/>
    <xf numFmtId="0" fontId="8" fillId="17" borderId="7" xfId="0" applyFont="1" applyFill="1" applyBorder="1"/>
    <xf numFmtId="0" fontId="17" fillId="17" borderId="7" xfId="0" applyFont="1" applyFill="1" applyBorder="1"/>
    <xf numFmtId="0" fontId="7" fillId="17" borderId="4" xfId="0" applyFont="1" applyFill="1" applyBorder="1"/>
    <xf numFmtId="0" fontId="0" fillId="17" borderId="3" xfId="0" applyFill="1" applyBorder="1"/>
    <xf numFmtId="0" fontId="7" fillId="17" borderId="7" xfId="0" applyFont="1" applyFill="1" applyBorder="1"/>
    <xf numFmtId="0" fontId="0" fillId="17" borderId="1" xfId="0" applyFill="1" applyBorder="1"/>
    <xf numFmtId="0" fontId="17" fillId="17" borderId="11" xfId="0" applyFont="1" applyFill="1" applyBorder="1"/>
    <xf numFmtId="0" fontId="20" fillId="6" borderId="1" xfId="0" applyFont="1" applyFill="1" applyBorder="1"/>
    <xf numFmtId="0" fontId="9" fillId="6" borderId="0" xfId="0" applyFont="1" applyFill="1"/>
    <xf numFmtId="0" fontId="0" fillId="18" borderId="1" xfId="0" applyFill="1" applyBorder="1"/>
    <xf numFmtId="0" fontId="0" fillId="18" borderId="3" xfId="0" applyFill="1" applyBorder="1"/>
    <xf numFmtId="0" fontId="13" fillId="6" borderId="1" xfId="0" applyFont="1" applyFill="1" applyBorder="1"/>
    <xf numFmtId="0" fontId="13" fillId="0" borderId="0" xfId="0" applyFont="1"/>
    <xf numFmtId="0" fontId="13" fillId="6" borderId="0" xfId="0" applyFont="1" applyFill="1"/>
    <xf numFmtId="0" fontId="6" fillId="0" borderId="0" xfId="0" applyFont="1"/>
    <xf numFmtId="0" fontId="0" fillId="18" borderId="4" xfId="0" applyFill="1" applyBorder="1"/>
    <xf numFmtId="0" fontId="0" fillId="18" borderId="10" xfId="0" applyFill="1" applyBorder="1"/>
    <xf numFmtId="49" fontId="7" fillId="6" borderId="1" xfId="0" applyNumberFormat="1" applyFont="1" applyFill="1" applyBorder="1"/>
    <xf numFmtId="0" fontId="0" fillId="6" borderId="2" xfId="0" applyFill="1" applyBorder="1"/>
    <xf numFmtId="0" fontId="0" fillId="11" borderId="8" xfId="0" applyFill="1" applyBorder="1"/>
    <xf numFmtId="0" fontId="22" fillId="6" borderId="1" xfId="0" applyFont="1" applyFill="1" applyBorder="1" applyAlignment="1">
      <alignment vertical="center"/>
    </xf>
    <xf numFmtId="0" fontId="6" fillId="6" borderId="0" xfId="0" applyFont="1" applyFill="1"/>
    <xf numFmtId="0" fontId="6" fillId="6" borderId="3" xfId="0" applyFont="1" applyFill="1" applyBorder="1"/>
    <xf numFmtId="49" fontId="6" fillId="6" borderId="1" xfId="0" applyNumberFormat="1" applyFont="1" applyFill="1" applyBorder="1"/>
    <xf numFmtId="0" fontId="23" fillId="2" borderId="1" xfId="0" applyFont="1" applyFill="1" applyBorder="1"/>
    <xf numFmtId="0" fontId="24" fillId="6" borderId="1" xfId="0" applyFont="1" applyFill="1" applyBorder="1"/>
    <xf numFmtId="0" fontId="24" fillId="6" borderId="3" xfId="0" applyFont="1" applyFill="1" applyBorder="1"/>
    <xf numFmtId="49" fontId="24" fillId="6" borderId="1" xfId="0" applyNumberFormat="1" applyFont="1" applyFill="1" applyBorder="1"/>
    <xf numFmtId="0" fontId="24" fillId="6" borderId="0" xfId="0" applyFont="1" applyFill="1"/>
    <xf numFmtId="0" fontId="25" fillId="6" borderId="1" xfId="0" applyFont="1" applyFill="1" applyBorder="1"/>
    <xf numFmtId="0" fontId="25" fillId="6" borderId="3" xfId="0" applyFont="1" applyFill="1" applyBorder="1"/>
    <xf numFmtId="0" fontId="25" fillId="6" borderId="0" xfId="0" applyFont="1" applyFill="1"/>
    <xf numFmtId="0" fontId="24" fillId="6" borderId="1" xfId="0" applyFont="1" applyFill="1" applyBorder="1" applyAlignment="1">
      <alignment vertical="center"/>
    </xf>
    <xf numFmtId="49" fontId="11" fillId="6" borderId="1" xfId="0" applyNumberFormat="1" applyFont="1" applyFill="1" applyBorder="1"/>
    <xf numFmtId="0" fontId="8" fillId="4" borderId="0" xfId="0" applyFont="1" applyFill="1"/>
    <xf numFmtId="0" fontId="8" fillId="2" borderId="1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9" fillId="6" borderId="1" xfId="0" applyFont="1" applyFill="1" applyBorder="1"/>
    <xf numFmtId="0" fontId="9" fillId="6" borderId="3" xfId="0" applyFont="1" applyFill="1" applyBorder="1"/>
    <xf numFmtId="49" fontId="9" fillId="6" borderId="1" xfId="0" applyNumberFormat="1" applyFont="1" applyFill="1" applyBorder="1"/>
    <xf numFmtId="0" fontId="0" fillId="4" borderId="3" xfId="0" applyFill="1" applyBorder="1"/>
    <xf numFmtId="0" fontId="0" fillId="4" borderId="1" xfId="0" quotePrefix="1" applyFill="1" applyBorder="1"/>
    <xf numFmtId="20" fontId="0" fillId="4" borderId="1" xfId="0" applyNumberFormat="1" applyFill="1" applyBorder="1"/>
    <xf numFmtId="0" fontId="13" fillId="17" borderId="1" xfId="0" applyFont="1" applyFill="1" applyBorder="1"/>
    <xf numFmtId="0" fontId="24" fillId="17" borderId="1" xfId="0" applyFont="1" applyFill="1" applyBorder="1"/>
    <xf numFmtId="49" fontId="24" fillId="17" borderId="1" xfId="0" applyNumberFormat="1" applyFont="1" applyFill="1" applyBorder="1"/>
    <xf numFmtId="0" fontId="24" fillId="17" borderId="1" xfId="0" applyFont="1" applyFill="1" applyBorder="1" applyAlignment="1">
      <alignment vertical="center"/>
    </xf>
    <xf numFmtId="20" fontId="0" fillId="11" borderId="1" xfId="0" applyNumberFormat="1" applyFill="1" applyBorder="1"/>
    <xf numFmtId="49" fontId="24" fillId="11" borderId="1" xfId="0" applyNumberFormat="1" applyFont="1" applyFill="1" applyBorder="1"/>
    <xf numFmtId="0" fontId="24" fillId="11" borderId="1" xfId="0" applyFont="1" applyFill="1" applyBorder="1"/>
    <xf numFmtId="0" fontId="3" fillId="2" borderId="1" xfId="0" applyFont="1" applyFill="1" applyBorder="1"/>
    <xf numFmtId="0" fontId="0" fillId="19" borderId="1" xfId="0" applyFill="1" applyBorder="1"/>
    <xf numFmtId="49" fontId="3" fillId="6" borderId="1" xfId="0" applyNumberFormat="1" applyFont="1" applyFill="1" applyBorder="1"/>
    <xf numFmtId="49" fontId="26" fillId="6" borderId="1" xfId="0" applyNumberFormat="1" applyFont="1" applyFill="1" applyBorder="1"/>
    <xf numFmtId="49" fontId="4" fillId="6" borderId="1" xfId="0" applyNumberFormat="1" applyFont="1" applyFill="1" applyBorder="1"/>
    <xf numFmtId="0" fontId="7" fillId="15" borderId="0" xfId="0" applyFont="1" applyFill="1"/>
    <xf numFmtId="0" fontId="7" fillId="17" borderId="0" xfId="0" applyFont="1" applyFill="1"/>
    <xf numFmtId="0" fontId="3" fillId="11" borderId="0" xfId="0" applyFont="1" applyFill="1"/>
    <xf numFmtId="0" fontId="13" fillId="6" borderId="3" xfId="0" applyFont="1" applyFill="1" applyBorder="1"/>
    <xf numFmtId="49" fontId="13" fillId="6" borderId="1" xfId="0" applyNumberFormat="1" applyFont="1" applyFill="1" applyBorder="1"/>
    <xf numFmtId="0" fontId="3" fillId="6" borderId="0" xfId="0" applyFont="1" applyFill="1"/>
    <xf numFmtId="0" fontId="0" fillId="0" borderId="4" xfId="0" applyBorder="1"/>
    <xf numFmtId="0" fontId="7" fillId="0" borderId="12" xfId="0" applyFont="1" applyBorder="1"/>
    <xf numFmtId="0" fontId="7" fillId="19" borderId="1" xfId="0" applyFont="1" applyFill="1" applyBorder="1"/>
    <xf numFmtId="0" fontId="0" fillId="19" borderId="3" xfId="0" applyFill="1" applyBorder="1"/>
    <xf numFmtId="49" fontId="0" fillId="19" borderId="1" xfId="0" applyNumberFormat="1" applyFill="1" applyBorder="1"/>
    <xf numFmtId="49" fontId="7" fillId="19" borderId="1" xfId="0" applyNumberFormat="1" applyFont="1" applyFill="1" applyBorder="1"/>
    <xf numFmtId="0" fontId="0" fillId="19" borderId="0" xfId="0" applyFill="1"/>
    <xf numFmtId="0" fontId="0" fillId="20" borderId="1" xfId="0" applyFill="1" applyBorder="1"/>
    <xf numFmtId="0" fontId="0" fillId="7" borderId="3" xfId="0" applyFill="1" applyBorder="1"/>
    <xf numFmtId="0" fontId="0" fillId="12" borderId="0" xfId="0" applyFill="1"/>
    <xf numFmtId="0" fontId="5" fillId="11" borderId="1" xfId="1" applyFill="1" applyBorder="1"/>
    <xf numFmtId="0" fontId="12" fillId="11" borderId="8" xfId="0" applyFont="1" applyFill="1" applyBorder="1"/>
    <xf numFmtId="0" fontId="27" fillId="11" borderId="1" xfId="0" applyFont="1" applyFill="1" applyBorder="1"/>
    <xf numFmtId="0" fontId="0" fillId="21" borderId="1" xfId="0" applyFill="1" applyBorder="1"/>
    <xf numFmtId="0" fontId="7" fillId="21" borderId="1" xfId="0" applyFont="1" applyFill="1" applyBorder="1"/>
    <xf numFmtId="0" fontId="0" fillId="21" borderId="13" xfId="0" applyFill="1" applyBorder="1"/>
    <xf numFmtId="0" fontId="28" fillId="21" borderId="4" xfId="0" applyFont="1" applyFill="1" applyBorder="1"/>
    <xf numFmtId="0" fontId="0" fillId="21" borderId="3" xfId="0" applyFill="1" applyBorder="1"/>
    <xf numFmtId="49" fontId="0" fillId="21" borderId="1" xfId="0" applyNumberFormat="1" applyFill="1" applyBorder="1"/>
    <xf numFmtId="49" fontId="7" fillId="21" borderId="1" xfId="0" applyNumberFormat="1" applyFont="1" applyFill="1" applyBorder="1"/>
    <xf numFmtId="0" fontId="0" fillId="21" borderId="0" xfId="0" applyFill="1"/>
    <xf numFmtId="0" fontId="28" fillId="21" borderId="1" xfId="0" applyFont="1" applyFill="1" applyBorder="1"/>
    <xf numFmtId="0" fontId="0" fillId="21" borderId="4" xfId="0" applyFill="1" applyBorder="1"/>
    <xf numFmtId="0" fontId="0" fillId="21" borderId="10" xfId="0" applyFill="1" applyBorder="1"/>
    <xf numFmtId="0" fontId="7" fillId="21" borderId="12" xfId="0" applyFont="1" applyFill="1" applyBorder="1"/>
    <xf numFmtId="0" fontId="3" fillId="22" borderId="1" xfId="0" applyFont="1" applyFill="1" applyBorder="1"/>
    <xf numFmtId="0" fontId="11" fillId="22" borderId="1" xfId="0" applyFont="1" applyFill="1" applyBorder="1"/>
    <xf numFmtId="0" fontId="3" fillId="22" borderId="3" xfId="0" applyFont="1" applyFill="1" applyBorder="1"/>
    <xf numFmtId="49" fontId="3" fillId="22" borderId="1" xfId="0" applyNumberFormat="1" applyFont="1" applyFill="1" applyBorder="1"/>
    <xf numFmtId="0" fontId="3" fillId="22" borderId="0" xfId="0" applyFont="1" applyFill="1"/>
    <xf numFmtId="49" fontId="11" fillId="22" borderId="1" xfId="0" applyNumberFormat="1" applyFont="1" applyFill="1" applyBorder="1"/>
    <xf numFmtId="0" fontId="27" fillId="22" borderId="1" xfId="0" applyFont="1" applyFill="1" applyBorder="1"/>
    <xf numFmtId="0" fontId="18" fillId="9" borderId="1" xfId="0" applyFont="1" applyFill="1" applyBorder="1"/>
    <xf numFmtId="0" fontId="18" fillId="9" borderId="8" xfId="0" applyFont="1" applyFill="1" applyBorder="1"/>
    <xf numFmtId="0" fontId="3" fillId="6" borderId="3" xfId="0" applyFont="1" applyFill="1" applyBorder="1"/>
    <xf numFmtId="0" fontId="11" fillId="6" borderId="1" xfId="0" applyFont="1" applyFill="1" applyBorder="1"/>
    <xf numFmtId="0" fontId="30" fillId="6" borderId="1" xfId="0" applyFont="1" applyFill="1" applyBorder="1"/>
    <xf numFmtId="0" fontId="30" fillId="6" borderId="4" xfId="0" applyFont="1" applyFill="1" applyBorder="1"/>
    <xf numFmtId="0" fontId="11" fillId="6" borderId="4" xfId="0" applyFont="1" applyFill="1" applyBorder="1"/>
    <xf numFmtId="0" fontId="30" fillId="6" borderId="7" xfId="0" applyFont="1" applyFill="1" applyBorder="1"/>
    <xf numFmtId="0" fontId="7" fillId="10" borderId="1" xfId="0" applyFont="1" applyFill="1" applyBorder="1"/>
    <xf numFmtId="0" fontId="6" fillId="19" borderId="0" xfId="0" applyFont="1" applyFill="1"/>
    <xf numFmtId="0" fontId="6" fillId="7" borderId="0" xfId="0" applyFont="1" applyFill="1"/>
    <xf numFmtId="0" fontId="0" fillId="0" borderId="8" xfId="0" applyBorder="1"/>
    <xf numFmtId="0" fontId="12" fillId="0" borderId="8" xfId="0" applyFont="1" applyBorder="1"/>
    <xf numFmtId="0" fontId="10" fillId="0" borderId="1" xfId="0" applyFont="1" applyBorder="1"/>
    <xf numFmtId="0" fontId="18" fillId="0" borderId="0" xfId="0" applyFont="1"/>
    <xf numFmtId="0" fontId="17" fillId="0" borderId="0" xfId="0" applyFont="1"/>
    <xf numFmtId="0" fontId="17" fillId="0" borderId="1" xfId="0" applyFont="1" applyBorder="1"/>
    <xf numFmtId="0" fontId="7" fillId="0" borderId="9" xfId="0" applyFont="1" applyBorder="1"/>
    <xf numFmtId="0" fontId="18" fillId="12" borderId="0" xfId="0" applyFont="1" applyFill="1"/>
    <xf numFmtId="22" fontId="18" fillId="12" borderId="0" xfId="0" applyNumberFormat="1" applyFont="1" applyFill="1"/>
    <xf numFmtId="0" fontId="18" fillId="23" borderId="1" xfId="0" applyFont="1" applyFill="1" applyBorder="1"/>
    <xf numFmtId="0" fontId="31" fillId="11" borderId="0" xfId="0" applyFont="1" applyFill="1"/>
    <xf numFmtId="0" fontId="0" fillId="24" borderId="0" xfId="0" applyFill="1"/>
    <xf numFmtId="0" fontId="32" fillId="24" borderId="0" xfId="0" applyFont="1" applyFill="1" applyAlignment="1">
      <alignment horizontal="left" vertical="center"/>
    </xf>
    <xf numFmtId="0" fontId="13" fillId="11" borderId="1" xfId="0" applyFont="1" applyFill="1" applyBorder="1"/>
    <xf numFmtId="20" fontId="13" fillId="11" borderId="1" xfId="0" applyNumberFormat="1" applyFont="1" applyFill="1" applyBorder="1"/>
    <xf numFmtId="0" fontId="13" fillId="0" borderId="1" xfId="0" applyFont="1" applyBorder="1"/>
    <xf numFmtId="49" fontId="33" fillId="6" borderId="1" xfId="0" applyNumberFormat="1" applyFont="1" applyFill="1" applyBorder="1"/>
    <xf numFmtId="0" fontId="34" fillId="20" borderId="0" xfId="0" applyFont="1" applyFill="1"/>
    <xf numFmtId="0" fontId="29" fillId="11" borderId="4" xfId="0" applyFont="1" applyFill="1" applyBorder="1" applyAlignment="1">
      <alignment vertical="center"/>
    </xf>
    <xf numFmtId="0" fontId="37" fillId="11" borderId="4" xfId="0" applyFont="1" applyFill="1" applyBorder="1"/>
    <xf numFmtId="0" fontId="38" fillId="11" borderId="4" xfId="0" applyFont="1" applyFill="1" applyBorder="1"/>
    <xf numFmtId="0" fontId="29" fillId="11" borderId="4" xfId="0" applyFont="1" applyFill="1" applyBorder="1"/>
    <xf numFmtId="0" fontId="39" fillId="11" borderId="4" xfId="0" applyFont="1" applyFill="1" applyBorder="1"/>
    <xf numFmtId="0" fontId="40" fillId="11" borderId="4" xfId="0" applyFont="1" applyFill="1" applyBorder="1"/>
    <xf numFmtId="0" fontId="41" fillId="11" borderId="4" xfId="0" applyFont="1" applyFill="1" applyBorder="1"/>
    <xf numFmtId="0" fontId="42" fillId="11" borderId="4" xfId="0" applyFont="1" applyFill="1" applyBorder="1"/>
    <xf numFmtId="0" fontId="37" fillId="25" borderId="4" xfId="0" applyFont="1" applyFill="1" applyBorder="1"/>
    <xf numFmtId="0" fontId="18" fillId="10" borderId="1" xfId="0" applyFont="1" applyFill="1" applyBorder="1"/>
    <xf numFmtId="0" fontId="18" fillId="2" borderId="4" xfId="0" applyFont="1" applyFill="1" applyBorder="1"/>
    <xf numFmtId="49" fontId="18" fillId="2" borderId="1" xfId="0" applyNumberFormat="1" applyFont="1" applyFill="1" applyBorder="1"/>
    <xf numFmtId="0" fontId="0" fillId="6" borderId="4" xfId="0" applyFill="1" applyBorder="1"/>
    <xf numFmtId="0" fontId="3" fillId="6" borderId="13" xfId="0" applyFont="1" applyFill="1" applyBorder="1"/>
    <xf numFmtId="0" fontId="11" fillId="6" borderId="12" xfId="0" applyFont="1" applyFill="1" applyBorder="1"/>
    <xf numFmtId="0" fontId="6" fillId="6" borderId="13" xfId="0" applyFont="1" applyFill="1" applyBorder="1"/>
    <xf numFmtId="0" fontId="3" fillId="6" borderId="4" xfId="0" applyFont="1" applyFill="1" applyBorder="1"/>
    <xf numFmtId="0" fontId="6" fillId="6" borderId="4" xfId="0" applyFont="1" applyFill="1" applyBorder="1"/>
    <xf numFmtId="0" fontId="3" fillId="6" borderId="9" xfId="0" applyFont="1" applyFill="1" applyBorder="1"/>
    <xf numFmtId="0" fontId="43" fillId="6" borderId="1" xfId="0" applyFont="1" applyFill="1" applyBorder="1"/>
    <xf numFmtId="0" fontId="43" fillId="6" borderId="3" xfId="0" applyFont="1" applyFill="1" applyBorder="1"/>
    <xf numFmtId="49" fontId="44" fillId="6" borderId="1" xfId="0" applyNumberFormat="1" applyFont="1" applyFill="1" applyBorder="1"/>
    <xf numFmtId="49" fontId="43" fillId="6" borderId="1" xfId="0" applyNumberFormat="1" applyFont="1" applyFill="1" applyBorder="1"/>
    <xf numFmtId="0" fontId="43" fillId="6" borderId="0" xfId="0" applyFont="1" applyFill="1"/>
    <xf numFmtId="0" fontId="5" fillId="0" borderId="0" xfId="2" applyAlignment="1">
      <alignment vertical="center"/>
    </xf>
    <xf numFmtId="0" fontId="37" fillId="11" borderId="0" xfId="0" applyFont="1" applyFill="1"/>
    <xf numFmtId="0" fontId="41" fillId="11" borderId="0" xfId="0" applyFont="1" applyFill="1"/>
    <xf numFmtId="0" fontId="37" fillId="25" borderId="0" xfId="0" applyFont="1" applyFill="1"/>
    <xf numFmtId="0" fontId="9" fillId="6" borderId="1" xfId="0" quotePrefix="1" applyFont="1" applyFill="1" applyBorder="1"/>
    <xf numFmtId="0" fontId="0" fillId="7" borderId="0" xfId="0" quotePrefix="1" applyFill="1"/>
    <xf numFmtId="0" fontId="15" fillId="0" borderId="0" xfId="2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quotePrefix="1" applyFont="1"/>
    <xf numFmtId="0" fontId="18" fillId="26" borderId="1" xfId="0" applyFont="1" applyFill="1" applyBorder="1"/>
    <xf numFmtId="0" fontId="18" fillId="26" borderId="8" xfId="0" applyFont="1" applyFill="1" applyBorder="1"/>
    <xf numFmtId="0" fontId="7" fillId="26" borderId="1" xfId="0" applyFont="1" applyFill="1" applyBorder="1"/>
    <xf numFmtId="0" fontId="18" fillId="4" borderId="4" xfId="0" applyFont="1" applyFill="1" applyBorder="1"/>
    <xf numFmtId="49" fontId="18" fillId="4" borderId="1" xfId="0" applyNumberFormat="1" applyFont="1" applyFill="1" applyBorder="1"/>
    <xf numFmtId="0" fontId="18" fillId="0" borderId="12" xfId="0" applyFont="1" applyBorder="1"/>
    <xf numFmtId="0" fontId="45" fillId="11" borderId="1" xfId="0" applyFont="1" applyFill="1" applyBorder="1"/>
    <xf numFmtId="0" fontId="36" fillId="11" borderId="4" xfId="0" applyFont="1" applyFill="1" applyBorder="1"/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zhongyj1@lenovo.com" TargetMode="External"/><Relationship Id="rId3" Type="http://schemas.openxmlformats.org/officeDocument/2006/relationships/hyperlink" Target="mailto:songjk1@lenovo.com" TargetMode="External"/><Relationship Id="rId7" Type="http://schemas.openxmlformats.org/officeDocument/2006/relationships/hyperlink" Target="mailto:yingboyan2@lenovo.com" TargetMode="External"/><Relationship Id="rId2" Type="http://schemas.openxmlformats.org/officeDocument/2006/relationships/hyperlink" Target="mailto:songjk1@lenovo.com" TargetMode="External"/><Relationship Id="rId1" Type="http://schemas.openxmlformats.org/officeDocument/2006/relationships/hyperlink" Target="mailto:mahao7@lenovo.com" TargetMode="External"/><Relationship Id="rId6" Type="http://schemas.openxmlformats.org/officeDocument/2006/relationships/hyperlink" Target="mailto:yingboyan2@lenovo.com" TargetMode="External"/><Relationship Id="rId5" Type="http://schemas.openxmlformats.org/officeDocument/2006/relationships/hyperlink" Target="mailto:songjk1@lenovo.com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songjk1@lenovo.com" TargetMode="External"/><Relationship Id="rId9" Type="http://schemas.openxmlformats.org/officeDocument/2006/relationships/hyperlink" Target="mailto:chenpeng16@lenov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xinqy1@lenovo.com" TargetMode="External"/><Relationship Id="rId1" Type="http://schemas.openxmlformats.org/officeDocument/2006/relationships/hyperlink" Target="mailto:xinqy1@lenov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4.25"/>
  <cols>
    <col min="2" max="2" width="49.125" bestFit="1" customWidth="1"/>
  </cols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8"/>
  <sheetViews>
    <sheetView workbookViewId="0">
      <selection activeCell="G28" sqref="G28"/>
    </sheetView>
  </sheetViews>
  <sheetFormatPr defaultRowHeight="14.25"/>
  <cols>
    <col min="4" max="4" width="10" bestFit="1" customWidth="1"/>
    <col min="5" max="5" width="19.5" bestFit="1" customWidth="1"/>
    <col min="6" max="6" width="16.375" bestFit="1" customWidth="1"/>
    <col min="10" max="10" width="16.75" bestFit="1" customWidth="1"/>
    <col min="12" max="12" width="18.5" bestFit="1" customWidth="1"/>
  </cols>
  <sheetData>
    <row r="3" spans="3:14">
      <c r="D3" t="s">
        <v>1200</v>
      </c>
      <c r="F3" t="s">
        <v>337</v>
      </c>
      <c r="H3" t="s">
        <v>127</v>
      </c>
      <c r="J3" t="s">
        <v>1201</v>
      </c>
      <c r="L3" t="s">
        <v>1202</v>
      </c>
    </row>
    <row r="4" spans="3:14">
      <c r="C4" t="s">
        <v>1203</v>
      </c>
      <c r="F4" t="s">
        <v>1204</v>
      </c>
    </row>
    <row r="5" spans="3:14">
      <c r="C5" t="s">
        <v>1205</v>
      </c>
      <c r="D5" t="s">
        <v>1206</v>
      </c>
      <c r="E5" t="s">
        <v>1207</v>
      </c>
    </row>
    <row r="6" spans="3:14">
      <c r="C6" t="s">
        <v>1208</v>
      </c>
      <c r="L6" t="s">
        <v>1209</v>
      </c>
    </row>
    <row r="13" spans="3:14">
      <c r="I13" t="s">
        <v>1210</v>
      </c>
      <c r="J13" t="s">
        <v>323</v>
      </c>
      <c r="K13" t="s">
        <v>1211</v>
      </c>
    </row>
    <row r="14" spans="3:14">
      <c r="I14" t="s">
        <v>1211</v>
      </c>
      <c r="J14" t="s">
        <v>1212</v>
      </c>
      <c r="M14" t="s">
        <v>1213</v>
      </c>
      <c r="N14" t="s">
        <v>1212</v>
      </c>
    </row>
    <row r="15" spans="3:14">
      <c r="I15" t="s">
        <v>1211</v>
      </c>
      <c r="J15" t="s">
        <v>1214</v>
      </c>
      <c r="M15" t="s">
        <v>1213</v>
      </c>
      <c r="N15" t="s">
        <v>1214</v>
      </c>
    </row>
    <row r="16" spans="3:14">
      <c r="F16" t="s">
        <v>1204</v>
      </c>
      <c r="I16" t="s">
        <v>1211</v>
      </c>
      <c r="J16" t="s">
        <v>1215</v>
      </c>
      <c r="M16" t="s">
        <v>1213</v>
      </c>
      <c r="N16" t="s">
        <v>1215</v>
      </c>
    </row>
    <row r="17" spans="9:15">
      <c r="I17" t="s">
        <v>1211</v>
      </c>
      <c r="J17" t="s">
        <v>1216</v>
      </c>
      <c r="M17" t="s">
        <v>1213</v>
      </c>
      <c r="N17" t="s">
        <v>1216</v>
      </c>
    </row>
    <row r="18" spans="9:15">
      <c r="I18" t="s">
        <v>1211</v>
      </c>
      <c r="J18" t="s">
        <v>327</v>
      </c>
      <c r="K18" t="s">
        <v>1210</v>
      </c>
      <c r="M18" t="s">
        <v>1213</v>
      </c>
      <c r="N18" t="s">
        <v>327</v>
      </c>
      <c r="O18" t="s">
        <v>1210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1"/>
  <sheetViews>
    <sheetView topLeftCell="B1" zoomScale="160" zoomScaleNormal="160" workbookViewId="0">
      <selection activeCell="D43" sqref="D43"/>
    </sheetView>
  </sheetViews>
  <sheetFormatPr defaultRowHeight="14.25"/>
  <cols>
    <col min="1" max="1" width="10.125" bestFit="1" customWidth="1"/>
    <col min="2" max="2" width="18.5" bestFit="1" customWidth="1"/>
    <col min="3" max="3" width="18.5" customWidth="1"/>
    <col min="4" max="4" width="53.375" bestFit="1" customWidth="1"/>
    <col min="5" max="5" width="21.375" customWidth="1"/>
    <col min="6" max="6" width="41.875" bestFit="1" customWidth="1"/>
    <col min="7" max="7" width="12.875" bestFit="1" customWidth="1"/>
    <col min="8" max="8" width="53.375" bestFit="1" customWidth="1"/>
    <col min="9" max="12" width="12.875" customWidth="1"/>
    <col min="13" max="13" width="17.25" bestFit="1" customWidth="1"/>
    <col min="19" max="19" width="8.5" bestFit="1" customWidth="1"/>
  </cols>
  <sheetData>
    <row r="2" spans="1:33">
      <c r="B2" s="12" t="s">
        <v>1217</v>
      </c>
    </row>
    <row r="4" spans="1:33" s="4" customFormat="1">
      <c r="A4" s="5" t="s">
        <v>1218</v>
      </c>
      <c r="B4" s="5" t="s">
        <v>32</v>
      </c>
      <c r="C4" s="5" t="s">
        <v>178</v>
      </c>
      <c r="D4" s="5" t="s">
        <v>54</v>
      </c>
      <c r="E4" s="5" t="s">
        <v>183</v>
      </c>
      <c r="F4" s="5" t="s">
        <v>184</v>
      </c>
      <c r="G4" s="5" t="s">
        <v>1219</v>
      </c>
      <c r="H4" s="5" t="s">
        <v>188</v>
      </c>
      <c r="I4" s="5" t="s">
        <v>190</v>
      </c>
      <c r="J4" s="5"/>
      <c r="K4" s="5"/>
      <c r="L4" s="5" t="s">
        <v>197</v>
      </c>
      <c r="M4" s="5" t="s">
        <v>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 s="2"/>
      <c r="B5" s="2" t="s">
        <v>427</v>
      </c>
      <c r="C5" s="15">
        <v>44958</v>
      </c>
      <c r="D5" s="2" t="s">
        <v>1220</v>
      </c>
      <c r="E5" s="2" t="s">
        <v>1221</v>
      </c>
      <c r="F5" s="2" t="s">
        <v>1222</v>
      </c>
      <c r="G5" s="3">
        <v>0.125</v>
      </c>
      <c r="H5" s="3">
        <v>0.17013888888888887</v>
      </c>
      <c r="I5" s="3"/>
      <c r="J5" s="3"/>
      <c r="K5" s="3"/>
      <c r="L5" s="3"/>
      <c r="M5" s="2" t="s">
        <v>1223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>
      <c r="B6" s="2" t="s">
        <v>427</v>
      </c>
      <c r="C6" s="15">
        <v>44958</v>
      </c>
      <c r="D6" s="2" t="s">
        <v>1220</v>
      </c>
      <c r="E6" s="2" t="s">
        <v>1224</v>
      </c>
      <c r="F6" s="2" t="s">
        <v>1222</v>
      </c>
      <c r="G6" s="1">
        <v>0.125</v>
      </c>
      <c r="H6" s="1">
        <v>0.17361111111111113</v>
      </c>
      <c r="I6" s="1"/>
      <c r="J6" s="1"/>
      <c r="K6" s="1"/>
      <c r="L6" s="1"/>
    </row>
    <row r="7" spans="1:33">
      <c r="B7" s="2" t="s">
        <v>427</v>
      </c>
      <c r="C7" s="15">
        <v>44959</v>
      </c>
      <c r="D7" s="2" t="s">
        <v>1220</v>
      </c>
      <c r="E7" s="2" t="s">
        <v>1221</v>
      </c>
      <c r="F7" s="2" t="s">
        <v>1222</v>
      </c>
      <c r="G7" s="3">
        <v>0.125</v>
      </c>
      <c r="H7" s="3">
        <v>0.17013888888888887</v>
      </c>
      <c r="I7" s="3"/>
      <c r="J7" s="3"/>
      <c r="K7" s="3"/>
      <c r="L7" s="3"/>
      <c r="M7" s="2" t="s">
        <v>1223</v>
      </c>
    </row>
    <row r="8" spans="1:33">
      <c r="B8" s="2" t="s">
        <v>427</v>
      </c>
      <c r="C8" s="15">
        <v>44959</v>
      </c>
      <c r="D8" s="2" t="s">
        <v>1220</v>
      </c>
      <c r="E8" s="2" t="s">
        <v>1224</v>
      </c>
      <c r="F8" s="2" t="s">
        <v>1222</v>
      </c>
      <c r="G8" s="1">
        <v>0.125</v>
      </c>
      <c r="H8" s="1">
        <v>0.17361111111111113</v>
      </c>
      <c r="I8" s="1"/>
      <c r="J8" s="1"/>
      <c r="K8" s="1"/>
      <c r="L8" s="1"/>
    </row>
    <row r="9" spans="1:33">
      <c r="B9" s="2" t="s">
        <v>427</v>
      </c>
      <c r="C9" s="2"/>
      <c r="D9" s="2" t="s">
        <v>1225</v>
      </c>
      <c r="E9" s="2" t="s">
        <v>1221</v>
      </c>
      <c r="F9" s="2" t="s">
        <v>1222</v>
      </c>
      <c r="G9" s="3">
        <v>0.25</v>
      </c>
      <c r="H9" s="3">
        <v>0.27083333333333331</v>
      </c>
      <c r="I9" s="3"/>
      <c r="J9" s="3"/>
      <c r="K9" s="3"/>
      <c r="L9" s="3"/>
      <c r="M9" s="2" t="s">
        <v>1223</v>
      </c>
    </row>
    <row r="14" spans="1:33">
      <c r="B14" s="2" t="s">
        <v>427</v>
      </c>
      <c r="C14" s="2"/>
      <c r="D14" s="2" t="s">
        <v>1225</v>
      </c>
      <c r="E14" s="2" t="s">
        <v>1221</v>
      </c>
      <c r="F14" s="2" t="s">
        <v>1222</v>
      </c>
      <c r="G14" s="3">
        <v>0.375</v>
      </c>
      <c r="H14" s="3">
        <v>0.375</v>
      </c>
      <c r="I14" s="3"/>
      <c r="J14" s="3"/>
      <c r="K14" s="3"/>
      <c r="L14" s="3"/>
      <c r="M14" s="2" t="s">
        <v>1223</v>
      </c>
    </row>
    <row r="18" spans="4:22">
      <c r="D18" s="2"/>
    </row>
    <row r="19" spans="4:22">
      <c r="D19" s="2"/>
    </row>
    <row r="25" spans="4:22"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4:22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4:22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4:22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4:22"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4:22"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4:22"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4:22"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4:22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4:22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4:22"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4:22">
      <c r="D36" s="91" t="s">
        <v>1226</v>
      </c>
      <c r="E36" s="91" t="s">
        <v>1227</v>
      </c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4:22">
      <c r="D37" s="91"/>
      <c r="E37" s="91" t="s">
        <v>1228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4:22">
      <c r="D38" s="91"/>
      <c r="E38" s="91" t="s">
        <v>1229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4:22">
      <c r="D39" s="91"/>
      <c r="E39" s="91" t="s">
        <v>1230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4:22">
      <c r="D40" s="91"/>
      <c r="E40" s="91" t="s">
        <v>1231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4:22">
      <c r="D41" s="91"/>
      <c r="E41" s="91" t="s">
        <v>1232</v>
      </c>
      <c r="F41" s="91" t="s">
        <v>1233</v>
      </c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4:22">
      <c r="D42" s="91"/>
      <c r="E42" s="91" t="s">
        <v>1234</v>
      </c>
      <c r="F42" s="91" t="s">
        <v>1233</v>
      </c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4:22">
      <c r="D43" s="91"/>
      <c r="E43" s="91" t="s">
        <v>1235</v>
      </c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4:22">
      <c r="D44" s="91"/>
      <c r="E44" s="91" t="s">
        <v>1236</v>
      </c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4:22">
      <c r="D45" s="91"/>
      <c r="E45" s="91" t="s">
        <v>1237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4:22">
      <c r="D46" s="91"/>
      <c r="E46" s="91" t="s">
        <v>1238</v>
      </c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4:22">
      <c r="D47" s="91"/>
      <c r="E47" s="91" t="s">
        <v>1239</v>
      </c>
      <c r="F47" s="91" t="s">
        <v>1240</v>
      </c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4:22">
      <c r="D48" s="91"/>
      <c r="E48" s="91" t="s">
        <v>1241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4:22"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4:22">
      <c r="D50" s="91" t="s">
        <v>1242</v>
      </c>
      <c r="E50" s="91" t="s">
        <v>1243</v>
      </c>
      <c r="F50" s="91" t="s">
        <v>1244</v>
      </c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4:22">
      <c r="D51" s="91"/>
      <c r="E51" s="91" t="s">
        <v>1245</v>
      </c>
      <c r="F51" s="91" t="s">
        <v>1244</v>
      </c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4:22">
      <c r="D52" s="91"/>
      <c r="E52" s="91" t="s">
        <v>1246</v>
      </c>
      <c r="F52" s="91" t="s">
        <v>1244</v>
      </c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4:22">
      <c r="D53" s="91"/>
      <c r="E53" s="91" t="s">
        <v>1247</v>
      </c>
      <c r="F53" s="92" t="s">
        <v>1248</v>
      </c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4:22">
      <c r="D54" s="91"/>
      <c r="E54" s="91"/>
      <c r="F54" s="91" t="s">
        <v>1249</v>
      </c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4:22">
      <c r="D55" s="91"/>
      <c r="E55" s="91"/>
      <c r="F55" s="93" t="s">
        <v>1250</v>
      </c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4:22"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4:22"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</row>
    <row r="58" spans="4:22"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 spans="4:22"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4:22"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spans="4:22"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spans="4:22"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 spans="4:22"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spans="4:22"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spans="4:22"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</row>
    <row r="66" spans="4:22"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spans="4:22"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spans="4:22"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4:22"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</row>
    <row r="70" spans="4:22"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 spans="4:22"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</row>
  </sheetData>
  <sortState ref="H51:I68">
    <sortCondition ref="H51:H6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25"/>
  <cols>
    <col min="1" max="1" width="8.875" style="2"/>
    <col min="2" max="2" width="102.875" style="2" bestFit="1" customWidth="1"/>
    <col min="3" max="3" width="8.25" style="2" customWidth="1"/>
    <col min="4" max="4" width="91.625" style="2" customWidth="1"/>
    <col min="5" max="5" width="18.125" style="2" customWidth="1"/>
    <col min="6" max="6" width="16.875" style="2" bestFit="1" customWidth="1"/>
    <col min="7" max="7" width="16.875" style="2" customWidth="1"/>
    <col min="8" max="8" width="20.25" style="2" bestFit="1" customWidth="1"/>
    <col min="9" max="9" width="49.625" style="2" customWidth="1"/>
    <col min="10" max="10" width="8.875" style="2"/>
  </cols>
  <sheetData>
    <row r="1" spans="1:11" s="5" customFormat="1">
      <c r="A1" s="5" t="s">
        <v>1251</v>
      </c>
      <c r="B1" s="5" t="s">
        <v>397</v>
      </c>
      <c r="C1" s="5" t="s">
        <v>1252</v>
      </c>
      <c r="D1" s="5" t="s">
        <v>1648</v>
      </c>
      <c r="E1" s="5" t="s">
        <v>1253</v>
      </c>
      <c r="F1" s="5" t="s">
        <v>1254</v>
      </c>
      <c r="G1" s="5" t="s">
        <v>1255</v>
      </c>
      <c r="H1" s="5" t="s">
        <v>1256</v>
      </c>
      <c r="K1" s="20"/>
    </row>
    <row r="2" spans="1:11" s="29" customFormat="1">
      <c r="A2" s="25">
        <v>211</v>
      </c>
      <c r="B2" s="25" t="s">
        <v>562</v>
      </c>
      <c r="C2" s="25" t="s">
        <v>17</v>
      </c>
      <c r="D2" s="25" t="s">
        <v>1262</v>
      </c>
      <c r="E2" s="25" t="s">
        <v>30</v>
      </c>
      <c r="F2" s="25">
        <v>500</v>
      </c>
      <c r="G2" s="25"/>
      <c r="H2" s="25"/>
      <c r="I2" s="25" t="str">
        <f>"EXEC [edw].[usp_update_job_dependency] '" &amp; B2 &amp; "','" &amp; C2 &amp;  "','" &amp; D2 &amp;  "','"  &amp; E2 &amp; "',"  &amp; F2 &amp; ",'Insert';"</f>
        <v>EXEC [edw].[usp_update_job_dependency] 'dwd_ms.usp_bp_determ','table','ods.usp_chinabpportal_purchasing_right','Y',500,'Insert';</v>
      </c>
      <c r="J2" s="25" t="str">
        <f>"EXEC [edw].[usp_update_job_dependency] '" &amp; B2 &amp; "','" &amp; C2 &amp;  "','" &amp; D2 &amp;  "','"  &amp; E2 &amp; "',"  &amp; F2 &amp; ",'Delete';"</f>
        <v>EXEC [edw].[usp_update_job_dependency] 'dwd_ms.usp_bp_determ','table','ods.usp_chinabpportal_purchasing_right','Y',500,'Delete';</v>
      </c>
    </row>
    <row r="3" spans="1:11" s="29" customFormat="1">
      <c r="A3" s="25">
        <v>212</v>
      </c>
      <c r="B3" s="25" t="s">
        <v>563</v>
      </c>
      <c r="C3" s="25" t="s">
        <v>17</v>
      </c>
      <c r="D3" s="25" t="s">
        <v>1263</v>
      </c>
      <c r="E3" s="25" t="s">
        <v>30</v>
      </c>
      <c r="F3" s="25">
        <v>500</v>
      </c>
      <c r="G3" s="25"/>
      <c r="H3" s="25"/>
      <c r="I3" s="25" t="str">
        <f t="shared" ref="I3:I34" si="0">"EXEC [edw].[usp_update_job_dependency] '" &amp; B3 &amp; "','" &amp; C3 &amp;  "','" &amp; D3 &amp;  "','"  &amp; E3 &amp; "',"  &amp; F3 &amp; ",'Insert';"</f>
        <v>EXEC [edw].[usp_update_job_dependency] 'dwd_ms.usp_smb_cust_seg','table','rdm.usp_rdm_m1004_prc_smb_customer_mapping_new','Y',500,'Insert';</v>
      </c>
      <c r="J3" s="25" t="str">
        <f t="shared" ref="J3:J34" si="1">"EXEC [edw].[usp_update_job_dependency] '" &amp; B3 &amp; "','" &amp; C3 &amp;  "','" &amp; D3 &amp;  "','"  &amp; E3 &amp; "',"  &amp; F3 &amp; ",'Delete';"</f>
        <v>EXEC [edw].[usp_update_job_dependency] 'dwd_ms.usp_smb_cust_seg','table','rdm.usp_rdm_m1004_prc_smb_customer_mapping_new','Y',500,'Delete';</v>
      </c>
    </row>
    <row r="4" spans="1:11" s="29" customFormat="1">
      <c r="A4" s="25">
        <v>213</v>
      </c>
      <c r="B4" s="25" t="s">
        <v>564</v>
      </c>
      <c r="C4" s="25" t="s">
        <v>17</v>
      </c>
      <c r="D4" s="25" t="s">
        <v>1264</v>
      </c>
      <c r="E4" s="25" t="s">
        <v>30</v>
      </c>
      <c r="F4" s="25">
        <v>500</v>
      </c>
      <c r="G4" s="25"/>
      <c r="H4" s="25"/>
      <c r="I4" s="25" t="str">
        <f t="shared" si="0"/>
        <v>EXEC [edw].[usp_update_job_dependency] 'dwd_ms.usp_con_cust_seg','table','rdm.usp_rdm_m1004_prc_con_customer_mapping_new','Y',500,'Insert';</v>
      </c>
      <c r="J4" s="25" t="str">
        <f t="shared" si="1"/>
        <v>EXEC [edw].[usp_update_job_dependency] 'dwd_ms.usp_con_cust_seg','table','rdm.usp_rdm_m1004_prc_con_customer_mapping_new','Y',500,'Delete';</v>
      </c>
    </row>
    <row r="5" spans="1:11" s="29" customFormat="1">
      <c r="A5" s="25">
        <v>214</v>
      </c>
      <c r="B5" s="25" t="s">
        <v>565</v>
      </c>
      <c r="C5" s="25" t="s">
        <v>17</v>
      </c>
      <c r="D5" s="25" t="s">
        <v>1265</v>
      </c>
      <c r="E5" s="25" t="s">
        <v>30</v>
      </c>
      <c r="F5" s="25">
        <v>500</v>
      </c>
      <c r="G5" s="25"/>
      <c r="H5" s="25"/>
      <c r="I5" s="25" t="str">
        <f t="shared" si="0"/>
        <v>EXEC [edw].[usp_update_job_dependency] 'dwd_ms.usp_lecoo_final_sales_data','table','ods.usp_lecoo_ms_salesdata_detail_final_udl','Y',500,'Insert';</v>
      </c>
      <c r="J5" s="25" t="str">
        <f t="shared" si="1"/>
        <v>EXEC [edw].[usp_update_job_dependency] 'dwd_ms.usp_lecoo_final_sales_data','table','ods.usp_lecoo_ms_salesdata_detail_final_udl','Y',500,'Delete';</v>
      </c>
    </row>
    <row r="6" spans="1:11" s="29" customFormat="1">
      <c r="A6" s="25">
        <v>215</v>
      </c>
      <c r="B6" s="25" t="s">
        <v>566</v>
      </c>
      <c r="C6" s="25" t="s">
        <v>17</v>
      </c>
      <c r="D6" s="25" t="s">
        <v>1266</v>
      </c>
      <c r="E6" s="25" t="s">
        <v>30</v>
      </c>
      <c r="F6" s="25">
        <v>500</v>
      </c>
      <c r="G6" s="25"/>
      <c r="H6" s="25"/>
      <c r="I6" s="25" t="str">
        <f t="shared" si="0"/>
        <v>EXEC [edw].[usp_update_job_dependency] 'dwd_ms.usp_lecoo_bulevel6_mapping','table','rdm.usp_rdm_t_m1001_lecoo_bu_mapping_smb','Y',500,'Insert';</v>
      </c>
      <c r="J6" s="25" t="str">
        <f t="shared" si="1"/>
        <v>EXEC [edw].[usp_update_job_dependency] 'dwd_ms.usp_lecoo_bulevel6_mapping','table','rdm.usp_rdm_t_m1001_lecoo_bu_mapping_smb','Y',500,'Delete';</v>
      </c>
    </row>
    <row r="7" spans="1:11" s="29" customFormat="1">
      <c r="A7" s="25">
        <v>216</v>
      </c>
      <c r="B7" s="25" t="s">
        <v>566</v>
      </c>
      <c r="C7" s="25" t="s">
        <v>17</v>
      </c>
      <c r="D7" s="25" t="s">
        <v>1267</v>
      </c>
      <c r="E7" s="25" t="s">
        <v>30</v>
      </c>
      <c r="F7" s="25">
        <v>500</v>
      </c>
      <c r="G7" s="25"/>
      <c r="H7" s="25"/>
      <c r="I7" s="25" t="str">
        <f t="shared" si="0"/>
        <v>EXEC [edw].[usp_update_job_dependency] 'dwd_ms.usp_lecoo_bulevel6_mapping','table','rdm.usp_rdm_t_m1001_lecoo_bu_mapping_con','Y',500,'Insert';</v>
      </c>
      <c r="J7" s="25" t="str">
        <f t="shared" si="1"/>
        <v>EXEC [edw].[usp_update_job_dependency] 'dwd_ms.usp_lecoo_bulevel6_mapping','table','rdm.usp_rdm_t_m1001_lecoo_bu_mapping_con','Y',500,'Delete';</v>
      </c>
    </row>
    <row r="8" spans="1:11" s="29" customFormat="1">
      <c r="A8" s="25">
        <v>217</v>
      </c>
      <c r="B8" s="25" t="s">
        <v>567</v>
      </c>
      <c r="C8" s="25" t="s">
        <v>17</v>
      </c>
      <c r="D8" s="25" t="s">
        <v>1268</v>
      </c>
      <c r="E8" s="25" t="s">
        <v>30</v>
      </c>
      <c r="F8" s="25">
        <v>500</v>
      </c>
      <c r="G8" s="25"/>
      <c r="H8" s="25"/>
      <c r="I8" s="25" t="str">
        <f t="shared" si="0"/>
        <v>EXEC [edw].[usp_update_job_dependency] 'dwd_ms.usp_lecoo_lebei_store_info','table','ods.usp_chinabpportal_ludp_xfdlx_ms_e04_agencyinfo_cdl','Y',500,'Insert';</v>
      </c>
      <c r="J8" s="25" t="str">
        <f t="shared" si="1"/>
        <v>EXEC [edw].[usp_update_job_dependency] 'dwd_ms.usp_lecoo_lebei_store_info','table','ods.usp_chinabpportal_ludp_xfdlx_ms_e04_agencyinfo_cdl','Y',500,'Delete';</v>
      </c>
    </row>
    <row r="9" spans="1:11" s="29" customFormat="1">
      <c r="A9" s="25">
        <v>218</v>
      </c>
      <c r="B9" s="25" t="s">
        <v>568</v>
      </c>
      <c r="C9" s="25" t="s">
        <v>17</v>
      </c>
      <c r="D9" s="25" t="s">
        <v>1269</v>
      </c>
      <c r="E9" s="25" t="s">
        <v>30</v>
      </c>
      <c r="F9" s="25">
        <v>500</v>
      </c>
      <c r="G9" s="25"/>
      <c r="H9" s="25"/>
      <c r="I9" s="25" t="str">
        <f t="shared" si="0"/>
        <v>EXEC [edw].[usp_update_job_dependency] 'dwd_ms.usp_lecoo_prc_province','table','ods.usp_chinabpportal_ludp_xfdlx_ms_e04_province_cdl','Y',500,'Insert';</v>
      </c>
      <c r="J9" s="25" t="str">
        <f t="shared" si="1"/>
        <v>EXEC [edw].[usp_update_job_dependency] 'dwd_ms.usp_lecoo_prc_province','table','ods.usp_chinabpportal_ludp_xfdlx_ms_e04_province_cdl','Y',500,'Delete';</v>
      </c>
    </row>
    <row r="10" spans="1:11" s="29" customFormat="1">
      <c r="A10" s="25">
        <v>219</v>
      </c>
      <c r="B10" s="25" t="s">
        <v>569</v>
      </c>
      <c r="C10" s="25" t="s">
        <v>17</v>
      </c>
      <c r="D10" s="25" t="s">
        <v>1270</v>
      </c>
      <c r="E10" s="25" t="s">
        <v>30</v>
      </c>
      <c r="F10" s="25">
        <v>500</v>
      </c>
      <c r="G10" s="25"/>
      <c r="H10" s="25"/>
      <c r="I10" s="25" t="str">
        <f t="shared" si="0"/>
        <v>EXEC [edw].[usp_update_job_dependency] 'dwd_ms.usp_product_characteristic_mapping','table','rdm.usp_rdm_t_8000_prd_alc_mtm_list','Y',500,'Insert';</v>
      </c>
      <c r="J10" s="25" t="str">
        <f t="shared" si="1"/>
        <v>EXEC [edw].[usp_update_job_dependency] 'dwd_ms.usp_product_characteristic_mapping','table','rdm.usp_rdm_t_8000_prd_alc_mtm_list','Y',500,'Delete';</v>
      </c>
    </row>
    <row r="11" spans="1:11" s="29" customFormat="1">
      <c r="A11" s="25">
        <v>220</v>
      </c>
      <c r="B11" s="25" t="s">
        <v>570</v>
      </c>
      <c r="C11" s="25" t="s">
        <v>17</v>
      </c>
      <c r="D11" s="25" t="s">
        <v>1271</v>
      </c>
      <c r="E11" s="25" t="s">
        <v>30</v>
      </c>
      <c r="F11" s="25">
        <v>500</v>
      </c>
      <c r="G11" s="25"/>
      <c r="H11" s="25"/>
      <c r="I11" s="25" t="str">
        <f t="shared" si="0"/>
        <v>EXEC [edw].[usp_update_job_dependency] 'dwd_ms.usp_lecoo_daily_sales_data','table','ods.usp_chinabpportal_T_Lenovo_Lecoo_SalesData_Daily_ST','Y',500,'Insert';</v>
      </c>
      <c r="J11" s="25" t="str">
        <f t="shared" si="1"/>
        <v>EXEC [edw].[usp_update_job_dependency] 'dwd_ms.usp_lecoo_daily_sales_data','table','ods.usp_chinabpportal_T_Lenovo_Lecoo_SalesData_Daily_ST','Y',500,'Delete';</v>
      </c>
    </row>
    <row r="12" spans="1:11" s="29" customFormat="1">
      <c r="A12" s="25">
        <v>221</v>
      </c>
      <c r="B12" s="25" t="s">
        <v>571</v>
      </c>
      <c r="C12" s="25" t="s">
        <v>17</v>
      </c>
      <c r="D12" s="25" t="s">
        <v>1272</v>
      </c>
      <c r="E12" s="25" t="s">
        <v>30</v>
      </c>
      <c r="F12" s="25">
        <v>500</v>
      </c>
      <c r="G12" s="25"/>
      <c r="H12" s="25"/>
      <c r="I12" s="25" t="str">
        <f t="shared" si="0"/>
        <v>EXEC [edw].[usp_update_job_dependency] 'dwd_ms.usp_prc_business_unit_lvl','table','rdm.usp_rdm_t_0101_bu','Y',500,'Insert';</v>
      </c>
      <c r="J12" s="25" t="str">
        <f t="shared" si="1"/>
        <v>EXEC [edw].[usp_update_job_dependency] 'dwd_ms.usp_prc_business_unit_lvl','table','rdm.usp_rdm_t_0101_bu','Y',500,'Delete';</v>
      </c>
    </row>
    <row r="13" spans="1:11" s="29" customFormat="1">
      <c r="A13" s="25">
        <v>222</v>
      </c>
      <c r="B13" s="25" t="s">
        <v>572</v>
      </c>
      <c r="C13" s="25" t="s">
        <v>17</v>
      </c>
      <c r="D13" s="25" t="s">
        <v>1273</v>
      </c>
      <c r="E13" s="25" t="s">
        <v>30</v>
      </c>
      <c r="F13" s="25">
        <v>500</v>
      </c>
      <c r="G13" s="25"/>
      <c r="H13" s="25"/>
      <c r="I13" s="25" t="str">
        <f t="shared" si="0"/>
        <v>EXEC [edw].[usp_update_job_dependency] 'dwd_ms.usp_con_lecoo_cust_seg_chnl_mapping','table','rdm.usp_rdm_t_m1001_lecoo_cus_sgm_mapping_con','Y',500,'Insert';</v>
      </c>
      <c r="J13" s="25" t="str">
        <f t="shared" si="1"/>
        <v>EXEC [edw].[usp_update_job_dependency] 'dwd_ms.usp_con_lecoo_cust_seg_chnl_mapping','table','rdm.usp_rdm_t_m1001_lecoo_cus_sgm_mapping_con','Y',500,'Delete';</v>
      </c>
    </row>
    <row r="14" spans="1:11" s="29" customFormat="1">
      <c r="A14" s="25">
        <v>223</v>
      </c>
      <c r="B14" s="25" t="s">
        <v>574</v>
      </c>
      <c r="C14" s="25" t="s">
        <v>17</v>
      </c>
      <c r="D14" s="25" t="s">
        <v>1274</v>
      </c>
      <c r="E14" s="25" t="s">
        <v>30</v>
      </c>
      <c r="F14" s="25">
        <v>500</v>
      </c>
      <c r="G14" s="25"/>
      <c r="H14" s="25"/>
      <c r="I14" s="25" t="str">
        <f t="shared" si="0"/>
        <v>EXEC [edw].[usp_update_job_dependency] 'dwd_ms.usp_con_product_seg_by_ph4','table','rdm.usp_rdm_m1002_prc_con_product_mapping_new','Y',500,'Insert';</v>
      </c>
      <c r="J14" s="25" t="str">
        <f t="shared" si="1"/>
        <v>EXEC [edw].[usp_update_job_dependency] 'dwd_ms.usp_con_product_seg_by_ph4','table','rdm.usp_rdm_m1002_prc_con_product_mapping_new','Y',500,'Delete';</v>
      </c>
    </row>
    <row r="15" spans="1:11" s="29" customFormat="1">
      <c r="A15" s="25">
        <v>224</v>
      </c>
      <c r="B15" s="25" t="s">
        <v>575</v>
      </c>
      <c r="C15" s="25" t="s">
        <v>17</v>
      </c>
      <c r="D15" s="25" t="s">
        <v>1275</v>
      </c>
      <c r="E15" s="25" t="s">
        <v>30</v>
      </c>
      <c r="F15" s="25">
        <v>500</v>
      </c>
      <c r="G15" s="25"/>
      <c r="H15" s="25"/>
      <c r="I15" s="25" t="str">
        <f t="shared" si="0"/>
        <v>EXEC [edw].[usp_update_job_dependency] 'dwd_ms.usp_smb_lecoo_cust_seg_channel_mapping','table','rdm.usp_rdm_t_m1001_lecoo_cus_sgm_mapping_smb','Y',500,'Insert';</v>
      </c>
      <c r="J15" s="25" t="str">
        <f t="shared" si="1"/>
        <v>EXEC [edw].[usp_update_job_dependency] 'dwd_ms.usp_smb_lecoo_cust_seg_channel_mapping','table','rdm.usp_rdm_t_m1001_lecoo_cus_sgm_mapping_smb','Y',500,'Delete';</v>
      </c>
    </row>
    <row r="16" spans="1:11" s="29" customFormat="1">
      <c r="A16" s="25">
        <v>225</v>
      </c>
      <c r="B16" s="25" t="s">
        <v>576</v>
      </c>
      <c r="C16" s="25" t="s">
        <v>17</v>
      </c>
      <c r="D16" s="25" t="s">
        <v>1276</v>
      </c>
      <c r="E16" s="25" t="s">
        <v>30</v>
      </c>
      <c r="F16" s="25">
        <v>500</v>
      </c>
      <c r="G16" s="25"/>
      <c r="H16" s="25"/>
      <c r="I16" s="25" t="str">
        <f t="shared" si="0"/>
        <v>EXEC [edw].[usp_update_job_dependency] 'dwd_ms.usp_smb_product_seg_by_ph4','table','rdm.usp_rdm_m1002_prc_smb_product_mapping','Y',500,'Insert';</v>
      </c>
      <c r="J16" s="25" t="str">
        <f t="shared" si="1"/>
        <v>EXEC [edw].[usp_update_job_dependency] 'dwd_ms.usp_smb_product_seg_by_ph4','table','rdm.usp_rdm_m1002_prc_smb_product_mapping','Y',500,'Delete';</v>
      </c>
    </row>
    <row r="17" spans="1:10" s="29" customFormat="1">
      <c r="A17" s="25">
        <v>226</v>
      </c>
      <c r="B17" s="25" t="s">
        <v>577</v>
      </c>
      <c r="C17" s="25" t="s">
        <v>17</v>
      </c>
      <c r="D17" s="25" t="s">
        <v>1277</v>
      </c>
      <c r="E17" s="25" t="s">
        <v>30</v>
      </c>
      <c r="F17" s="25">
        <v>500</v>
      </c>
      <c r="G17" s="25"/>
      <c r="H17" s="25"/>
      <c r="I17" s="25" t="str">
        <f t="shared" si="0"/>
        <v>EXEC [edw].[usp_update_job_dependency] 'dwd_ms.usp_lecoo_internal_supplier','table','rdm.usp_rdm_t_m1001_lecoo_provider_list','Y',500,'Insert';</v>
      </c>
      <c r="J17" s="25" t="str">
        <f t="shared" si="1"/>
        <v>EXEC [edw].[usp_update_job_dependency] 'dwd_ms.usp_lecoo_internal_supplier','table','rdm.usp_rdm_t_m1001_lecoo_provider_list','Y',500,'Delete';</v>
      </c>
    </row>
    <row r="18" spans="1:10" s="29" customFormat="1">
      <c r="A18" s="25">
        <v>227</v>
      </c>
      <c r="B18" s="25" t="s">
        <v>578</v>
      </c>
      <c r="C18" s="25" t="s">
        <v>17</v>
      </c>
      <c r="D18" s="25" t="s">
        <v>1278</v>
      </c>
      <c r="E18" s="25" t="s">
        <v>30</v>
      </c>
      <c r="F18" s="25">
        <v>500</v>
      </c>
      <c r="G18" s="25"/>
      <c r="H18" s="25"/>
      <c r="I18" s="25" t="str">
        <f t="shared" si="0"/>
        <v>EXEC [edw].[usp_update_job_dependency] 'dwd_ms.usp_lecoo_affiliated_cust','table','rdm.usp_rdm_t_m1001_lecoo_cus_list','Y',500,'Insert';</v>
      </c>
      <c r="J18" s="25" t="str">
        <f t="shared" si="1"/>
        <v>EXEC [edw].[usp_update_job_dependency] 'dwd_ms.usp_lecoo_affiliated_cust','table','rdm.usp_rdm_t_m1001_lecoo_cus_list','Y',500,'Delete';</v>
      </c>
    </row>
    <row r="19" spans="1:10" s="29" customFormat="1">
      <c r="A19" s="25">
        <v>228</v>
      </c>
      <c r="B19" s="25" t="s">
        <v>579</v>
      </c>
      <c r="C19" s="25" t="s">
        <v>17</v>
      </c>
      <c r="D19" s="25" t="s">
        <v>1279</v>
      </c>
      <c r="E19" s="25" t="s">
        <v>30</v>
      </c>
      <c r="F19" s="25">
        <v>500</v>
      </c>
      <c r="G19" s="25"/>
      <c r="H19" s="25"/>
      <c r="I19" s="25" t="str">
        <f t="shared" si="0"/>
        <v>EXEC [edw].[usp_update_job_dependency] 'dwd_ms.usp_smb_cust_segmentation4_determ','table','rdm.usp_rdm_m1001_prc_smb_customer','Y',500,'Insert';</v>
      </c>
      <c r="J19" s="25" t="str">
        <f t="shared" si="1"/>
        <v>EXEC [edw].[usp_update_job_dependency] 'dwd_ms.usp_smb_cust_segmentation4_determ','table','rdm.usp_rdm_m1001_prc_smb_customer','Y',500,'Delete';</v>
      </c>
    </row>
    <row r="20" spans="1:10" s="29" customFormat="1">
      <c r="A20" s="25">
        <v>229</v>
      </c>
      <c r="B20" s="25" t="s">
        <v>580</v>
      </c>
      <c r="C20" s="25" t="s">
        <v>17</v>
      </c>
      <c r="D20" s="25" t="s">
        <v>1280</v>
      </c>
      <c r="E20" s="25" t="s">
        <v>30</v>
      </c>
      <c r="F20" s="25">
        <v>500</v>
      </c>
      <c r="G20" s="25"/>
      <c r="H20" s="25"/>
      <c r="I20" s="25" t="str">
        <f t="shared" si="0"/>
        <v>EXEC [edw].[usp_update_job_dependency] 'dwd_ms.usp_con_cust_segmentation4_determ','table','rdm.usp_rdm_t_dailyca_prc_bms_mapping_keychannel','Y',500,'Insert';</v>
      </c>
      <c r="J20" s="25" t="str">
        <f t="shared" si="1"/>
        <v>EXEC [edw].[usp_update_job_dependency] 'dwd_ms.usp_con_cust_segmentation4_determ','table','rdm.usp_rdm_t_dailyca_prc_bms_mapping_keychannel','Y',500,'Delete';</v>
      </c>
    </row>
    <row r="21" spans="1:10" s="29" customFormat="1">
      <c r="A21" s="25">
        <v>230</v>
      </c>
      <c r="B21" s="25" t="s">
        <v>581</v>
      </c>
      <c r="C21" s="25" t="s">
        <v>17</v>
      </c>
      <c r="D21" s="25" t="s">
        <v>1261</v>
      </c>
      <c r="E21" s="25" t="s">
        <v>30</v>
      </c>
      <c r="F21" s="25">
        <v>500</v>
      </c>
      <c r="G21" s="25"/>
      <c r="H21" s="25"/>
      <c r="I21" s="25" t="str">
        <f t="shared" si="0"/>
        <v>EXEC [edw].[usp_update_job_dependency] 'dwd_ms.usp_product_ln_to_business_unit','table','rdm.usp_rdm_product_line_to_business_unit','Y',500,'Insert';</v>
      </c>
      <c r="J21" s="25" t="str">
        <f t="shared" si="1"/>
        <v>EXEC [edw].[usp_update_job_dependency] 'dwd_ms.usp_product_ln_to_business_unit','table','rdm.usp_rdm_product_line_to_business_unit','Y',500,'Delete';</v>
      </c>
    </row>
    <row r="22" spans="1:10" s="29" customFormat="1">
      <c r="A22" s="25">
        <v>231</v>
      </c>
      <c r="B22" s="25" t="s">
        <v>582</v>
      </c>
      <c r="C22" s="25" t="s">
        <v>17</v>
      </c>
      <c r="D22" s="25" t="s">
        <v>1281</v>
      </c>
      <c r="E22" s="25" t="s">
        <v>30</v>
      </c>
      <c r="F22" s="25">
        <v>500</v>
      </c>
      <c r="G22" s="25"/>
      <c r="H22" s="25"/>
      <c r="I22" s="25" t="str">
        <f t="shared" si="0"/>
        <v>EXEC [edw].[usp_update_job_dependency] 'dwd_ms.usp_fr_t_0102_bu_prf_mapping_new','table','ods.usp_fr_t_0102_bu_prf_mapping_new','Y',500,'Insert';</v>
      </c>
      <c r="J22" s="25" t="str">
        <f t="shared" si="1"/>
        <v>EXEC [edw].[usp_update_job_dependency] 'dwd_ms.usp_fr_t_0102_bu_prf_mapping_new','table','ods.usp_fr_t_0102_bu_prf_mapping_new','Y',500,'Delete';</v>
      </c>
    </row>
    <row r="23" spans="1:10" s="29" customFormat="1">
      <c r="A23" s="25">
        <v>232</v>
      </c>
      <c r="B23" s="25" t="s">
        <v>583</v>
      </c>
      <c r="C23" s="25" t="s">
        <v>17</v>
      </c>
      <c r="D23" s="25" t="s">
        <v>1282</v>
      </c>
      <c r="E23" s="25" t="s">
        <v>30</v>
      </c>
      <c r="F23" s="25">
        <v>500</v>
      </c>
      <c r="G23" s="25"/>
      <c r="H23" s="25"/>
      <c r="I23" s="25" t="str">
        <f t="shared" si="0"/>
        <v>EXEC [edw].[usp_update_job_dependency] 'dwd_ms.usp_fr_5s_bu_tree_mapping','table','ods.usp_fr_5s_bu_tree_mapping','Y',500,'Insert';</v>
      </c>
      <c r="J23" s="25" t="str">
        <f t="shared" si="1"/>
        <v>EXEC [edw].[usp_update_job_dependency] 'dwd_ms.usp_fr_5s_bu_tree_mapping','table','ods.usp_fr_5s_bu_tree_mapping','Y',500,'Delete';</v>
      </c>
    </row>
    <row r="24" spans="1:10" s="29" customFormat="1">
      <c r="A24" s="25">
        <v>233</v>
      </c>
      <c r="B24" s="25" t="s">
        <v>584</v>
      </c>
      <c r="C24" s="25" t="s">
        <v>17</v>
      </c>
      <c r="D24" s="25" t="s">
        <v>1283</v>
      </c>
      <c r="E24" s="25" t="s">
        <v>30</v>
      </c>
      <c r="F24" s="25">
        <v>500</v>
      </c>
      <c r="G24" s="25"/>
      <c r="H24" s="25"/>
      <c r="I24" s="25" t="str">
        <f t="shared" si="0"/>
        <v>EXEC [edw].[usp_update_job_dependency] 'dwd_ms.usp_rel_industry_order_info','table','ods.usp_rel_d_orderdatainfo','Y',500,'Insert';</v>
      </c>
      <c r="J24" s="25" t="str">
        <f t="shared" si="1"/>
        <v>EXEC [edw].[usp_update_job_dependency] 'dwd_ms.usp_rel_industry_order_info','table','ods.usp_rel_d_orderdatainfo','Y',500,'Delete';</v>
      </c>
    </row>
    <row r="25" spans="1:10" s="29" customFormat="1">
      <c r="A25" s="25">
        <v>234</v>
      </c>
      <c r="B25" s="25" t="s">
        <v>585</v>
      </c>
      <c r="C25" s="25" t="s">
        <v>17</v>
      </c>
      <c r="D25" s="25" t="s">
        <v>1284</v>
      </c>
      <c r="E25" s="25" t="s">
        <v>30</v>
      </c>
      <c r="F25" s="25">
        <v>500</v>
      </c>
      <c r="G25" s="25"/>
      <c r="H25" s="25"/>
      <c r="I25" s="25" t="str">
        <f t="shared" si="0"/>
        <v>EXEC [edw].[usp_update_job_dependency] 'dwd_ms.usp_smb_funding_rel','table','rdm.usp_rdm_m1004_prc_bp_smb_dz_mapping','Y',500,'Insert';</v>
      </c>
      <c r="J25" s="25" t="str">
        <f t="shared" si="1"/>
        <v>EXEC [edw].[usp_update_job_dependency] 'dwd_ms.usp_smb_funding_rel','table','rdm.usp_rdm_m1004_prc_bp_smb_dz_mapping','Y',500,'Delete';</v>
      </c>
    </row>
    <row r="26" spans="1:10" s="29" customFormat="1">
      <c r="A26" s="25">
        <v>235</v>
      </c>
      <c r="B26" s="25" t="s">
        <v>586</v>
      </c>
      <c r="C26" s="25" t="s">
        <v>17</v>
      </c>
      <c r="D26" s="25" t="s">
        <v>1285</v>
      </c>
      <c r="E26" s="25" t="s">
        <v>30</v>
      </c>
      <c r="F26" s="25">
        <v>500</v>
      </c>
      <c r="G26" s="25"/>
      <c r="H26" s="25"/>
      <c r="I26" s="25" t="str">
        <f t="shared" si="0"/>
        <v>EXEC [edw].[usp_update_job_dependency] 'dwd_ms.usp_ciop_prc_bms_con_reseller_transformation','table','ods.usp_ciop_prc_bms_con_reseller_transformation','Y',500,'Insert';</v>
      </c>
      <c r="J26" s="25" t="str">
        <f t="shared" si="1"/>
        <v>EXEC [edw].[usp_update_job_dependency] 'dwd_ms.usp_ciop_prc_bms_con_reseller_transformation','table','ods.usp_ciop_prc_bms_con_reseller_transformation','Y',500,'Delete';</v>
      </c>
    </row>
    <row r="27" spans="1:10" s="29" customFormat="1">
      <c r="A27" s="25">
        <v>236</v>
      </c>
      <c r="B27" s="25" t="s">
        <v>587</v>
      </c>
      <c r="C27" s="25" t="s">
        <v>17</v>
      </c>
      <c r="D27" s="25" t="s">
        <v>1286</v>
      </c>
      <c r="E27" s="25" t="s">
        <v>30</v>
      </c>
      <c r="F27" s="25">
        <v>500</v>
      </c>
      <c r="G27" s="25"/>
      <c r="H27" s="25"/>
      <c r="I27" s="25" t="str">
        <f t="shared" si="0"/>
        <v>EXEC [edw].[usp_update_job_dependency] 'dwd_ms.usp_fr_t_0101_smb_bp_list','table','ods.usp_fr_t_0101_smb_bp_list','Y',500,'Insert';</v>
      </c>
      <c r="J27" s="25" t="str">
        <f t="shared" si="1"/>
        <v>EXEC [edw].[usp_update_job_dependency] 'dwd_ms.usp_fr_t_0101_smb_bp_list','table','ods.usp_fr_t_0101_smb_bp_list','Y',500,'Delete';</v>
      </c>
    </row>
    <row r="28" spans="1:10" s="29" customFormat="1">
      <c r="A28" s="25">
        <v>237</v>
      </c>
      <c r="B28" s="25" t="s">
        <v>588</v>
      </c>
      <c r="C28" s="25" t="s">
        <v>17</v>
      </c>
      <c r="D28" s="25" t="s">
        <v>1287</v>
      </c>
      <c r="E28" s="25" t="s">
        <v>30</v>
      </c>
      <c r="F28" s="25">
        <v>500</v>
      </c>
      <c r="G28" s="25"/>
      <c r="H28" s="25"/>
      <c r="I28" s="25" t="str">
        <f t="shared" si="0"/>
        <v>EXEC [edw].[usp_update_job_dependency] 'dwd_ms.usp_smb_rel_dflt_combat_unit','table','rdm.usp_rdm_t_m2001_region_combatunit_mapping','Y',500,'Insert';</v>
      </c>
      <c r="J28" s="25" t="str">
        <f t="shared" si="1"/>
        <v>EXEC [edw].[usp_update_job_dependency] 'dwd_ms.usp_smb_rel_dflt_combat_unit','table','rdm.usp_rdm_t_m2001_region_combatunit_mapping','Y',500,'Delete';</v>
      </c>
    </row>
    <row r="29" spans="1:10" s="29" customFormat="1">
      <c r="A29" s="25">
        <v>238</v>
      </c>
      <c r="B29" s="25" t="s">
        <v>589</v>
      </c>
      <c r="C29" s="25" t="s">
        <v>17</v>
      </c>
      <c r="D29" s="25" t="s">
        <v>1288</v>
      </c>
      <c r="E29" s="25" t="s">
        <v>30</v>
      </c>
      <c r="F29" s="25">
        <v>500</v>
      </c>
      <c r="G29" s="25"/>
      <c r="H29" s="25"/>
      <c r="I29" s="25" t="str">
        <f t="shared" si="0"/>
        <v>EXEC [edw].[usp_update_job_dependency] 'dwd_ms.usp_rel_xinchuang_info','table','ods.usp_rel_d_orderdatainfo_xc','Y',500,'Insert';</v>
      </c>
      <c r="J29" s="25" t="str">
        <f t="shared" si="1"/>
        <v>EXEC [edw].[usp_update_job_dependency] 'dwd_ms.usp_rel_xinchuang_info','table','ods.usp_rel_d_orderdatainfo_xc','Y',500,'Delete';</v>
      </c>
    </row>
    <row r="30" spans="1:10" s="29" customFormat="1">
      <c r="A30" s="25">
        <v>239</v>
      </c>
      <c r="B30" s="25" t="s">
        <v>590</v>
      </c>
      <c r="C30" s="25" t="s">
        <v>17</v>
      </c>
      <c r="D30" s="25" t="s">
        <v>1289</v>
      </c>
      <c r="E30" s="25" t="s">
        <v>30</v>
      </c>
      <c r="F30" s="25">
        <v>500</v>
      </c>
      <c r="G30" s="25"/>
      <c r="H30" s="25"/>
      <c r="I30" s="25" t="str">
        <f t="shared" si="0"/>
        <v>EXEC [edw].[usp_update_job_dependency] 'dwd_ms.usp_third_party_gpn_mapping','table','rdm.usp_rdm_third_party_gpn_mapping','Y',500,'Insert';</v>
      </c>
      <c r="J30" s="25" t="str">
        <f t="shared" si="1"/>
        <v>EXEC [edw].[usp_update_job_dependency] 'dwd_ms.usp_third_party_gpn_mapping','table','rdm.usp_rdm_third_party_gpn_mapping','Y',500,'Delete';</v>
      </c>
    </row>
    <row r="31" spans="1:10" s="29" customFormat="1">
      <c r="A31" s="25">
        <v>240</v>
      </c>
      <c r="B31" s="25" t="s">
        <v>591</v>
      </c>
      <c r="C31" s="25" t="s">
        <v>17</v>
      </c>
      <c r="D31" s="25" t="s">
        <v>1290</v>
      </c>
      <c r="E31" s="25" t="s">
        <v>30</v>
      </c>
      <c r="F31" s="25">
        <v>500</v>
      </c>
      <c r="G31" s="25"/>
      <c r="H31" s="25"/>
      <c r="I31" s="25" t="str">
        <f t="shared" si="0"/>
        <v>EXEC [edw].[usp_update_job_dependency] 'dwd_ms.usp_cdc_and_rdc_shipping_reverse','table','rdm.usp_rdm_cdc_and_rdc_shipping_reverse','Y',500,'Insert';</v>
      </c>
      <c r="J31" s="25" t="str">
        <f t="shared" si="1"/>
        <v>EXEC [edw].[usp_update_job_dependency] 'dwd_ms.usp_cdc_and_rdc_shipping_reverse','table','rdm.usp_rdm_cdc_and_rdc_shipping_reverse','Y',500,'Delete';</v>
      </c>
    </row>
    <row r="32" spans="1:10" s="29" customFormat="1">
      <c r="A32" s="25">
        <v>241</v>
      </c>
      <c r="B32" s="25" t="s">
        <v>592</v>
      </c>
      <c r="C32" s="25" t="s">
        <v>17</v>
      </c>
      <c r="D32" s="25" t="s">
        <v>1291</v>
      </c>
      <c r="E32" s="25" t="s">
        <v>30</v>
      </c>
      <c r="F32" s="25">
        <v>500</v>
      </c>
      <c r="G32" s="25"/>
      <c r="H32" s="25"/>
      <c r="I32" s="25" t="str">
        <f t="shared" si="0"/>
        <v>EXEC [edw].[usp_update_job_dependency] 'dwd_ms.usp_rel_city_std_nm','table','rdm.usp_rdm_t_0101_rel_city_cleaning','Y',500,'Insert';</v>
      </c>
      <c r="J32" s="25" t="str">
        <f t="shared" si="1"/>
        <v>EXEC [edw].[usp_update_job_dependency] 'dwd_ms.usp_rel_city_std_nm','table','rdm.usp_rdm_t_0101_rel_city_cleaning','Y',500,'Delete';</v>
      </c>
    </row>
    <row r="33" spans="1:36" s="29" customFormat="1">
      <c r="A33" s="25">
        <v>242</v>
      </c>
      <c r="B33" s="25" t="s">
        <v>593</v>
      </c>
      <c r="C33" s="25" t="s">
        <v>17</v>
      </c>
      <c r="D33" s="25" t="s">
        <v>1292</v>
      </c>
      <c r="E33" s="25" t="s">
        <v>30</v>
      </c>
      <c r="F33" s="25">
        <v>500</v>
      </c>
      <c r="G33" s="25"/>
      <c r="H33" s="25"/>
      <c r="I33" s="25" t="str">
        <f t="shared" si="0"/>
        <v>EXEC [edw].[usp_update_job_dependency] 'dwd_ms.usp_prc_consumer_stock_transfer','table','ods.usp_csdc_ts_sec_stocktransferdatadump','Y',500,'Insert';</v>
      </c>
      <c r="J33" s="25" t="str">
        <f t="shared" si="1"/>
        <v>EXEC [edw].[usp_update_job_dependency] 'dwd_ms.usp_prc_consumer_stock_transfer','table','ods.usp_csdc_ts_sec_stocktransferdatadump','Y',500,'Delete';</v>
      </c>
    </row>
    <row r="34" spans="1:36" s="29" customFormat="1">
      <c r="A34" s="25">
        <v>243</v>
      </c>
      <c r="B34" s="25" t="s">
        <v>594</v>
      </c>
      <c r="C34" s="25" t="s">
        <v>17</v>
      </c>
      <c r="D34" s="25" t="s">
        <v>1293</v>
      </c>
      <c r="E34" s="25" t="s">
        <v>30</v>
      </c>
      <c r="F34" s="25">
        <v>500</v>
      </c>
      <c r="G34" s="25"/>
      <c r="H34" s="25"/>
      <c r="I34" s="25" t="str">
        <f t="shared" si="0"/>
        <v>EXEC [edw].[usp_update_job_dependency] 'dwd_ms.usp_rel_xinchuang_order','table','ods.usp_rel_d_orderdatadetail_xc','Y',500,'Insert';</v>
      </c>
      <c r="J34" s="25" t="str">
        <f t="shared" si="1"/>
        <v>EXEC [edw].[usp_update_job_dependency] 'dwd_ms.usp_rel_xinchuang_order','table','ods.usp_rel_d_orderdatadetail_xc','Y',500,'Delete';</v>
      </c>
    </row>
    <row r="35" spans="1:36">
      <c r="A35" s="182" t="s">
        <v>408</v>
      </c>
      <c r="G35" s="218"/>
      <c r="H35" s="218"/>
    </row>
    <row r="36" spans="1:36">
      <c r="A36" s="269">
        <v>244</v>
      </c>
      <c r="B36" s="269" t="s">
        <v>645</v>
      </c>
      <c r="C36" s="269" t="s">
        <v>1294</v>
      </c>
      <c r="D36" s="269" t="s">
        <v>1295</v>
      </c>
      <c r="E36" s="269" t="s">
        <v>29</v>
      </c>
      <c r="F36" s="269">
        <v>100</v>
      </c>
      <c r="G36" s="270"/>
      <c r="H36" s="270"/>
      <c r="I36" s="69" t="str">
        <f>"EXEC [edw].[usp_update_job_dependency] '" &amp; B36 &amp; "','" &amp; C36 &amp;  "','" &amp; D36 &amp;  "','"  &amp; E36 &amp; "',"  &amp; F36 &amp; ",'Insert';"</f>
        <v>EXEC [edw].[usp_update_job_dependency] '/Magellan-Marketing-Sales/dwd_ms/Notebooks/nb_ref_prc_isg_sales_transaction_no_filter','table','rdm.prc_isg_so_filter_ms','N',100,'Insert';</v>
      </c>
      <c r="J36" s="69" t="str">
        <f>"EXEC [edw].[usp_update_job_dependency] '" &amp; B36 &amp; "','" &amp; C36 &amp;  "','" &amp; D36 &amp;  "','"  &amp; E36 &amp; "',"  &amp; F36 &amp; ",'Delete';"</f>
        <v>EXEC [edw].[usp_update_job_dependency] '/Magellan-Marketing-Sales/dwd_ms/Notebooks/nb_ref_prc_isg_sales_transaction_no_filter','table','rdm.prc_isg_so_filter_ms','N',100,'Delete';</v>
      </c>
    </row>
    <row r="37" spans="1:36">
      <c r="A37" s="207">
        <v>244</v>
      </c>
      <c r="B37" s="207" t="s">
        <v>1296</v>
      </c>
      <c r="C37" s="207" t="s">
        <v>1294</v>
      </c>
      <c r="D37" s="207" t="s">
        <v>1297</v>
      </c>
      <c r="E37" s="68" t="s">
        <v>29</v>
      </c>
      <c r="F37" s="207">
        <v>100</v>
      </c>
      <c r="G37" s="208"/>
      <c r="H37" s="208"/>
      <c r="I37" s="69" t="str">
        <f t="shared" ref="I37:I69" si="2">"EXEC [edw].[usp_update_job_dependency] '" &amp; B37 &amp; "','" &amp; C37 &amp;  "','" &amp; D37 &amp;  "','"  &amp; E37 &amp; "',"  &amp; F37 &amp; ",'Insert';"</f>
        <v>EXEC [edw].[usp_update_job_dependency] '/Magellan-Marketing-Sales/dwd_ms/Notebooks/nb_isg_prc_joint_venture_hw_order','table','rdm.prc_jv_hw_pos_ms','N',100,'Insert';</v>
      </c>
      <c r="J37" s="69" t="str">
        <f>"EXEC [edw].[usp_update_job_dependency] '" &amp; B37 &amp; "','" &amp; C37 &amp;  "','" &amp; D37 &amp;  "','"  &amp; E37 &amp; "',"  &amp; F37 &amp; ",'Delete';"</f>
        <v>EXEC [edw].[usp_update_job_dependency] '/Magellan-Marketing-Sales/dwd_ms/Notebooks/nb_isg_prc_joint_venture_hw_order','table','rdm.prc_jv_hw_pos_ms','N',100,'Delete';</v>
      </c>
    </row>
    <row r="38" spans="1:36">
      <c r="A38" s="207">
        <v>245</v>
      </c>
      <c r="B38" s="67" t="s">
        <v>680</v>
      </c>
      <c r="C38" s="67" t="s">
        <v>1294</v>
      </c>
      <c r="D38" s="67" t="s">
        <v>1298</v>
      </c>
      <c r="E38" s="67" t="s">
        <v>202</v>
      </c>
      <c r="F38" s="68">
        <v>100</v>
      </c>
      <c r="G38" s="68"/>
      <c r="H38" s="68"/>
      <c r="I38" s="69" t="str">
        <f t="shared" si="2"/>
        <v>EXEC [edw].[usp_update_job_dependency] '/Magellan-Marketing-Sales/cam_ms/Notebooks/nb_fact_prc_isg_gp_target_completion_qtrly_snapshot','table','/Magellan-Marketing-Sales/dwd_ms/Notebooks/nb_prc_fiscal_week_calendar','N',100,'Insert';</v>
      </c>
      <c r="J38" s="69" t="str">
        <f t="shared" ref="J38" si="3">"EXEC [edw].[usp_update_job_dependency] '" &amp; B38 &amp; "','" &amp; C38 &amp;  "','" &amp; D38 &amp;  "','"  &amp; E38 &amp; "',"  &amp; F38 &amp; ",'Delete';"</f>
        <v>EXEC [edw].[usp_update_job_dependency] '/Magellan-Marketing-Sales/cam_ms/Notebooks/nb_fact_prc_isg_gp_target_completion_qtrly_snapshot','table','/Magellan-Marketing-Sales/dwd_ms/Notebooks/nb_prc_fiscal_week_calendar','N',100,'Delete';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>
      <c r="A39" s="207">
        <v>246</v>
      </c>
      <c r="B39" s="67" t="s">
        <v>680</v>
      </c>
      <c r="C39" s="67" t="s">
        <v>1294</v>
      </c>
      <c r="D39" s="207" t="s">
        <v>660</v>
      </c>
      <c r="E39" s="207" t="s">
        <v>200</v>
      </c>
      <c r="F39" s="68">
        <v>100</v>
      </c>
      <c r="G39" s="68"/>
      <c r="H39" s="68"/>
      <c r="I39" s="69" t="str">
        <f t="shared" si="2"/>
        <v>EXEC [edw].[usp_update_job_dependency] '/Magellan-Marketing-Sales/cam_ms/Notebooks/nb_fact_prc_isg_gp_target_completion_qtrly_snapshot','table','/Magellan-Marketing-Sales/dwd_ms/Notebooks/nb_ref_prc_isg_gp_target','Y',100,'Insert';</v>
      </c>
      <c r="J39" s="69" t="str">
        <f t="shared" ref="J39:J78" si="4">"EXEC [edw].[usp_update_job_dependency] '" &amp; B39 &amp; "','" &amp; C39 &amp;  "','" &amp; D39 &amp;  "','"  &amp; E39 &amp; "',"  &amp; F39 &amp; ",'Delete';"</f>
        <v>EXEC [edw].[usp_update_job_dependency] '/Magellan-Marketing-Sales/cam_ms/Notebooks/nb_fact_prc_isg_gp_target_completion_qtrly_snapshot','table','/Magellan-Marketing-Sales/dwd_ms/Notebooks/nb_ref_prc_isg_gp_target','Y',100,'Delete';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>
      <c r="A40" s="207">
        <v>247</v>
      </c>
      <c r="B40" s="67" t="s">
        <v>680</v>
      </c>
      <c r="C40" s="67" t="s">
        <v>1294</v>
      </c>
      <c r="D40" s="207" t="s">
        <v>676</v>
      </c>
      <c r="E40" s="207" t="s">
        <v>200</v>
      </c>
      <c r="F40" s="68">
        <v>100</v>
      </c>
      <c r="G40" s="68"/>
      <c r="H40" s="68"/>
      <c r="I40" s="69" t="str">
        <f t="shared" si="2"/>
        <v>EXEC [edw].[usp_update_job_dependency] '/Magellan-Marketing-Sales/cam_ms/Notebooks/nb_fact_prc_isg_gp_target_completion_qtrly_snapshot','table','/Magellan-Marketing-Sales/cam_ms/Notebooks/nb_fact_prc_isg_quotation_proj_gp_qtrly_snapshot','Y',100,'Insert';</v>
      </c>
      <c r="J40" s="69" t="str">
        <f t="shared" si="4"/>
        <v>EXEC [edw].[usp_update_job_dependency] '/Magellan-Marketing-Sales/cam_ms/Notebooks/nb_fact_prc_isg_gp_target_completion_qtrly_snapshot','table','/Magellan-Marketing-Sales/cam_ms/Notebooks/nb_fact_prc_isg_quotation_proj_gp_qtrly_snapshot','Y',100,'Delete';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6">
      <c r="A41" s="207">
        <v>248</v>
      </c>
      <c r="B41" s="67" t="s">
        <v>680</v>
      </c>
      <c r="C41" s="67" t="s">
        <v>1294</v>
      </c>
      <c r="D41" s="207" t="s">
        <v>670</v>
      </c>
      <c r="E41" s="207" t="s">
        <v>200</v>
      </c>
      <c r="F41" s="68">
        <v>100</v>
      </c>
      <c r="G41" s="68"/>
      <c r="H41" s="68"/>
      <c r="I41" s="69" t="str">
        <f t="shared" si="2"/>
        <v>EXEC [edw].[usp_update_job_dependency] '/Magellan-Marketing-Sales/cam_ms/Notebooks/nb_fact_prc_isg_gp_target_completion_qtrly_snapshot','table','/Magellan-Marketing-Sales/cam_ms/Notebooks/nb_fact_prc_isg_order_gp_qtrly_snapshot','Y',100,'Insert';</v>
      </c>
      <c r="J41" s="69" t="str">
        <f t="shared" si="4"/>
        <v>EXEC [edw].[usp_update_job_dependency] '/Magellan-Marketing-Sales/cam_ms/Notebooks/nb_fact_prc_isg_gp_target_completion_qtrly_snapshot','table','/Magellan-Marketing-Sales/cam_ms/Notebooks/nb_fact_prc_isg_order_gp_qtrly_snapshot','Y',100,'Delete';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>
      <c r="A42" s="207">
        <v>249</v>
      </c>
      <c r="B42" s="207" t="s">
        <v>673</v>
      </c>
      <c r="C42" s="207" t="s">
        <v>1294</v>
      </c>
      <c r="D42" s="207" t="s">
        <v>648</v>
      </c>
      <c r="E42" s="207" t="s">
        <v>200</v>
      </c>
      <c r="F42" s="207">
        <v>100</v>
      </c>
      <c r="G42" s="207"/>
      <c r="H42" s="207"/>
      <c r="I42" s="69" t="str">
        <f t="shared" si="2"/>
        <v>EXEC [edw].[usp_update_job_dependency] '/Magellan-Marketing-Sales/dwc_ms/Notebooks/nb_prc_quotation_proj_gp_qtrly_snapshot','table','/Magellan-Marketing-Sales/dwd_ms/Notebooks/nb_isg_prc_joint_venture_pipeline','Y',100,'Insert';</v>
      </c>
      <c r="J42" s="69" t="str">
        <f>"EXEC [edw].[usp_update_job_dependency] '" &amp; B42 &amp; "','" &amp; C42 &amp;  "','" &amp; D42 &amp;  "','"  &amp; E42 &amp; "',"  &amp; F42 &amp; ",'Delete';"</f>
        <v>EXEC [edw].[usp_update_job_dependency] '/Magellan-Marketing-Sales/dwc_ms/Notebooks/nb_prc_quotation_proj_gp_qtrly_snapshot','table','/Magellan-Marketing-Sales/dwd_ms/Notebooks/nb_isg_prc_joint_venture_pipeline','Y',100,'Delete';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>
      <c r="A43" s="207">
        <v>250</v>
      </c>
      <c r="B43" s="67" t="s">
        <v>673</v>
      </c>
      <c r="C43" s="67" t="s">
        <v>1294</v>
      </c>
      <c r="D43" s="67" t="s">
        <v>667</v>
      </c>
      <c r="E43" s="67" t="s">
        <v>200</v>
      </c>
      <c r="F43" s="68">
        <v>100</v>
      </c>
      <c r="G43" s="68"/>
      <c r="H43" s="68"/>
      <c r="I43" s="69" t="str">
        <f t="shared" si="2"/>
        <v>EXEC [edw].[usp_update_job_dependency] '/Magellan-Marketing-Sales/dwc_ms/Notebooks/nb_prc_quotation_proj_gp_qtrly_snapshot','table','/Magellan-Marketing-Sales/dwd_ms/Notebooks/nb_prc_quotation_proj_product','Y',100,'Insert';</v>
      </c>
      <c r="J43" s="69" t="str">
        <f t="shared" si="4"/>
        <v>EXEC [edw].[usp_update_job_dependency] '/Magellan-Marketing-Sales/dwc_ms/Notebooks/nb_prc_quotation_proj_gp_qtrly_snapshot','table','/Magellan-Marketing-Sales/dwd_ms/Notebooks/nb_prc_quotation_proj_product','Y',100,'Delete';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>
      <c r="A44" s="207">
        <v>251</v>
      </c>
      <c r="B44" s="67" t="s">
        <v>673</v>
      </c>
      <c r="C44" s="67" t="s">
        <v>1294</v>
      </c>
      <c r="D44" s="67" t="s">
        <v>1299</v>
      </c>
      <c r="E44" s="67" t="s">
        <v>202</v>
      </c>
      <c r="F44" s="68">
        <v>100</v>
      </c>
      <c r="G44" s="68"/>
      <c r="H44" s="68"/>
      <c r="I44" s="69" t="str">
        <f t="shared" si="2"/>
        <v>EXEC [edw].[usp_update_job_dependency] '/Magellan-Marketing-Sales/dwc_ms/Notebooks/nb_prc_quotation_proj_gp_qtrly_snapshot','table','/Magellan-Customer/dwd_cus/Notebooks/nb_prc_acnt','N',100,'Insert';</v>
      </c>
      <c r="J44" s="69" t="str">
        <f t="shared" si="4"/>
        <v>EXEC [edw].[usp_update_job_dependency] '/Magellan-Marketing-Sales/dwc_ms/Notebooks/nb_prc_quotation_proj_gp_qtrly_snapshot','table','/Magellan-Customer/dwd_cus/Notebooks/nb_prc_acnt','N',100,'Delete';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>
      <c r="A45" s="207">
        <v>252</v>
      </c>
      <c r="B45" s="67" t="s">
        <v>673</v>
      </c>
      <c r="C45" s="67" t="s">
        <v>1294</v>
      </c>
      <c r="D45" s="67" t="s">
        <v>475</v>
      </c>
      <c r="E45" s="67" t="s">
        <v>202</v>
      </c>
      <c r="F45" s="68">
        <v>100</v>
      </c>
      <c r="G45" s="68"/>
      <c r="H45" s="68"/>
      <c r="I45" s="69" t="str">
        <f t="shared" si="2"/>
        <v>EXEC [edw].[usp_update_job_dependency] '/Magellan-Marketing-Sales/dwc_ms/Notebooks/nb_prc_quotation_proj_gp_qtrly_snapshot','table','/Magellan-Marketing-Sales/dwd_ms/Notebooks/nb_ref_prc_coefficient_ms','N',100,'Insert';</v>
      </c>
      <c r="J45" s="69" t="str">
        <f t="shared" si="4"/>
        <v>EXEC [edw].[usp_update_job_dependency] '/Magellan-Marketing-Sales/dwc_ms/Notebooks/nb_prc_quotation_proj_gp_qtrly_snapshot','table','/Magellan-Marketing-Sales/dwd_ms/Notebooks/nb_ref_prc_coefficient_ms','N',100,'Delete';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207">
        <v>253</v>
      </c>
      <c r="B46" s="67" t="s">
        <v>673</v>
      </c>
      <c r="C46" s="67" t="s">
        <v>1294</v>
      </c>
      <c r="D46" s="67" t="s">
        <v>866</v>
      </c>
      <c r="E46" s="67" t="s">
        <v>200</v>
      </c>
      <c r="F46" s="68">
        <v>100</v>
      </c>
      <c r="G46" s="68"/>
      <c r="H46" s="68"/>
      <c r="I46" s="69" t="str">
        <f t="shared" si="2"/>
        <v>EXEC [edw].[usp_update_job_dependency] '/Magellan-Marketing-Sales/dwc_ms/Notebooks/nb_prc_quotation_proj_gp_qtrly_snapshot','table','/Magellan-Marketing-Sales/dwd_ms/Notebooks/nb_prc_quotation_proj','Y',100,'Insert';</v>
      </c>
      <c r="J46" s="69" t="str">
        <f t="shared" si="4"/>
        <v>EXEC [edw].[usp_update_job_dependency] '/Magellan-Marketing-Sales/dwc_ms/Notebooks/nb_prc_quotation_proj_gp_qtrly_snapshot','table','/Magellan-Marketing-Sales/dwd_ms/Notebooks/nb_prc_quotation_proj','Y',100,'Delete';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>
      <c r="A47" s="207">
        <v>254</v>
      </c>
      <c r="B47" s="67" t="s">
        <v>673</v>
      </c>
      <c r="C47" s="67" t="s">
        <v>1294</v>
      </c>
      <c r="D47" s="67" t="s">
        <v>1298</v>
      </c>
      <c r="E47" s="67" t="s">
        <v>202</v>
      </c>
      <c r="F47" s="68">
        <v>100</v>
      </c>
      <c r="G47" s="68"/>
      <c r="H47" s="68"/>
      <c r="I47" s="69" t="str">
        <f t="shared" si="2"/>
        <v>EXEC [edw].[usp_update_job_dependency] '/Magellan-Marketing-Sales/dwc_ms/Notebooks/nb_prc_quotation_proj_gp_qtrly_snapshot','table','/Magellan-Marketing-Sales/dwd_ms/Notebooks/nb_prc_fiscal_week_calendar','N',100,'Insert';</v>
      </c>
      <c r="J47" s="69" t="str">
        <f t="shared" si="4"/>
        <v>EXEC [edw].[usp_update_job_dependency] '/Magellan-Marketing-Sales/dwc_ms/Notebooks/nb_prc_quotation_proj_gp_qtrly_snapshot','table','/Magellan-Marketing-Sales/dwd_ms/Notebooks/nb_prc_fiscal_week_calendar','N',100,'Delete';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>
      <c r="A48" s="207">
        <v>255</v>
      </c>
      <c r="B48" s="67" t="s">
        <v>673</v>
      </c>
      <c r="C48" s="67" t="s">
        <v>1294</v>
      </c>
      <c r="D48" s="67" t="s">
        <v>662</v>
      </c>
      <c r="E48" s="67" t="s">
        <v>200</v>
      </c>
      <c r="F48" s="68">
        <v>100</v>
      </c>
      <c r="G48" s="68"/>
      <c r="H48" s="68"/>
      <c r="I48" s="69" t="str">
        <f t="shared" si="2"/>
        <v>EXEC [edw].[usp_update_job_dependency] '/Magellan-Marketing-Sales/dwc_ms/Notebooks/nb_prc_quotation_proj_gp_qtrly_snapshot','table','/Magellan-Marketing-Sales/dwd_ms/Notebooks/nb_ref_product_to_cfc_mapping','Y',100,'Insert';</v>
      </c>
      <c r="J48" s="69" t="str">
        <f t="shared" si="4"/>
        <v>EXEC [edw].[usp_update_job_dependency] '/Magellan-Marketing-Sales/dwc_ms/Notebooks/nb_prc_quotation_proj_gp_qtrly_snapshot','table','/Magellan-Marketing-Sales/dwd_ms/Notebooks/nb_ref_product_to_cfc_mapping','Y',100,'Delete';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>
      <c r="A49" s="207">
        <v>256</v>
      </c>
      <c r="B49" s="67" t="s">
        <v>673</v>
      </c>
      <c r="C49" s="67" t="s">
        <v>1294</v>
      </c>
      <c r="D49" s="67" t="s">
        <v>664</v>
      </c>
      <c r="E49" s="67" t="s">
        <v>200</v>
      </c>
      <c r="F49" s="68">
        <v>100</v>
      </c>
      <c r="G49" s="68"/>
      <c r="H49" s="68"/>
      <c r="I49" s="69" t="str">
        <f t="shared" si="2"/>
        <v>EXEC [edw].[usp_update_job_dependency] '/Magellan-Marketing-Sales/dwc_ms/Notebooks/nb_prc_quotation_proj_gp_qtrly_snapshot','table','/Magellan-Marketing-Sales/dwd_ms/Notebooks/nb_ref_scale_detail_mapping','Y',100,'Insert';</v>
      </c>
      <c r="J49" s="69" t="str">
        <f t="shared" si="4"/>
        <v>EXEC [edw].[usp_update_job_dependency] '/Magellan-Marketing-Sales/dwc_ms/Notebooks/nb_prc_quotation_proj_gp_qtrly_snapshot','table','/Magellan-Marketing-Sales/dwd_ms/Notebooks/nb_ref_scale_detail_mapping','Y',100,'Delete';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>
      <c r="A50" s="207">
        <v>257</v>
      </c>
      <c r="B50" s="67" t="s">
        <v>673</v>
      </c>
      <c r="C50" s="67" t="s">
        <v>1294</v>
      </c>
      <c r="D50" s="67" t="s">
        <v>1300</v>
      </c>
      <c r="E50" s="67" t="s">
        <v>202</v>
      </c>
      <c r="F50" s="68">
        <v>100</v>
      </c>
      <c r="G50" s="68"/>
      <c r="H50" s="68"/>
      <c r="I50" s="69" t="str">
        <f t="shared" si="2"/>
        <v>EXEC [edw].[usp_update_job_dependency] '/Magellan-Marketing-Sales/dwc_ms/Notebooks/nb_prc_quotation_proj_gp_qtrly_snapshot','table','/Magellan-Customer/dwd_cus/Notebooks/nb_ref_isg_cust_seg_input_prc','N',100,'Insert';</v>
      </c>
      <c r="J50" s="69" t="str">
        <f t="shared" si="4"/>
        <v>EXEC [edw].[usp_update_job_dependency] '/Magellan-Marketing-Sales/dwc_ms/Notebooks/nb_prc_quotation_proj_gp_qtrly_snapshot','table','/Magellan-Customer/dwd_cus/Notebooks/nb_ref_isg_cust_seg_input_prc','N',100,'Delete';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>
      <c r="A51" s="207">
        <v>258</v>
      </c>
      <c r="B51" s="67" t="s">
        <v>673</v>
      </c>
      <c r="C51" s="67" t="s">
        <v>1294</v>
      </c>
      <c r="D51" s="67" t="s">
        <v>658</v>
      </c>
      <c r="E51" s="67" t="s">
        <v>200</v>
      </c>
      <c r="F51" s="68">
        <v>100</v>
      </c>
      <c r="G51" s="68"/>
      <c r="H51" s="68"/>
      <c r="I51" s="69" t="str">
        <f t="shared" si="2"/>
        <v>EXEC [edw].[usp_update_job_dependency] '/Magellan-Marketing-Sales/dwc_ms/Notebooks/nb_prc_quotation_proj_gp_qtrly_snapshot','table','/Magellan-Marketing-Sales/dwd_ms/Notebooks/nb_ref_prc_isg_quotation_proj_maintenance','Y',100,'Insert';</v>
      </c>
      <c r="J51" s="69" t="str">
        <f t="shared" si="4"/>
        <v>EXEC [edw].[usp_update_job_dependency] '/Magellan-Marketing-Sales/dwc_ms/Notebooks/nb_prc_quotation_proj_gp_qtrly_snapshot','table','/Magellan-Marketing-Sales/dwd_ms/Notebooks/nb_ref_prc_isg_quotation_proj_maintenance','Y',100,'Delete';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>
      <c r="A52" s="269">
        <v>259</v>
      </c>
      <c r="B52" s="269" t="s">
        <v>670</v>
      </c>
      <c r="C52" s="269" t="s">
        <v>1294</v>
      </c>
      <c r="D52" s="271" t="s">
        <v>645</v>
      </c>
      <c r="E52" s="271" t="s">
        <v>30</v>
      </c>
      <c r="F52" s="269">
        <v>100</v>
      </c>
      <c r="G52" s="269"/>
      <c r="H52" s="269"/>
      <c r="I52" s="69" t="str">
        <f>"EXEC [edw].[usp_update_job_dependency] '" &amp; B52 &amp; "','" &amp; C52 &amp;  "','" &amp; D52 &amp;  "','"  &amp; E52 &amp; "',"  &amp; F52 &amp; ",'Insert';"</f>
        <v>EXEC [edw].[usp_update_job_dependency] '/Magellan-Marketing-Sales/cam_ms/Notebooks/nb_fact_prc_isg_order_gp_qtrly_snapshot','table','/Magellan-Marketing-Sales/dwd_ms/Notebooks/nb_ref_prc_isg_sales_transaction_no_filter','Y',100,'Insert';</v>
      </c>
      <c r="J52" s="69" t="str">
        <f>"EXEC [edw].[usp_update_job_dependency] '" &amp; B52 &amp; "','" &amp; C52 &amp;  "','" &amp; D52 &amp;  "','"  &amp; E52 &amp; "',"  &amp; F52 &amp; ",'Delete';"</f>
        <v>EXEC [edw].[usp_update_job_dependency] '/Magellan-Marketing-Sales/cam_ms/Notebooks/nb_fact_prc_isg_order_gp_qtrly_snapshot','table','/Magellan-Marketing-Sales/dwd_ms/Notebooks/nb_ref_prc_isg_sales_transaction_no_filter','Y',100,'Delete';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>
      <c r="A53" s="207">
        <v>259</v>
      </c>
      <c r="B53" s="67" t="s">
        <v>670</v>
      </c>
      <c r="C53" s="67" t="s">
        <v>1294</v>
      </c>
      <c r="D53" s="67" t="s">
        <v>1299</v>
      </c>
      <c r="E53" s="67" t="s">
        <v>202</v>
      </c>
      <c r="F53" s="68">
        <v>100</v>
      </c>
      <c r="G53" s="68"/>
      <c r="H53" s="68"/>
      <c r="I53" s="69" t="str">
        <f t="shared" si="2"/>
        <v>EXEC [edw].[usp_update_job_dependency] '/Magellan-Marketing-Sales/cam_ms/Notebooks/nb_fact_prc_isg_order_gp_qtrly_snapshot','table','/Magellan-Customer/dwd_cus/Notebooks/nb_prc_acnt','N',100,'Insert';</v>
      </c>
      <c r="J53" s="69" t="str">
        <f t="shared" si="4"/>
        <v>EXEC [edw].[usp_update_job_dependency] '/Magellan-Marketing-Sales/cam_ms/Notebooks/nb_fact_prc_isg_order_gp_qtrly_snapshot','table','/Magellan-Customer/dwd_cus/Notebooks/nb_prc_acnt','N',100,'Delete';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>
      <c r="A54" s="207">
        <v>260</v>
      </c>
      <c r="B54" s="67" t="s">
        <v>670</v>
      </c>
      <c r="C54" s="67" t="s">
        <v>1294</v>
      </c>
      <c r="D54" s="67" t="s">
        <v>1301</v>
      </c>
      <c r="E54" s="67" t="s">
        <v>202</v>
      </c>
      <c r="F54" s="68">
        <v>100</v>
      </c>
      <c r="G54" s="68"/>
      <c r="H54" s="68"/>
      <c r="I54" s="69" t="str">
        <f t="shared" si="2"/>
        <v>EXEC [edw].[usp_update_job_dependency] '/Magellan-Marketing-Sales/cam_ms/Notebooks/nb_fact_prc_isg_order_gp_qtrly_snapshot','table','/Magellan-Finance/cam_fi/Notebooks/nb_fact_isg_ww_fin_backlog_meas','N',100,'Insert';</v>
      </c>
      <c r="J54" s="69" t="str">
        <f t="shared" si="4"/>
        <v>EXEC [edw].[usp_update_job_dependency] '/Magellan-Marketing-Sales/cam_ms/Notebooks/nb_fact_prc_isg_order_gp_qtrly_snapshot','table','/Magellan-Finance/cam_fi/Notebooks/nb_fact_isg_ww_fin_backlog_meas','N',100,'Delete';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>
      <c r="A55" s="207">
        <v>261</v>
      </c>
      <c r="B55" s="67" t="s">
        <v>670</v>
      </c>
      <c r="C55" s="67" t="s">
        <v>1294</v>
      </c>
      <c r="D55" s="67" t="s">
        <v>1302</v>
      </c>
      <c r="E55" s="67" t="s">
        <v>202</v>
      </c>
      <c r="F55" s="68">
        <v>100</v>
      </c>
      <c r="G55" s="68"/>
      <c r="H55" s="68"/>
      <c r="I55" s="69" t="str">
        <f t="shared" si="2"/>
        <v>EXEC [edw].[usp_update_job_dependency] '/Magellan-Marketing-Sales/cam_ms/Notebooks/nb_fact_prc_isg_order_gp_qtrly_snapshot','table','/Magellan-Finance/cam_fi/Notebooks/nb_fact_isg_prc_rev_and_cost_report_exp','N',100,'Insert';</v>
      </c>
      <c r="J55" s="69" t="str">
        <f t="shared" si="4"/>
        <v>EXEC [edw].[usp_update_job_dependency] '/Magellan-Marketing-Sales/cam_ms/Notebooks/nb_fact_prc_isg_order_gp_qtrly_snapshot','table','/Magellan-Finance/cam_fi/Notebooks/nb_fact_isg_prc_rev_and_cost_report_exp','N',100,'Delete';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>
      <c r="A56" s="207">
        <v>262</v>
      </c>
      <c r="B56" s="67" t="s">
        <v>670</v>
      </c>
      <c r="C56" s="67" t="s">
        <v>1294</v>
      </c>
      <c r="D56" s="67" t="s">
        <v>1298</v>
      </c>
      <c r="E56" s="67" t="s">
        <v>202</v>
      </c>
      <c r="F56" s="68">
        <v>100</v>
      </c>
      <c r="G56" s="68"/>
      <c r="H56" s="68"/>
      <c r="I56" s="69" t="str">
        <f t="shared" si="2"/>
        <v>EXEC [edw].[usp_update_job_dependency] '/Magellan-Marketing-Sales/cam_ms/Notebooks/nb_fact_prc_isg_order_gp_qtrly_snapshot','table','/Magellan-Marketing-Sales/dwd_ms/Notebooks/nb_prc_fiscal_week_calendar','N',100,'Insert';</v>
      </c>
      <c r="J56" s="69" t="str">
        <f t="shared" si="4"/>
        <v>EXEC [edw].[usp_update_job_dependency] '/Magellan-Marketing-Sales/cam_ms/Notebooks/nb_fact_prc_isg_order_gp_qtrly_snapshot','table','/Magellan-Marketing-Sales/dwd_ms/Notebooks/nb_prc_fiscal_week_calendar','N',100,'Delete';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>
      <c r="A57" s="207">
        <v>263</v>
      </c>
      <c r="B57" s="67" t="s">
        <v>670</v>
      </c>
      <c r="C57" s="67" t="s">
        <v>1294</v>
      </c>
      <c r="D57" s="207" t="s">
        <v>1303</v>
      </c>
      <c r="E57" s="227" t="s">
        <v>30</v>
      </c>
      <c r="F57" s="68">
        <v>100</v>
      </c>
      <c r="G57" s="68"/>
      <c r="H57" s="68"/>
      <c r="I57" s="69" t="str">
        <f t="shared" si="2"/>
        <v>EXEC [edw].[usp_update_job_dependency] '/Magellan-Marketing-Sales/cam_ms/Notebooks/nb_fact_prc_isg_order_gp_qtrly_snapshot','table','/Magellan-Marketing-Sales/dwd_ms/Notebooks/nb_ref_product_to_cfc_mapping','Y',100,'Insert';</v>
      </c>
      <c r="J57" s="69" t="str">
        <f t="shared" si="4"/>
        <v>EXEC [edw].[usp_update_job_dependency] '/Magellan-Marketing-Sales/cam_ms/Notebooks/nb_fact_prc_isg_order_gp_qtrly_snapshot','table','/Magellan-Marketing-Sales/dwd_ms/Notebooks/nb_ref_product_to_cfc_mapping','Y',100,'Delete';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>
      <c r="A58" s="207">
        <v>264</v>
      </c>
      <c r="B58" s="67" t="s">
        <v>670</v>
      </c>
      <c r="C58" s="67" t="s">
        <v>1294</v>
      </c>
      <c r="D58" s="207" t="s">
        <v>664</v>
      </c>
      <c r="E58" s="227" t="s">
        <v>200</v>
      </c>
      <c r="F58" s="68">
        <v>100</v>
      </c>
      <c r="G58" s="68"/>
      <c r="H58" s="68"/>
      <c r="I58" s="69" t="str">
        <f t="shared" si="2"/>
        <v>EXEC [edw].[usp_update_job_dependency] '/Magellan-Marketing-Sales/cam_ms/Notebooks/nb_fact_prc_isg_order_gp_qtrly_snapshot','table','/Magellan-Marketing-Sales/dwd_ms/Notebooks/nb_ref_scale_detail_mapping','Y',100,'Insert';</v>
      </c>
      <c r="J58" s="69" t="str">
        <f t="shared" si="4"/>
        <v>EXEC [edw].[usp_update_job_dependency] '/Magellan-Marketing-Sales/cam_ms/Notebooks/nb_fact_prc_isg_order_gp_qtrly_snapshot','table','/Magellan-Marketing-Sales/dwd_ms/Notebooks/nb_ref_scale_detail_mapping','Y',100,'Delete';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>
      <c r="A59" s="207">
        <v>265</v>
      </c>
      <c r="B59" s="67" t="s">
        <v>670</v>
      </c>
      <c r="C59" s="67" t="s">
        <v>1294</v>
      </c>
      <c r="D59" s="67" t="s">
        <v>1300</v>
      </c>
      <c r="E59" s="67" t="s">
        <v>202</v>
      </c>
      <c r="F59" s="68">
        <v>100</v>
      </c>
      <c r="G59" s="68"/>
      <c r="H59" s="68"/>
      <c r="I59" s="69" t="str">
        <f t="shared" si="2"/>
        <v>EXEC [edw].[usp_update_job_dependency] '/Magellan-Marketing-Sales/cam_ms/Notebooks/nb_fact_prc_isg_order_gp_qtrly_snapshot','table','/Magellan-Customer/dwd_cus/Notebooks/nb_ref_isg_cust_seg_input_prc','N',100,'Insert';</v>
      </c>
      <c r="J59" s="69" t="str">
        <f t="shared" si="4"/>
        <v>EXEC [edw].[usp_update_job_dependency] '/Magellan-Marketing-Sales/cam_ms/Notebooks/nb_fact_prc_isg_order_gp_qtrly_snapshot','table','/Magellan-Customer/dwd_cus/Notebooks/nb_ref_isg_cust_seg_input_prc','N',100,'Delete';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>
      <c r="A60" s="207">
        <v>266</v>
      </c>
      <c r="B60" s="207" t="s">
        <v>670</v>
      </c>
      <c r="C60" s="207" t="s">
        <v>1294</v>
      </c>
      <c r="D60" s="207" t="s">
        <v>1304</v>
      </c>
      <c r="E60" s="227" t="s">
        <v>30</v>
      </c>
      <c r="F60" s="207">
        <v>100</v>
      </c>
      <c r="G60" s="207"/>
      <c r="H60" s="207"/>
      <c r="I60" s="69" t="str">
        <f t="shared" si="2"/>
        <v>EXEC [edw].[usp_update_job_dependency] '/Magellan-Marketing-Sales/cam_ms/Notebooks/nb_fact_prc_isg_order_gp_qtrly_snapshot','table','/Magellan-Customer/dwd_ms/Notebooks/nb_isg_prc_joint_venture_hw_order','Y',100,'Insert';</v>
      </c>
      <c r="J60" s="69" t="str">
        <f>"EXEC [edw].[usp_update_job_dependency] '" &amp; B60 &amp; "','" &amp; C60 &amp;  "','" &amp; D60 &amp;  "','"  &amp; E60 &amp; "',"  &amp; F60 &amp; ",'Delete';"</f>
        <v>EXEC [edw].[usp_update_job_dependency] '/Magellan-Marketing-Sales/cam_ms/Notebooks/nb_fact_prc_isg_order_gp_qtrly_snapshot','table','/Magellan-Customer/dwd_ms/Notebooks/nb_isg_prc_joint_venture_hw_order','Y',100,'Delete';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>
      <c r="A61" s="207">
        <v>267</v>
      </c>
      <c r="B61" s="67" t="s">
        <v>676</v>
      </c>
      <c r="C61" s="67" t="s">
        <v>1294</v>
      </c>
      <c r="D61" s="67" t="s">
        <v>673</v>
      </c>
      <c r="E61" s="67" t="s">
        <v>200</v>
      </c>
      <c r="F61" s="68">
        <v>100</v>
      </c>
      <c r="G61" s="68"/>
      <c r="H61" s="68"/>
      <c r="I61" s="69" t="str">
        <f t="shared" si="2"/>
        <v>EXEC [edw].[usp_update_job_dependency] '/Magellan-Marketing-Sales/cam_ms/Notebooks/nb_fact_prc_isg_quotation_proj_gp_qtrly_snapshot','table','/Magellan-Marketing-Sales/dwc_ms/Notebooks/nb_prc_quotation_proj_gp_qtrly_snapshot','Y',100,'Insert';</v>
      </c>
      <c r="J61" s="69" t="str">
        <f t="shared" si="4"/>
        <v>EXEC [edw].[usp_update_job_dependency] '/Magellan-Marketing-Sales/cam_ms/Notebooks/nb_fact_prc_isg_quotation_proj_gp_qtrly_snapshot','table','/Magellan-Marketing-Sales/dwc_ms/Notebooks/nb_prc_quotation_proj_gp_qtrly_snapshot','Y',100,'Delete';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>
      <c r="A62" s="207">
        <v>268</v>
      </c>
      <c r="B62" s="67" t="s">
        <v>866</v>
      </c>
      <c r="C62" s="67" t="s">
        <v>1294</v>
      </c>
      <c r="D62" s="67" t="s">
        <v>1305</v>
      </c>
      <c r="E62" s="67" t="s">
        <v>202</v>
      </c>
      <c r="F62" s="68">
        <v>100</v>
      </c>
      <c r="G62" s="68"/>
      <c r="H62" s="68"/>
      <c r="I62" s="69" t="str">
        <f t="shared" si="2"/>
        <v>EXEC [edw].[usp_update_job_dependency] '/Magellan-Marketing-Sales/dwd_ms/Notebooks/nb_prc_quotation_proj','table','ods.cbp_t_quotation_info_prc','N',100,'Insert';</v>
      </c>
      <c r="J62" s="69" t="str">
        <f t="shared" si="4"/>
        <v>EXEC [edw].[usp_update_job_dependency] '/Magellan-Marketing-Sales/dwd_ms/Notebooks/nb_prc_quotation_proj','table','ods.cbp_t_quotation_info_prc','N',100,'Delete';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>
      <c r="A63" s="207">
        <v>269</v>
      </c>
      <c r="B63" s="67" t="s">
        <v>866</v>
      </c>
      <c r="C63" s="67" t="s">
        <v>1294</v>
      </c>
      <c r="D63" s="67" t="s">
        <v>1306</v>
      </c>
      <c r="E63" s="67" t="s">
        <v>202</v>
      </c>
      <c r="F63" s="68">
        <v>100</v>
      </c>
      <c r="G63" s="68"/>
      <c r="H63" s="68"/>
      <c r="I63" s="69" t="str">
        <f t="shared" si="2"/>
        <v>EXEC [edw].[usp_update_job_dependency] '/Magellan-Marketing-Sales/dwd_ms/Notebooks/nb_prc_quotation_proj','table','ods.cbp_t_product_price_prc','N',100,'Insert';</v>
      </c>
      <c r="J63" s="69" t="str">
        <f t="shared" si="4"/>
        <v>EXEC [edw].[usp_update_job_dependency] '/Magellan-Marketing-Sales/dwd_ms/Notebooks/nb_prc_quotation_proj','table','ods.cbp_t_product_price_prc','N',100,'Delete';</v>
      </c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>
      <c r="A64" s="207">
        <v>270</v>
      </c>
      <c r="B64" s="67" t="s">
        <v>866</v>
      </c>
      <c r="C64" s="67" t="s">
        <v>1294</v>
      </c>
      <c r="D64" s="67" t="s">
        <v>1307</v>
      </c>
      <c r="E64" s="67" t="s">
        <v>202</v>
      </c>
      <c r="F64" s="68">
        <v>100</v>
      </c>
      <c r="G64" s="68"/>
      <c r="H64" s="68"/>
      <c r="I64" s="69" t="str">
        <f t="shared" si="2"/>
        <v>EXEC [edw].[usp_update_job_dependency] '/Magellan-Marketing-Sales/dwd_ms/Notebooks/nb_prc_quotation_proj','table','ods.cbp_t_eventbus_state_prc','N',100,'Insert';</v>
      </c>
      <c r="J64" s="69" t="str">
        <f t="shared" si="4"/>
        <v>EXEC [edw].[usp_update_job_dependency] '/Magellan-Marketing-Sales/dwd_ms/Notebooks/nb_prc_quotation_proj','table','ods.cbp_t_eventbus_state_prc','N',100,'Delete';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1:36">
      <c r="A65" s="207">
        <v>271</v>
      </c>
      <c r="B65" s="67" t="s">
        <v>667</v>
      </c>
      <c r="C65" s="67" t="s">
        <v>1294</v>
      </c>
      <c r="D65" s="68" t="s">
        <v>1308</v>
      </c>
      <c r="E65" s="67" t="s">
        <v>202</v>
      </c>
      <c r="F65" s="68">
        <v>100</v>
      </c>
      <c r="G65" s="68"/>
      <c r="H65" s="68"/>
      <c r="I65" s="69" t="str">
        <f t="shared" si="2"/>
        <v>EXEC [edw].[usp_update_job_dependency] '/Magellan-Marketing-Sales/dwd_ms/Notebooks/nb_prc_quotation_proj_product','table','ods.cbp_t_product_info_prc','N',100,'Insert';</v>
      </c>
      <c r="J65" s="69" t="str">
        <f t="shared" si="4"/>
        <v>EXEC [edw].[usp_update_job_dependency] '/Magellan-Marketing-Sales/dwd_ms/Notebooks/nb_prc_quotation_proj_product','table','ods.cbp_t_product_info_prc','N',100,'Delete';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36">
      <c r="A66" s="207">
        <v>272</v>
      </c>
      <c r="B66" s="67" t="s">
        <v>667</v>
      </c>
      <c r="C66" s="67" t="s">
        <v>1294</v>
      </c>
      <c r="D66" s="67" t="s">
        <v>1309</v>
      </c>
      <c r="E66" s="67" t="s">
        <v>202</v>
      </c>
      <c r="F66" s="68">
        <v>100</v>
      </c>
      <c r="G66" s="68"/>
      <c r="H66" s="68"/>
      <c r="I66" s="69" t="str">
        <f t="shared" si="2"/>
        <v>EXEC [edw].[usp_update_job_dependency] '/Magellan-Marketing-Sales/dwd_ms/Notebooks/nb_prc_quotation_proj_product','table','ods.cbp_t_product_attribute','N',100,'Insert';</v>
      </c>
      <c r="J66" s="69" t="str">
        <f t="shared" si="4"/>
        <v>EXEC [edw].[usp_update_job_dependency] '/Magellan-Marketing-Sales/dwd_ms/Notebooks/nb_prc_quotation_proj_product','table','ods.cbp_t_product_attribute','N',100,'Delete';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36">
      <c r="A67" s="207">
        <v>273</v>
      </c>
      <c r="B67" s="67" t="s">
        <v>667</v>
      </c>
      <c r="C67" s="67" t="s">
        <v>1294</v>
      </c>
      <c r="D67" s="67" t="s">
        <v>1305</v>
      </c>
      <c r="E67" s="67" t="s">
        <v>202</v>
      </c>
      <c r="F67" s="68">
        <v>100</v>
      </c>
      <c r="G67" s="68"/>
      <c r="H67" s="68"/>
      <c r="I67" s="69" t="str">
        <f t="shared" si="2"/>
        <v>EXEC [edw].[usp_update_job_dependency] '/Magellan-Marketing-Sales/dwd_ms/Notebooks/nb_prc_quotation_proj_product','table','ods.cbp_t_quotation_info_prc','N',100,'Insert';</v>
      </c>
      <c r="J67" s="69" t="str">
        <f t="shared" si="4"/>
        <v>EXEC [edw].[usp_update_job_dependency] '/Magellan-Marketing-Sales/dwd_ms/Notebooks/nb_prc_quotation_proj_product','table','ods.cbp_t_quotation_info_prc','N',100,'Delete';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1:36">
      <c r="A68" s="207">
        <v>274</v>
      </c>
      <c r="B68" s="67" t="s">
        <v>667</v>
      </c>
      <c r="C68" s="67" t="s">
        <v>1294</v>
      </c>
      <c r="D68" s="67" t="s">
        <v>1306</v>
      </c>
      <c r="E68" s="67" t="s">
        <v>202</v>
      </c>
      <c r="F68" s="68">
        <v>100</v>
      </c>
      <c r="G68" s="68"/>
      <c r="H68" s="68"/>
      <c r="I68" s="69" t="str">
        <f t="shared" si="2"/>
        <v>EXEC [edw].[usp_update_job_dependency] '/Magellan-Marketing-Sales/dwd_ms/Notebooks/nb_prc_quotation_proj_product','table','ods.cbp_t_product_price_prc','N',100,'Insert';</v>
      </c>
      <c r="J68" s="69" t="str">
        <f t="shared" si="4"/>
        <v>EXEC [edw].[usp_update_job_dependency] '/Magellan-Marketing-Sales/dwd_ms/Notebooks/nb_prc_quotation_proj_product','table','ods.cbp_t_product_price_prc','N',100,'Delete';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36">
      <c r="A69" s="207">
        <v>280</v>
      </c>
      <c r="B69" s="67" t="s">
        <v>667</v>
      </c>
      <c r="C69" s="67" t="s">
        <v>1294</v>
      </c>
      <c r="D69" s="68" t="s">
        <v>1310</v>
      </c>
      <c r="E69" s="67" t="s">
        <v>202</v>
      </c>
      <c r="F69" s="68">
        <v>100</v>
      </c>
      <c r="G69" s="68"/>
      <c r="H69" s="68"/>
      <c r="I69" s="69" t="str">
        <f t="shared" si="2"/>
        <v>EXEC [edw].[usp_update_job_dependency] '/Magellan-Marketing-Sales/dwd_ms/Notebooks/nb_prc_quotation_proj_product','table','/Magellan-Customer/dwd_cus/Notebooks/nb_prc_acnt','N',100,'Insert';</v>
      </c>
      <c r="J69" s="69" t="str">
        <f>"EXEC [edw].[usp_update_job_dependency] '" &amp; B69 &amp; "','" &amp; C69 &amp;  "','" &amp; D69 &amp;  "','"  &amp; E69 &amp; "',"  &amp; F69 &amp; ",'Delete';"</f>
        <v>EXEC [edw].[usp_update_job_dependency] '/Magellan-Marketing-Sales/dwd_ms/Notebooks/nb_prc_quotation_proj_product','table','/Magellan-Customer/dwd_cus/Notebooks/nb_prc_acnt','N',100,'Delete';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36">
      <c r="A70" s="207">
        <v>281</v>
      </c>
      <c r="B70" s="67" t="s">
        <v>667</v>
      </c>
      <c r="C70" s="67" t="s">
        <v>1294</v>
      </c>
      <c r="D70" s="67" t="s">
        <v>475</v>
      </c>
      <c r="E70" s="68" t="s">
        <v>30</v>
      </c>
      <c r="F70" s="68">
        <v>100</v>
      </c>
      <c r="G70" s="68"/>
      <c r="H70" s="68"/>
      <c r="I70" s="69" t="str">
        <f t="shared" ref="I70:I97" si="5">"EXEC [edw].[usp_update_job_dependency] '" &amp; B70 &amp; "','" &amp; C70 &amp;  "','" &amp; D70 &amp;  "','"  &amp; E70 &amp; "',"  &amp; F70 &amp; ",'Insert';"</f>
        <v>EXEC [edw].[usp_update_job_dependency] '/Magellan-Marketing-Sales/dwd_ms/Notebooks/nb_prc_quotation_proj_product','table','/Magellan-Marketing-Sales/dwd_ms/Notebooks/nb_ref_prc_coefficient_ms','Y',100,'Insert';</v>
      </c>
      <c r="J70" s="69" t="str">
        <f>"EXEC [edw].[usp_update_job_dependency] '" &amp; B70 &amp; "','" &amp; C70 &amp;  "','" &amp; D70 &amp;  "','"  &amp; E70 &amp; "',"  &amp; F70 &amp; ",'Delete';"</f>
        <v>EXEC [edw].[usp_update_job_dependency] '/Magellan-Marketing-Sales/dwd_ms/Notebooks/nb_prc_quotation_proj_product','table','/Magellan-Marketing-Sales/dwd_ms/Notebooks/nb_ref_prc_coefficient_ms','Y',100,'Delete';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>
      <c r="A71" s="207">
        <v>282</v>
      </c>
      <c r="B71" s="67" t="s">
        <v>667</v>
      </c>
      <c r="C71" s="67" t="s">
        <v>1294</v>
      </c>
      <c r="D71" s="67" t="s">
        <v>481</v>
      </c>
      <c r="E71" s="68" t="s">
        <v>30</v>
      </c>
      <c r="F71" s="68">
        <v>100</v>
      </c>
      <c r="G71" s="68"/>
      <c r="H71" s="68"/>
      <c r="I71" s="69" t="str">
        <f t="shared" si="5"/>
        <v>EXEC [edw].[usp_update_job_dependency] '/Magellan-Marketing-Sales/dwd_ms/Notebooks/nb_prc_quotation_proj_product','table','/Magellan-Marketing-Sales/dwd_ms/Notebooks/nb_prc_sale_product_base','Y',100,'Insert';</v>
      </c>
      <c r="J71" s="69" t="str">
        <f>"EXEC [edw].[usp_update_job_dependency] '" &amp; B71 &amp; "','" &amp; C71 &amp;  "','" &amp; D71 &amp;  "','"  &amp; E71 &amp; "',"  &amp; F71 &amp; ",'Delete';"</f>
        <v>EXEC [edw].[usp_update_job_dependency] '/Magellan-Marketing-Sales/dwd_ms/Notebooks/nb_prc_quotation_proj_product','table','/Magellan-Marketing-Sales/dwd_ms/Notebooks/nb_prc_sale_product_base','Y',100,'Delete';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1:36">
      <c r="A72" s="207">
        <v>283</v>
      </c>
      <c r="B72" s="67" t="s">
        <v>667</v>
      </c>
      <c r="C72" s="67" t="s">
        <v>1294</v>
      </c>
      <c r="D72" s="67" t="s">
        <v>656</v>
      </c>
      <c r="E72" s="68" t="s">
        <v>30</v>
      </c>
      <c r="F72" s="68">
        <v>100</v>
      </c>
      <c r="G72" s="68"/>
      <c r="H72" s="68"/>
      <c r="I72" s="69" t="str">
        <f t="shared" si="5"/>
        <v>EXEC [edw].[usp_update_job_dependency] '/Magellan-Marketing-Sales/dwd_ms/Notebooks/nb_prc_quotation_proj_product','table','/Magellan-Marketing-Sales/dwd_ms/Notebooks/nb_prc_product_hier','Y',100,'Insert';</v>
      </c>
      <c r="J72" s="69" t="str">
        <f>"EXEC [edw].[usp_update_job_dependency] '" &amp; B72 &amp; "','" &amp; C72 &amp;  "','" &amp; D72 &amp;  "','"  &amp; E72 &amp; "',"  &amp; F72 &amp; ",'Delete';"</f>
        <v>EXEC [edw].[usp_update_job_dependency] '/Magellan-Marketing-Sales/dwd_ms/Notebooks/nb_prc_quotation_proj_product','table','/Magellan-Marketing-Sales/dwd_ms/Notebooks/nb_prc_product_hier','Y',100,'Delete';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1:36">
      <c r="A73" s="207">
        <v>284</v>
      </c>
      <c r="B73" s="67" t="s">
        <v>667</v>
      </c>
      <c r="C73" s="67" t="s">
        <v>1294</v>
      </c>
      <c r="D73" s="67" t="s">
        <v>938</v>
      </c>
      <c r="E73" s="67" t="s">
        <v>200</v>
      </c>
      <c r="F73" s="68">
        <v>100</v>
      </c>
      <c r="G73" s="68"/>
      <c r="H73" s="68"/>
      <c r="I73" s="69" t="str">
        <f t="shared" si="5"/>
        <v>EXEC [edw].[usp_update_job_dependency] '/Magellan-Marketing-Sales/dwd_ms/Notebooks/nb_prc_quotation_proj_product','table','/Magellan-Marketing-Sales/dwd_ms/Notebooks/nb_ref_lbl_formula_detail','Y',100,'Insert';</v>
      </c>
      <c r="J73" s="69" t="str">
        <f>"EXEC [edw].[usp_update_job_dependency] '" &amp; B73 &amp; "','" &amp; C73 &amp;  "','" &amp; D73 &amp;  "','"  &amp; E73 &amp; "',"  &amp; F73 &amp; ",'Delete';"</f>
        <v>EXEC [edw].[usp_update_job_dependency] '/Magellan-Marketing-Sales/dwd_ms/Notebooks/nb_prc_quotation_proj_product','table','/Magellan-Marketing-Sales/dwd_ms/Notebooks/nb_ref_lbl_formula_detail','Y',100,'Delete';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36">
      <c r="A74" s="207">
        <v>275</v>
      </c>
      <c r="B74" s="67" t="s">
        <v>481</v>
      </c>
      <c r="C74" s="67" t="s">
        <v>1294</v>
      </c>
      <c r="D74" s="67" t="s">
        <v>1311</v>
      </c>
      <c r="E74" s="67" t="s">
        <v>202</v>
      </c>
      <c r="F74" s="68">
        <v>100</v>
      </c>
      <c r="G74" s="68"/>
      <c r="H74" s="68"/>
      <c r="I74" s="69" t="str">
        <f t="shared" si="5"/>
        <v>EXEC [edw].[usp_update_job_dependency] '/Magellan-Marketing-Sales/dwd_ms/Notebooks/nb_prc_sale_product_base','table','ods.prclpc_cto_product_infor_prc','N',100,'Insert';</v>
      </c>
      <c r="J74" s="69" t="str">
        <f t="shared" si="4"/>
        <v>EXEC [edw].[usp_update_job_dependency] '/Magellan-Marketing-Sales/dwd_ms/Notebooks/nb_prc_sale_product_base','table','ods.prclpc_cto_product_infor_prc','N',100,'Delete';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1:36">
      <c r="A75" s="207">
        <v>276</v>
      </c>
      <c r="B75" s="67" t="s">
        <v>481</v>
      </c>
      <c r="C75" s="67" t="s">
        <v>1294</v>
      </c>
      <c r="D75" s="67" t="s">
        <v>1312</v>
      </c>
      <c r="E75" s="67" t="s">
        <v>202</v>
      </c>
      <c r="F75" s="68">
        <v>100</v>
      </c>
      <c r="G75" s="68"/>
      <c r="H75" s="68"/>
      <c r="I75" s="69" t="str">
        <f t="shared" si="5"/>
        <v>EXEC [edw].[usp_update_job_dependency] '/Magellan-Marketing-Sales/dwd_ms/Notebooks/nb_prc_sale_product_base','table','ods.prclpc_standard_product_infor_prc','N',100,'Insert';</v>
      </c>
      <c r="J75" s="69" t="str">
        <f t="shared" si="4"/>
        <v>EXEC [edw].[usp_update_job_dependency] '/Magellan-Marketing-Sales/dwd_ms/Notebooks/nb_prc_sale_product_base','table','ods.prclpc_standard_product_infor_prc','N',100,'Delete';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1:36">
      <c r="A76" s="207">
        <v>277</v>
      </c>
      <c r="B76" s="68" t="s">
        <v>1313</v>
      </c>
      <c r="C76" s="67" t="s">
        <v>1294</v>
      </c>
      <c r="D76" s="67" t="s">
        <v>1312</v>
      </c>
      <c r="E76" s="67" t="s">
        <v>202</v>
      </c>
      <c r="F76" s="68">
        <v>100</v>
      </c>
      <c r="G76" s="68"/>
      <c r="H76" s="68"/>
      <c r="I76" s="69" t="str">
        <f t="shared" si="5"/>
        <v>EXEC [edw].[usp_update_job_dependency] '/Magellan-Marketing-Sales/dwd_ms/Notebooks/nb_prc_product_hier','table','ods.prclpc_standard_product_infor_prc','N',100,'Insert';</v>
      </c>
      <c r="J76" s="69" t="str">
        <f t="shared" si="4"/>
        <v>EXEC [edw].[usp_update_job_dependency] '/Magellan-Marketing-Sales/dwd_ms/Notebooks/nb_prc_product_hier','table','ods.prclpc_standard_product_infor_prc','N',100,'Delete';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1:36">
      <c r="A77" s="207">
        <v>278</v>
      </c>
      <c r="B77" s="67" t="s">
        <v>656</v>
      </c>
      <c r="C77" s="67" t="s">
        <v>1294</v>
      </c>
      <c r="D77" s="67" t="s">
        <v>1311</v>
      </c>
      <c r="E77" s="67" t="s">
        <v>202</v>
      </c>
      <c r="F77" s="68">
        <v>100</v>
      </c>
      <c r="G77" s="68"/>
      <c r="H77" s="68"/>
      <c r="I77" s="69" t="str">
        <f t="shared" si="5"/>
        <v>EXEC [edw].[usp_update_job_dependency] '/Magellan-Marketing-Sales/dwd_ms/Notebooks/nb_prc_product_hier','table','ods.prclpc_cto_product_infor_prc','N',100,'Insert';</v>
      </c>
      <c r="J77" s="69" t="str">
        <f t="shared" si="4"/>
        <v>EXEC [edw].[usp_update_job_dependency] '/Magellan-Marketing-Sales/dwd_ms/Notebooks/nb_prc_product_hier','table','ods.prclpc_cto_product_infor_prc','N',100,'Delete';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1:36">
      <c r="A78" s="207">
        <v>279</v>
      </c>
      <c r="B78" s="67" t="s">
        <v>656</v>
      </c>
      <c r="C78" s="67" t="s">
        <v>1294</v>
      </c>
      <c r="D78" s="67" t="s">
        <v>1314</v>
      </c>
      <c r="E78" s="67" t="s">
        <v>202</v>
      </c>
      <c r="F78" s="68">
        <v>100</v>
      </c>
      <c r="G78" s="68"/>
      <c r="H78" s="68"/>
      <c r="I78" s="69" t="str">
        <f t="shared" si="5"/>
        <v>EXEC [edw].[usp_update_job_dependency] '/Magellan-Marketing-Sales/dwd_ms/Notebooks/nb_prc_product_hier','table','ods.prclpc_product_hierarchy_prc','N',100,'Insert';</v>
      </c>
      <c r="J78" s="69" t="str">
        <f t="shared" si="4"/>
        <v>EXEC [edw].[usp_update_job_dependency] '/Magellan-Marketing-Sales/dwd_ms/Notebooks/nb_prc_product_hier','table','ods.prclpc_product_hierarchy_prc','N',100,'Delete';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1:36">
      <c r="A79" s="207">
        <v>285</v>
      </c>
      <c r="B79" s="67" t="s">
        <v>938</v>
      </c>
      <c r="C79" s="67" t="s">
        <v>1294</v>
      </c>
      <c r="D79" s="67" t="s">
        <v>1315</v>
      </c>
      <c r="E79" s="67" t="s">
        <v>202</v>
      </c>
      <c r="F79" s="68">
        <v>100</v>
      </c>
      <c r="G79" s="68"/>
      <c r="H79" s="68"/>
      <c r="I79" s="69" t="str">
        <f t="shared" si="5"/>
        <v>EXEC [edw].[usp_update_job_dependency] '/Magellan-Marketing-Sales/dwd_ms/Notebooks/nb_ref_lbl_formula_detail','table','ods.cbp_t_label_formula_detail_prc','N',100,'Insert';</v>
      </c>
      <c r="J79" s="69" t="str">
        <f t="shared" ref="J79:J93" si="6">"EXEC [edw].[usp_update_job_dependency] '" &amp; B79 &amp; "','" &amp; C79 &amp;  "','" &amp; D79 &amp;  "','"  &amp; E79 &amp; "',"  &amp; F79 &amp; ",'Delete';"</f>
        <v>EXEC [edw].[usp_update_job_dependency] '/Magellan-Marketing-Sales/dwd_ms/Notebooks/nb_ref_lbl_formula_detail','table','ods.cbp_t_label_formula_detail_prc','N',100,'Delete';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1:36">
      <c r="A80" s="207">
        <v>286</v>
      </c>
      <c r="B80" s="67" t="s">
        <v>660</v>
      </c>
      <c r="C80" s="67" t="s">
        <v>1294</v>
      </c>
      <c r="D80" s="67" t="s">
        <v>1316</v>
      </c>
      <c r="E80" s="67" t="s">
        <v>202</v>
      </c>
      <c r="F80" s="68">
        <v>100</v>
      </c>
      <c r="G80" s="68"/>
      <c r="H80" s="68"/>
      <c r="I80" s="69" t="str">
        <f t="shared" si="5"/>
        <v>EXEC [edw].[usp_update_job_dependency] '/Magellan-Marketing-Sales/dwd_ms/Notebooks/nb_ref_prc_isg_gp_target','table','rdm.prc_isg_qtd_gp_target_ms','N',100,'Insert';</v>
      </c>
      <c r="J80" s="69" t="str">
        <f t="shared" si="6"/>
        <v>EXEC [edw].[usp_update_job_dependency] '/Magellan-Marketing-Sales/dwd_ms/Notebooks/nb_ref_prc_isg_gp_target','table','rdm.prc_isg_qtd_gp_target_ms','N',100,'Delete';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:36">
      <c r="A81" s="207">
        <v>287</v>
      </c>
      <c r="B81" s="207" t="s">
        <v>662</v>
      </c>
      <c r="C81" s="207" t="s">
        <v>1294</v>
      </c>
      <c r="D81" s="207" t="s">
        <v>1317</v>
      </c>
      <c r="E81" s="67" t="s">
        <v>202</v>
      </c>
      <c r="F81" s="68">
        <v>100</v>
      </c>
      <c r="G81" s="68"/>
      <c r="H81" s="68"/>
      <c r="I81" s="69" t="str">
        <f t="shared" si="5"/>
        <v>EXEC [edw].[usp_update_job_dependency] '/Magellan-Marketing-Sales/dwd_ms/Notebooks/nb_ref_product_to_cfc_mapping','table','rdm.prc_cfc_flg_ms','N',100,'Insert';</v>
      </c>
      <c r="J81" s="69" t="str">
        <f>"EXEC [edw].[usp_update_job_dependency] '" &amp; B81 &amp; "','" &amp; C81 &amp;  "','" &amp; D81 &amp;  "','"  &amp; E81 &amp; "',"  &amp; F81 &amp; ",'Delete';"</f>
        <v>EXEC [edw].[usp_update_job_dependency] '/Magellan-Marketing-Sales/dwd_ms/Notebooks/nb_ref_product_to_cfc_mapping','table','rdm.prc_cfc_flg_ms','N',100,'Delete';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>
      <c r="A82" s="207">
        <v>288</v>
      </c>
      <c r="B82" s="207" t="s">
        <v>664</v>
      </c>
      <c r="C82" s="207" t="s">
        <v>1294</v>
      </c>
      <c r="D82" s="207" t="s">
        <v>1318</v>
      </c>
      <c r="E82" s="67" t="s">
        <v>202</v>
      </c>
      <c r="F82" s="68">
        <v>100</v>
      </c>
      <c r="G82" s="68"/>
      <c r="H82" s="68"/>
      <c r="I82" s="69" t="str">
        <f t="shared" si="5"/>
        <v>EXEC [edw].[usp_update_job_dependency] '/Magellan-Marketing-Sales/dwd_ms/Notebooks/nb_ref_scale_detail_mapping','table','rdm.prc_scale_ms','N',100,'Insert';</v>
      </c>
      <c r="J82" s="69" t="str">
        <f t="shared" si="6"/>
        <v>EXEC [edw].[usp_update_job_dependency] '/Magellan-Marketing-Sales/dwd_ms/Notebooks/nb_ref_scale_detail_mapping','table','rdm.prc_scale_ms','N',100,'Delete';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>
      <c r="A83" s="207">
        <v>289</v>
      </c>
      <c r="B83" s="67" t="s">
        <v>475</v>
      </c>
      <c r="C83" s="67" t="s">
        <v>1294</v>
      </c>
      <c r="D83" s="67" t="s">
        <v>1319</v>
      </c>
      <c r="E83" s="67" t="s">
        <v>202</v>
      </c>
      <c r="F83" s="68">
        <v>100</v>
      </c>
      <c r="G83" s="68"/>
      <c r="H83" s="68"/>
      <c r="I83" s="69" t="str">
        <f t="shared" si="5"/>
        <v>EXEC [edw].[usp_update_job_dependency] '/Magellan-Marketing-Sales/dwd_ms/Notebooks/nb_ref_prc_coefficient_ms','table','rdm.prc_coefficient_ms','N',100,'Insert';</v>
      </c>
      <c r="J83" s="69" t="str">
        <f t="shared" si="6"/>
        <v>EXEC [edw].[usp_update_job_dependency] '/Magellan-Marketing-Sales/dwd_ms/Notebooks/nb_ref_prc_coefficient_ms','table','rdm.prc_coefficient_ms','N',100,'Delete';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:36">
      <c r="A84" s="207">
        <v>290</v>
      </c>
      <c r="B84" s="67" t="s">
        <v>658</v>
      </c>
      <c r="C84" s="67" t="s">
        <v>1294</v>
      </c>
      <c r="D84" s="67" t="s">
        <v>1320</v>
      </c>
      <c r="E84" s="67" t="s">
        <v>202</v>
      </c>
      <c r="F84" s="68">
        <v>100</v>
      </c>
      <c r="G84" s="68"/>
      <c r="H84" s="68"/>
      <c r="I84" s="69" t="str">
        <f t="shared" si="5"/>
        <v>EXEC [edw].[usp_update_job_dependency] '/Magellan-Marketing-Sales/dwd_ms/Notebooks/nb_ref_prc_isg_quotation_proj_maintenance','table','rdm.prc_isg_quotation_proj_gp_ms','N',100,'Insert';</v>
      </c>
      <c r="J84" s="69" t="str">
        <f t="shared" si="6"/>
        <v>EXEC [edw].[usp_update_job_dependency] '/Magellan-Marketing-Sales/dwd_ms/Notebooks/nb_ref_prc_isg_quotation_proj_maintenance','table','rdm.prc_isg_quotation_proj_gp_ms','N',100,'Delete';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>
      <c r="A85" s="207">
        <v>291</v>
      </c>
      <c r="B85" s="207" t="s">
        <v>648</v>
      </c>
      <c r="C85" s="207" t="s">
        <v>1294</v>
      </c>
      <c r="D85" s="207" t="s">
        <v>1321</v>
      </c>
      <c r="E85" s="207" t="s">
        <v>202</v>
      </c>
      <c r="F85" s="207">
        <v>100</v>
      </c>
      <c r="G85" s="207"/>
      <c r="H85" s="207"/>
      <c r="I85" s="69" t="str">
        <f t="shared" si="5"/>
        <v>EXEC [edw].[usp_update_job_dependency] '/Magellan-Marketing-Sales/dwd_ms/Notebooks/nb_isg_prc_joint_venture_pipeline','table','rdm.prc_jv_togo_pipeline_ms','N',100,'Insert';</v>
      </c>
      <c r="J85" s="25" t="str">
        <f>"EXEC [edw].[usp_update_job_dependency] '" &amp; B85 &amp; "','" &amp; C85 &amp;  "','" &amp; D85 &amp;  "','"  &amp; E85 &amp; "',"  &amp; F85 &amp; ",'Delete';"</f>
        <v>EXEC [edw].[usp_update_job_dependency] '/Magellan-Marketing-Sales/dwd_ms/Notebooks/nb_isg_prc_joint_venture_pipeline','table','rdm.prc_jv_togo_pipeline_ms','N',100,'Delete';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:36">
      <c r="A86" s="207">
        <v>292</v>
      </c>
      <c r="B86" s="67" t="s">
        <v>684</v>
      </c>
      <c r="C86" s="67" t="s">
        <v>1294</v>
      </c>
      <c r="D86" s="67" t="s">
        <v>680</v>
      </c>
      <c r="E86" s="67" t="s">
        <v>200</v>
      </c>
      <c r="F86" s="68">
        <v>100</v>
      </c>
      <c r="G86" s="68"/>
      <c r="H86" s="68"/>
      <c r="I86" s="69" t="str">
        <f t="shared" si="5"/>
        <v>EXEC [edw].[usp_update_job_dependency] 'cam_ms_fact_prc_isg_gp_target_completion_qtrly_snapshot_prc_full','table','/Magellan-Marketing-Sales/cam_ms/Notebooks/nb_fact_prc_isg_gp_target_completion_qtrly_snapshot','Y',100,'Insert';</v>
      </c>
      <c r="J86" s="69" t="str">
        <f t="shared" si="6"/>
        <v>EXEC [edw].[usp_update_job_dependency] 'cam_ms_fact_prc_isg_gp_target_completion_qtrly_snapshot_prc_full','table','/Magellan-Marketing-Sales/cam_ms/Notebooks/nb_fact_prc_isg_gp_target_completion_qtrly_snapshot','Y',100,'Delete';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>
      <c r="A87" s="207">
        <v>293</v>
      </c>
      <c r="B87" s="67" t="s">
        <v>686</v>
      </c>
      <c r="C87" s="67" t="s">
        <v>1294</v>
      </c>
      <c r="D87" s="67" t="s">
        <v>676</v>
      </c>
      <c r="E87" s="67" t="s">
        <v>200</v>
      </c>
      <c r="F87" s="68">
        <v>100</v>
      </c>
      <c r="G87" s="68"/>
      <c r="H87" s="68"/>
      <c r="I87" s="69" t="str">
        <f t="shared" si="5"/>
        <v>EXEC [edw].[usp_update_job_dependency] 'cam_ms_fact_prc_isg_quotation_proj_gp_qtrly_snapshot_prc_full','table','/Magellan-Marketing-Sales/cam_ms/Notebooks/nb_fact_prc_isg_quotation_proj_gp_qtrly_snapshot','Y',100,'Insert';</v>
      </c>
      <c r="J87" s="69" t="str">
        <f t="shared" si="6"/>
        <v>EXEC [edw].[usp_update_job_dependency] 'cam_ms_fact_prc_isg_quotation_proj_gp_qtrly_snapshot_prc_full','table','/Magellan-Marketing-Sales/cam_ms/Notebooks/nb_fact_prc_isg_quotation_proj_gp_qtrly_snapshot','Y',100,'Delete';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:36">
      <c r="A88" s="207">
        <v>294</v>
      </c>
      <c r="B88" s="67" t="s">
        <v>688</v>
      </c>
      <c r="C88" s="67" t="s">
        <v>1294</v>
      </c>
      <c r="D88" s="67" t="s">
        <v>670</v>
      </c>
      <c r="E88" s="67" t="s">
        <v>200</v>
      </c>
      <c r="F88" s="68">
        <v>100</v>
      </c>
      <c r="G88" s="68"/>
      <c r="H88" s="68"/>
      <c r="I88" s="69" t="str">
        <f t="shared" si="5"/>
        <v>EXEC [edw].[usp_update_job_dependency] 'cam_ms_fact_prc_isg_order_gp_qtrly_snapshot_prc_full','table','/Magellan-Marketing-Sales/cam_ms/Notebooks/nb_fact_prc_isg_order_gp_qtrly_snapshot','Y',100,'Insert';</v>
      </c>
      <c r="J88" s="69" t="str">
        <f t="shared" si="6"/>
        <v>EXEC [edw].[usp_update_job_dependency] 'cam_ms_fact_prc_isg_order_gp_qtrly_snapshot_prc_full','table','/Magellan-Marketing-Sales/cam_ms/Notebooks/nb_fact_prc_isg_order_gp_qtrly_snapshot','Y',100,'Delete';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:36">
      <c r="A89" s="207">
        <v>295</v>
      </c>
      <c r="B89" s="67" t="s">
        <v>690</v>
      </c>
      <c r="C89" s="67" t="s">
        <v>1294</v>
      </c>
      <c r="D89" s="67" t="s">
        <v>662</v>
      </c>
      <c r="E89" s="67" t="s">
        <v>200</v>
      </c>
      <c r="F89" s="68">
        <v>100</v>
      </c>
      <c r="G89" s="68"/>
      <c r="H89" s="68"/>
      <c r="I89" s="69" t="str">
        <f t="shared" si="5"/>
        <v>EXEC [edw].[usp_update_job_dependency] 'dwd_ms_ref_product_to_cfc_mapping_worldwide_full','table','/Magellan-Marketing-Sales/dwd_ms/Notebooks/nb_ref_product_to_cfc_mapping','Y',100,'Insert';</v>
      </c>
      <c r="J89" s="69" t="str">
        <f t="shared" si="6"/>
        <v>EXEC [edw].[usp_update_job_dependency] 'dwd_ms_ref_product_to_cfc_mapping_worldwide_full','table','/Magellan-Marketing-Sales/dwd_ms/Notebooks/nb_ref_product_to_cfc_mapping','Y',100,'Delete';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:36">
      <c r="A90" s="207">
        <v>296</v>
      </c>
      <c r="B90" s="67" t="s">
        <v>693</v>
      </c>
      <c r="C90" s="67" t="s">
        <v>1294</v>
      </c>
      <c r="D90" s="67" t="s">
        <v>684</v>
      </c>
      <c r="E90" s="67" t="s">
        <v>200</v>
      </c>
      <c r="F90" s="68">
        <v>100</v>
      </c>
      <c r="G90" s="68"/>
      <c r="H90" s="68"/>
      <c r="I90" s="69" t="str">
        <f t="shared" si="5"/>
        <v>EXEC [edw].[usp_update_job_dependency] '6B4AF525-AD36-43B7-85C5-A0DB76399D25','table','cam_ms_fact_prc_isg_gp_target_completion_qtrly_snapshot_prc_full','Y',100,'Insert';</v>
      </c>
      <c r="J90" s="69" t="str">
        <f t="shared" si="6"/>
        <v>EXEC [edw].[usp_update_job_dependency] '6B4AF525-AD36-43B7-85C5-A0DB76399D25','table','cam_ms_fact_prc_isg_gp_target_completion_qtrly_snapshot_prc_full','Y',100,'Delete';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:36">
      <c r="A91" s="207">
        <v>297</v>
      </c>
      <c r="B91" s="67" t="s">
        <v>697</v>
      </c>
      <c r="C91" s="67" t="s">
        <v>1294</v>
      </c>
      <c r="D91" s="67" t="s">
        <v>686</v>
      </c>
      <c r="E91" s="67" t="s">
        <v>200</v>
      </c>
      <c r="F91" s="68">
        <v>100</v>
      </c>
      <c r="G91" s="68"/>
      <c r="H91" s="68"/>
      <c r="I91" s="69" t="str">
        <f t="shared" si="5"/>
        <v>EXEC [edw].[usp_update_job_dependency] '515B1A64-6CD1-4590-9649-05D242478308','table','cam_ms_fact_prc_isg_quotation_proj_gp_qtrly_snapshot_prc_full','Y',100,'Insert';</v>
      </c>
      <c r="J91" s="69" t="str">
        <f t="shared" si="6"/>
        <v>EXEC [edw].[usp_update_job_dependency] '515B1A64-6CD1-4590-9649-05D242478308','table','cam_ms_fact_prc_isg_quotation_proj_gp_qtrly_snapshot_prc_full','Y',100,'Delete';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:36">
      <c r="A92" s="207">
        <v>298</v>
      </c>
      <c r="B92" s="67" t="s">
        <v>699</v>
      </c>
      <c r="C92" s="67" t="s">
        <v>1294</v>
      </c>
      <c r="D92" s="67" t="s">
        <v>688</v>
      </c>
      <c r="E92" s="67" t="s">
        <v>200</v>
      </c>
      <c r="F92" s="68">
        <v>100</v>
      </c>
      <c r="G92" s="68"/>
      <c r="H92" s="68"/>
      <c r="I92" s="69" t="str">
        <f t="shared" si="5"/>
        <v>EXEC [edw].[usp_update_job_dependency] '7F4CA907-17B8-4B8E-A817-4E8ACDD841D6','table','cam_ms_fact_prc_isg_order_gp_qtrly_snapshot_prc_full','Y',100,'Insert';</v>
      </c>
      <c r="J92" s="69" t="str">
        <f t="shared" si="6"/>
        <v>EXEC [edw].[usp_update_job_dependency] '7F4CA907-17B8-4B8E-A817-4E8ACDD841D6','table','cam_ms_fact_prc_isg_order_gp_qtrly_snapshot_prc_full','Y',100,'Delete';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:36">
      <c r="A93" s="207">
        <v>299</v>
      </c>
      <c r="B93" s="67" t="s">
        <v>701</v>
      </c>
      <c r="C93" s="67" t="s">
        <v>1294</v>
      </c>
      <c r="D93" s="67" t="s">
        <v>690</v>
      </c>
      <c r="E93" s="67" t="s">
        <v>200</v>
      </c>
      <c r="F93" s="68">
        <v>100</v>
      </c>
      <c r="G93" s="68"/>
      <c r="H93" s="68"/>
      <c r="I93" s="69" t="str">
        <f t="shared" si="5"/>
        <v>EXEC [edw].[usp_update_job_dependency] '7C1B3958-3D73-4CE1-8E60-2DABDE9DAC01','table','dwd_ms_ref_product_to_cfc_mapping_worldwide_full','Y',100,'Insert';</v>
      </c>
      <c r="J93" s="69" t="str">
        <f t="shared" si="6"/>
        <v>EXEC [edw].[usp_update_job_dependency] '7C1B3958-3D73-4CE1-8E60-2DABDE9DAC01','table','dwd_ms_ref_product_to_cfc_mapping_worldwide_full','Y',100,'Delete';</v>
      </c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:36">
      <c r="A94" s="207">
        <v>300</v>
      </c>
      <c r="B94" s="67" t="s">
        <v>703</v>
      </c>
      <c r="C94" s="67" t="s">
        <v>1294</v>
      </c>
      <c r="D94" s="67" t="s">
        <v>693</v>
      </c>
      <c r="E94" s="207" t="s">
        <v>200</v>
      </c>
      <c r="F94" s="68">
        <v>100</v>
      </c>
      <c r="G94" s="68"/>
      <c r="H94" s="68"/>
      <c r="I94" s="69" t="str">
        <f t="shared" si="5"/>
        <v>EXEC [edw].[usp_update_job_dependency] 'pl_ms_mian_data_isg_gp_processing_dashboard','table','6B4AF525-AD36-43B7-85C5-A0DB76399D25','Y',100,'Insert';</v>
      </c>
      <c r="J94" s="69" t="str">
        <f t="shared" ref="J94:J102" si="7">"EXEC [edw].[usp_update_job_dependency] '" &amp; B94 &amp; "','" &amp; C94 &amp;  "','" &amp; D94 &amp;  "','"  &amp; E94 &amp; "',"  &amp; F94 &amp; ",'Delete';"</f>
        <v>EXEC [edw].[usp_update_job_dependency] 'pl_ms_mian_data_isg_gp_processing_dashboard','table','6B4AF525-AD36-43B7-85C5-A0DB76399D25','Y',100,'Delete';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:36">
      <c r="A95" s="207">
        <v>301</v>
      </c>
      <c r="B95" s="67" t="s">
        <v>703</v>
      </c>
      <c r="C95" s="67" t="s">
        <v>1294</v>
      </c>
      <c r="D95" s="67" t="s">
        <v>699</v>
      </c>
      <c r="E95" s="207" t="s">
        <v>200</v>
      </c>
      <c r="F95" s="68">
        <v>100</v>
      </c>
      <c r="G95" s="68"/>
      <c r="H95" s="68"/>
      <c r="I95" s="69" t="str">
        <f t="shared" si="5"/>
        <v>EXEC [edw].[usp_update_job_dependency] 'pl_ms_mian_data_isg_gp_processing_dashboard','table','7F4CA907-17B8-4B8E-A817-4E8ACDD841D6','Y',100,'Insert';</v>
      </c>
      <c r="J95" s="69" t="str">
        <f t="shared" si="7"/>
        <v>EXEC [edw].[usp_update_job_dependency] 'pl_ms_mian_data_isg_gp_processing_dashboard','table','7F4CA907-17B8-4B8E-A817-4E8ACDD841D6','Y',100,'Delete';</v>
      </c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:36">
      <c r="A96" s="207">
        <v>302</v>
      </c>
      <c r="B96" s="67" t="s">
        <v>703</v>
      </c>
      <c r="C96" s="67" t="s">
        <v>1294</v>
      </c>
      <c r="D96" s="207" t="s">
        <v>1644</v>
      </c>
      <c r="E96" s="207" t="s">
        <v>200</v>
      </c>
      <c r="F96" s="68">
        <v>100</v>
      </c>
      <c r="G96" s="68"/>
      <c r="H96" s="68"/>
      <c r="I96" s="69" t="str">
        <f t="shared" si="5"/>
        <v>EXEC [edw].[usp_update_job_dependency] 'pl_ms_mian_data_isg_gp_processing_dashboard','table','515B1A64-6CD1-4590-9649-05D242478308','Y',100,'Insert';</v>
      </c>
      <c r="J96" s="69" t="str">
        <f t="shared" si="7"/>
        <v>EXEC [edw].[usp_update_job_dependency] 'pl_ms_mian_data_isg_gp_processing_dashboard','table','515B1A64-6CD1-4590-9649-05D242478308','Y',100,'Delete';</v>
      </c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:36">
      <c r="A97" s="207">
        <v>303</v>
      </c>
      <c r="B97" s="67" t="s">
        <v>703</v>
      </c>
      <c r="C97" s="67" t="s">
        <v>1294</v>
      </c>
      <c r="D97" s="207" t="s">
        <v>1645</v>
      </c>
      <c r="E97" s="207" t="s">
        <v>200</v>
      </c>
      <c r="F97" s="207">
        <v>100</v>
      </c>
      <c r="G97" s="208"/>
      <c r="H97" s="104"/>
      <c r="I97" s="69" t="str">
        <f t="shared" si="5"/>
        <v>EXEC [edw].[usp_update_job_dependency] 'pl_ms_mian_data_isg_gp_processing_dashboard','table','7C1B3958-3D73-4CE1-8E60-2DABDE9DAC01','Y',100,'Insert';</v>
      </c>
      <c r="J97" s="69" t="str">
        <f t="shared" si="7"/>
        <v>EXEC [edw].[usp_update_job_dependency] 'pl_ms_mian_data_isg_gp_processing_dashboard','table','7C1B3958-3D73-4CE1-8E60-2DABDE9DAC01','Y',100,'Delete';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:36">
      <c r="A98" s="235" t="s">
        <v>1322</v>
      </c>
      <c r="B98" s="222"/>
      <c r="C98" s="222"/>
      <c r="D98" s="222"/>
      <c r="E98" s="222"/>
      <c r="F98" s="221"/>
      <c r="G98" s="221"/>
      <c r="H98" s="46"/>
      <c r="I98" s="21"/>
    </row>
    <row r="99" spans="1:36">
      <c r="A99" s="97">
        <v>329</v>
      </c>
      <c r="B99" s="105" t="s">
        <v>487</v>
      </c>
      <c r="C99" s="97" t="s">
        <v>1294</v>
      </c>
      <c r="D99" s="105" t="s">
        <v>1297</v>
      </c>
      <c r="E99" s="106" t="s">
        <v>202</v>
      </c>
      <c r="F99" s="96">
        <v>300</v>
      </c>
      <c r="G99" s="169"/>
      <c r="H99" s="169"/>
      <c r="I99" s="103" t="str">
        <f t="shared" ref="I99:I102" si="8">"EXEC [edw].[usp_update_job_dependency] '" &amp; B99 &amp; "','" &amp; C99 &amp;  "','" &amp; D99 &amp;  "','"  &amp; E99 &amp; "',"  &amp; F99 &amp; ",'Insert';"</f>
        <v>EXEC [edw].[usp_update_job_dependency] '/Magellan-Marketing-Sales/dwd_ms/Notebooks/nb_isg_prc_joint_venture_hw_order','table','rdm.prc_jv_hw_pos_ms','N',300,'Insert';</v>
      </c>
      <c r="J99" s="102" t="str">
        <f t="shared" si="7"/>
        <v>EXEC [edw].[usp_update_job_dependency] '/Magellan-Marketing-Sales/dwd_ms/Notebooks/nb_isg_prc_joint_venture_hw_order','table','rdm.prc_jv_hw_pos_ms','N',300,'Delete';</v>
      </c>
    </row>
    <row r="100" spans="1:36">
      <c r="A100" s="108">
        <v>330</v>
      </c>
      <c r="B100" s="113" t="s">
        <v>492</v>
      </c>
      <c r="C100" s="108" t="s">
        <v>1294</v>
      </c>
      <c r="D100" s="113" t="s">
        <v>1323</v>
      </c>
      <c r="E100" s="114" t="s">
        <v>202</v>
      </c>
      <c r="F100" s="115">
        <v>301</v>
      </c>
      <c r="G100" s="170"/>
      <c r="H100" s="170"/>
      <c r="I100" s="116" t="str">
        <f t="shared" si="8"/>
        <v>EXEC [edw].[usp_update_job_dependency] '/Magellan-Marketing-Sales/dwd_ms/Notebooks/nb_ref_sale_transaction_type_mapping','table','ods.s4_osp_configuration_description','N',301,'Insert';</v>
      </c>
      <c r="J100" s="118" t="str">
        <f t="shared" si="7"/>
        <v>EXEC [edw].[usp_update_job_dependency] '/Magellan-Marketing-Sales/dwd_ms/Notebooks/nb_ref_sale_transaction_type_mapping','table','ods.s4_osp_configuration_description','N',301,'Delete';</v>
      </c>
    </row>
    <row r="101" spans="1:36">
      <c r="A101" s="108">
        <v>331</v>
      </c>
      <c r="B101" s="113" t="s">
        <v>494</v>
      </c>
      <c r="C101" s="108" t="s">
        <v>1294</v>
      </c>
      <c r="D101" s="113" t="s">
        <v>1323</v>
      </c>
      <c r="E101" s="114" t="s">
        <v>202</v>
      </c>
      <c r="F101" s="115">
        <v>301</v>
      </c>
      <c r="G101" s="170"/>
      <c r="H101" s="170"/>
      <c r="I101" s="116" t="str">
        <f t="shared" si="8"/>
        <v>EXEC [edw].[usp_update_job_dependency] '/Magellan-Marketing-Sales/dwd_ms/Notebooks/nb_ref_dist_chnl_mapping','table','ods.s4_osp_configuration_description','N',301,'Insert';</v>
      </c>
      <c r="J101" s="118" t="str">
        <f t="shared" si="7"/>
        <v>EXEC [edw].[usp_update_job_dependency] '/Magellan-Marketing-Sales/dwd_ms/Notebooks/nb_ref_dist_chnl_mapping','table','ods.s4_osp_configuration_description','N',301,'Delete';</v>
      </c>
    </row>
    <row r="102" spans="1:36">
      <c r="A102" s="108">
        <v>332</v>
      </c>
      <c r="B102" s="113" t="s">
        <v>496</v>
      </c>
      <c r="C102" s="108" t="s">
        <v>1294</v>
      </c>
      <c r="D102" s="113" t="s">
        <v>1323</v>
      </c>
      <c r="E102" s="114" t="s">
        <v>202</v>
      </c>
      <c r="F102" s="115">
        <v>301</v>
      </c>
      <c r="G102" s="170"/>
      <c r="H102" s="170"/>
      <c r="I102" s="116" t="str">
        <f t="shared" si="8"/>
        <v>EXEC [edw].[usp_update_job_dependency] '/Magellan-Marketing-Sales/dwd_ms/Notebooks/nb_ref_sale_org_mapping','table','ods.s4_osp_configuration_description','N',301,'Insert';</v>
      </c>
      <c r="J102" s="118" t="str">
        <f t="shared" si="7"/>
        <v>EXEC [edw].[usp_update_job_dependency] '/Magellan-Marketing-Sales/dwd_ms/Notebooks/nb_ref_sale_org_mapping','table','ods.s4_osp_configuration_description','N',301,'Delete';</v>
      </c>
    </row>
    <row r="103" spans="1:36">
      <c r="A103" s="108">
        <v>333</v>
      </c>
      <c r="B103" s="113" t="s">
        <v>498</v>
      </c>
      <c r="C103" s="108" t="s">
        <v>1294</v>
      </c>
      <c r="D103" s="113" t="s">
        <v>1323</v>
      </c>
      <c r="E103" s="117" t="s">
        <v>202</v>
      </c>
      <c r="F103" s="115">
        <v>301</v>
      </c>
      <c r="G103" s="170"/>
      <c r="H103" s="170"/>
      <c r="I103" s="116" t="str">
        <f t="shared" ref="I103:I125" si="9">"EXEC [edw].[usp_update_job_dependency] '" &amp; B103 &amp; "','" &amp; C103 &amp;  "','" &amp; D103 &amp;  "','"  &amp; E103 &amp; "',"  &amp; F103 &amp; ",'Insert';"</f>
        <v>EXEC [edw].[usp_update_job_dependency] '/Magellan-Marketing-Sales/dwd_ms/Notebooks/nb_ref_order_rsn_mapping','table','ods.s4_osp_configuration_description','N',301,'Insert';</v>
      </c>
      <c r="J103" s="118" t="str">
        <f t="shared" ref="J103:J125" si="10">"EXEC [edw].[usp_update_job_dependency] '" &amp; B103 &amp; "','" &amp; C103 &amp;  "','" &amp; D103 &amp;  "','"  &amp; E103 &amp; "',"  &amp; F103 &amp; ",'Delete';"</f>
        <v>EXEC [edw].[usp_update_job_dependency] '/Magellan-Marketing-Sales/dwd_ms/Notebooks/nb_ref_order_rsn_mapping','table','ods.s4_osp_configuration_description','N',301,'Delete';</v>
      </c>
    </row>
    <row r="104" spans="1:36">
      <c r="A104" s="108">
        <v>334</v>
      </c>
      <c r="B104" s="113" t="s">
        <v>500</v>
      </c>
      <c r="C104" s="108" t="s">
        <v>1294</v>
      </c>
      <c r="D104" s="113" t="s">
        <v>1323</v>
      </c>
      <c r="E104" s="117" t="s">
        <v>202</v>
      </c>
      <c r="F104" s="115">
        <v>301</v>
      </c>
      <c r="G104" s="170"/>
      <c r="H104" s="170"/>
      <c r="I104" s="116" t="str">
        <f t="shared" si="9"/>
        <v>EXEC [edw].[usp_update_job_dependency] '/Magellan-Marketing-Sales/dwd_ms/Notebooks/nb_ref_sale_office_mapping','table','ods.s4_osp_configuration_description','N',301,'Insert';</v>
      </c>
      <c r="J104" s="118" t="str">
        <f t="shared" si="10"/>
        <v>EXEC [edw].[usp_update_job_dependency] '/Magellan-Marketing-Sales/dwd_ms/Notebooks/nb_ref_sale_office_mapping','table','ods.s4_osp_configuration_description','N',301,'Delete';</v>
      </c>
    </row>
    <row r="105" spans="1:36">
      <c r="A105" s="108">
        <v>335</v>
      </c>
      <c r="B105" s="113" t="s">
        <v>502</v>
      </c>
      <c r="C105" s="108" t="s">
        <v>1294</v>
      </c>
      <c r="D105" s="113" t="s">
        <v>1323</v>
      </c>
      <c r="E105" s="114" t="s">
        <v>202</v>
      </c>
      <c r="F105" s="115">
        <v>301</v>
      </c>
      <c r="G105" s="170"/>
      <c r="H105" s="170"/>
      <c r="I105" s="116" t="str">
        <f t="shared" si="9"/>
        <v>EXEC [edw].[usp_update_job_dependency] '/Magellan-Marketing-Sales/dwd_ms/Notebooks/nb_ref_sale_transaction_ln_catg_mapping','table','ods.s4_osp_configuration_description','N',301,'Insert';</v>
      </c>
      <c r="J105" s="118" t="str">
        <f t="shared" si="10"/>
        <v>EXEC [edw].[usp_update_job_dependency] '/Magellan-Marketing-Sales/dwd_ms/Notebooks/nb_ref_sale_transaction_ln_catg_mapping','table','ods.s4_osp_configuration_description','N',301,'Delete';</v>
      </c>
    </row>
    <row r="106" spans="1:36">
      <c r="A106" s="108">
        <v>336</v>
      </c>
      <c r="B106" s="113" t="s">
        <v>504</v>
      </c>
      <c r="C106" s="108" t="s">
        <v>1294</v>
      </c>
      <c r="D106" s="113" t="s">
        <v>1324</v>
      </c>
      <c r="E106" s="114" t="s">
        <v>202</v>
      </c>
      <c r="F106" s="115">
        <v>301</v>
      </c>
      <c r="G106" s="170"/>
      <c r="H106" s="170"/>
      <c r="I106" s="116" t="str">
        <f t="shared" si="9"/>
        <v>EXEC [edw].[usp_update_job_dependency] '/Magellan-Marketing-Sales/dwd_ms/Notebooks/nb_ref_svc_group_mapping','table','ods.prclpc_product_division_prc','N',301,'Insert';</v>
      </c>
      <c r="J106" s="118" t="str">
        <f t="shared" si="10"/>
        <v>EXEC [edw].[usp_update_job_dependency] '/Magellan-Marketing-Sales/dwd_ms/Notebooks/nb_ref_svc_group_mapping','table','ods.prclpc_product_division_prc','N',301,'Delete';</v>
      </c>
    </row>
    <row r="107" spans="1:36">
      <c r="A107" s="108">
        <v>337</v>
      </c>
      <c r="B107" s="113" t="s">
        <v>506</v>
      </c>
      <c r="C107" s="108" t="s">
        <v>1294</v>
      </c>
      <c r="D107" s="113" t="s">
        <v>1324</v>
      </c>
      <c r="E107" s="114" t="s">
        <v>202</v>
      </c>
      <c r="F107" s="115">
        <v>301</v>
      </c>
      <c r="G107" s="170"/>
      <c r="H107" s="170"/>
      <c r="I107" s="116" t="str">
        <f t="shared" si="9"/>
        <v>EXEC [edw].[usp_update_job_dependency] '/Magellan-Marketing-Sales/dwd_ms/Notebooks/nb_ref_product_div_mapping','table','ods.prclpc_product_division_prc','N',301,'Insert';</v>
      </c>
      <c r="J107" s="118" t="str">
        <f t="shared" si="10"/>
        <v>EXEC [edw].[usp_update_job_dependency] '/Magellan-Marketing-Sales/dwd_ms/Notebooks/nb_ref_product_div_mapping','table','ods.prclpc_product_division_prc','N',301,'Delete';</v>
      </c>
    </row>
    <row r="108" spans="1:36">
      <c r="A108" s="108">
        <v>343</v>
      </c>
      <c r="B108" s="113" t="s">
        <v>509</v>
      </c>
      <c r="C108" s="108" t="s">
        <v>1294</v>
      </c>
      <c r="D108" s="113" t="s">
        <v>1638</v>
      </c>
      <c r="E108" s="117" t="s">
        <v>200</v>
      </c>
      <c r="F108" s="115">
        <v>301</v>
      </c>
      <c r="G108" s="170"/>
      <c r="H108" s="170"/>
      <c r="I108" s="116" t="str">
        <f t="shared" si="9"/>
        <v>EXEC [edw].[usp_update_job_dependency] '/Magellan-Marketing-Sales/cam_ms/Notebooks/nb_dim_sale_transaction_type','table','/Magellan-Marketing-Sales/dwd_ms/Notebooks/nb_ref_sale_transaction_type_mapping','Y',301,'Insert';</v>
      </c>
      <c r="J108" s="118" t="str">
        <f t="shared" si="10"/>
        <v>EXEC [edw].[usp_update_job_dependency] '/Magellan-Marketing-Sales/cam_ms/Notebooks/nb_dim_sale_transaction_type','table','/Magellan-Marketing-Sales/dwd_ms/Notebooks/nb_ref_sale_transaction_type_mapping','Y',301,'Delete';</v>
      </c>
    </row>
    <row r="109" spans="1:36">
      <c r="A109" s="108">
        <v>344</v>
      </c>
      <c r="B109" s="113" t="s">
        <v>511</v>
      </c>
      <c r="C109" s="108" t="s">
        <v>1294</v>
      </c>
      <c r="D109" s="113" t="s">
        <v>494</v>
      </c>
      <c r="E109" s="117" t="s">
        <v>200</v>
      </c>
      <c r="F109" s="115">
        <v>301</v>
      </c>
      <c r="G109" s="170"/>
      <c r="H109" s="170"/>
      <c r="I109" s="116" t="str">
        <f t="shared" si="9"/>
        <v>EXEC [edw].[usp_update_job_dependency] '/Magellan-Marketing-Sales/cam_ms/Notebooks/nb_dim_dist_chnl','table','/Magellan-Marketing-Sales/dwd_ms/Notebooks/nb_ref_dist_chnl_mapping','Y',301,'Insert';</v>
      </c>
      <c r="J109" s="118" t="str">
        <f t="shared" si="10"/>
        <v>EXEC [edw].[usp_update_job_dependency] '/Magellan-Marketing-Sales/cam_ms/Notebooks/nb_dim_dist_chnl','table','/Magellan-Marketing-Sales/dwd_ms/Notebooks/nb_ref_dist_chnl_mapping','Y',301,'Delete';</v>
      </c>
    </row>
    <row r="110" spans="1:36">
      <c r="A110" s="108">
        <v>345</v>
      </c>
      <c r="B110" s="113" t="s">
        <v>513</v>
      </c>
      <c r="C110" s="108" t="s">
        <v>1294</v>
      </c>
      <c r="D110" s="113" t="s">
        <v>496</v>
      </c>
      <c r="E110" s="117" t="s">
        <v>200</v>
      </c>
      <c r="F110" s="115">
        <v>301</v>
      </c>
      <c r="G110" s="170"/>
      <c r="H110" s="170"/>
      <c r="I110" s="116" t="str">
        <f t="shared" si="9"/>
        <v>EXEC [edw].[usp_update_job_dependency] '/Magellan-Marketing-Sales/cam_ms/Notebooks/nb_dim_sale_org','table','/Magellan-Marketing-Sales/dwd_ms/Notebooks/nb_ref_sale_org_mapping','Y',301,'Insert';</v>
      </c>
      <c r="J110" s="118" t="str">
        <f t="shared" si="10"/>
        <v>EXEC [edw].[usp_update_job_dependency] '/Magellan-Marketing-Sales/cam_ms/Notebooks/nb_dim_sale_org','table','/Magellan-Marketing-Sales/dwd_ms/Notebooks/nb_ref_sale_org_mapping','Y',301,'Delete';</v>
      </c>
    </row>
    <row r="111" spans="1:36">
      <c r="A111" s="108">
        <v>346</v>
      </c>
      <c r="B111" s="113" t="s">
        <v>515</v>
      </c>
      <c r="C111" s="108" t="s">
        <v>1294</v>
      </c>
      <c r="D111" s="113" t="s">
        <v>498</v>
      </c>
      <c r="E111" s="117" t="s">
        <v>200</v>
      </c>
      <c r="F111" s="115">
        <v>301</v>
      </c>
      <c r="G111" s="170"/>
      <c r="H111" s="170"/>
      <c r="I111" s="116" t="str">
        <f t="shared" si="9"/>
        <v>EXEC [edw].[usp_update_job_dependency] '/Magellan-Marketing-Sales/cam_ms/Notebooks/nb_dim_order_rsn','table','/Magellan-Marketing-Sales/dwd_ms/Notebooks/nb_ref_order_rsn_mapping','Y',301,'Insert';</v>
      </c>
      <c r="J111" s="118" t="str">
        <f t="shared" si="10"/>
        <v>EXEC [edw].[usp_update_job_dependency] '/Magellan-Marketing-Sales/cam_ms/Notebooks/nb_dim_order_rsn','table','/Magellan-Marketing-Sales/dwd_ms/Notebooks/nb_ref_order_rsn_mapping','Y',301,'Delete';</v>
      </c>
    </row>
    <row r="112" spans="1:36">
      <c r="A112" s="108">
        <v>347</v>
      </c>
      <c r="B112" s="113" t="s">
        <v>517</v>
      </c>
      <c r="C112" s="108" t="s">
        <v>1294</v>
      </c>
      <c r="D112" s="113" t="s">
        <v>500</v>
      </c>
      <c r="E112" s="117" t="s">
        <v>200</v>
      </c>
      <c r="F112" s="115">
        <v>301</v>
      </c>
      <c r="G112" s="170"/>
      <c r="H112" s="170"/>
      <c r="I112" s="116" t="str">
        <f t="shared" si="9"/>
        <v>EXEC [edw].[usp_update_job_dependency] '/Magellan-Marketing-Sales/cam_ms/Notebooks/nb_dim_sale_office','table','/Magellan-Marketing-Sales/dwd_ms/Notebooks/nb_ref_sale_office_mapping','Y',301,'Insert';</v>
      </c>
      <c r="J112" s="118" t="str">
        <f t="shared" si="10"/>
        <v>EXEC [edw].[usp_update_job_dependency] '/Magellan-Marketing-Sales/cam_ms/Notebooks/nb_dim_sale_office','table','/Magellan-Marketing-Sales/dwd_ms/Notebooks/nb_ref_sale_office_mapping','Y',301,'Delete';</v>
      </c>
    </row>
    <row r="113" spans="1:10">
      <c r="A113" s="108">
        <v>348</v>
      </c>
      <c r="B113" s="113" t="s">
        <v>519</v>
      </c>
      <c r="C113" s="108" t="s">
        <v>1294</v>
      </c>
      <c r="D113" s="113" t="s">
        <v>502</v>
      </c>
      <c r="E113" s="117" t="s">
        <v>200</v>
      </c>
      <c r="F113" s="115">
        <v>301</v>
      </c>
      <c r="G113" s="170"/>
      <c r="H113" s="170"/>
      <c r="I113" s="116" t="str">
        <f t="shared" si="9"/>
        <v>EXEC [edw].[usp_update_job_dependency] '/Magellan-Marketing-Sales/cam_ms/Notebooks/nb_dim_sale_transaction_ln_catg','table','/Magellan-Marketing-Sales/dwd_ms/Notebooks/nb_ref_sale_transaction_ln_catg_mapping','Y',301,'Insert';</v>
      </c>
      <c r="J113" s="118" t="str">
        <f t="shared" si="10"/>
        <v>EXEC [edw].[usp_update_job_dependency] '/Magellan-Marketing-Sales/cam_ms/Notebooks/nb_dim_sale_transaction_ln_catg','table','/Magellan-Marketing-Sales/dwd_ms/Notebooks/nb_ref_sale_transaction_ln_catg_mapping','Y',301,'Delete';</v>
      </c>
    </row>
    <row r="114" spans="1:10">
      <c r="A114" s="108">
        <v>349</v>
      </c>
      <c r="B114" s="113" t="s">
        <v>521</v>
      </c>
      <c r="C114" s="108" t="s">
        <v>1294</v>
      </c>
      <c r="D114" s="113" t="s">
        <v>504</v>
      </c>
      <c r="E114" s="117" t="s">
        <v>200</v>
      </c>
      <c r="F114" s="115">
        <v>301</v>
      </c>
      <c r="G114" s="170"/>
      <c r="H114" s="170"/>
      <c r="I114" s="116" t="str">
        <f t="shared" si="9"/>
        <v>EXEC [edw].[usp_update_job_dependency] '/Magellan-Marketing-Sales/cam_ms/Notebooks/nb_dim_svc_group','table','/Magellan-Marketing-Sales/dwd_ms/Notebooks/nb_ref_svc_group_mapping','Y',301,'Insert';</v>
      </c>
      <c r="J114" s="118" t="str">
        <f t="shared" si="10"/>
        <v>EXEC [edw].[usp_update_job_dependency] '/Magellan-Marketing-Sales/cam_ms/Notebooks/nb_dim_svc_group','table','/Magellan-Marketing-Sales/dwd_ms/Notebooks/nb_ref_svc_group_mapping','Y',301,'Delete';</v>
      </c>
    </row>
    <row r="115" spans="1:10">
      <c r="A115" s="108">
        <v>350</v>
      </c>
      <c r="B115" s="113" t="s">
        <v>523</v>
      </c>
      <c r="C115" s="108" t="s">
        <v>1294</v>
      </c>
      <c r="D115" s="113" t="s">
        <v>506</v>
      </c>
      <c r="E115" s="117" t="s">
        <v>200</v>
      </c>
      <c r="F115" s="115">
        <v>301</v>
      </c>
      <c r="G115" s="170"/>
      <c r="H115" s="170"/>
      <c r="I115" s="116" t="str">
        <f t="shared" si="9"/>
        <v>EXEC [edw].[usp_update_job_dependency] '/Magellan-Marketing-Sales/cam_ms/Notebooks/nb_dim_product_div','table','/Magellan-Marketing-Sales/dwd_ms/Notebooks/nb_ref_product_div_mapping','Y',301,'Insert';</v>
      </c>
      <c r="J115" s="118" t="str">
        <f t="shared" si="10"/>
        <v>EXEC [edw].[usp_update_job_dependency] '/Magellan-Marketing-Sales/cam_ms/Notebooks/nb_dim_product_div','table','/Magellan-Marketing-Sales/dwd_ms/Notebooks/nb_ref_product_div_mapping','Y',301,'Delete';</v>
      </c>
    </row>
    <row r="116" spans="1:10">
      <c r="A116" s="97">
        <v>351</v>
      </c>
      <c r="B116" s="105" t="s">
        <v>712</v>
      </c>
      <c r="C116" s="97" t="s">
        <v>1294</v>
      </c>
      <c r="D116" s="105" t="s">
        <v>475</v>
      </c>
      <c r="E116" s="107" t="s">
        <v>202</v>
      </c>
      <c r="F116" s="96">
        <v>300</v>
      </c>
      <c r="G116" s="169"/>
      <c r="H116" s="169"/>
      <c r="I116" s="103" t="str">
        <f t="shared" si="9"/>
        <v>EXEC [edw].[usp_update_job_dependency] '/Magellan-Marketing-Sales/dwc_ms/Notebooks/nb_prc_isg_backlog_order','table','/Magellan-Marketing-Sales/dwd_ms/Notebooks/nb_ref_prc_coefficient_ms','N',300,'Insert';</v>
      </c>
      <c r="J116" s="102" t="str">
        <f t="shared" si="10"/>
        <v>EXEC [edw].[usp_update_job_dependency] '/Magellan-Marketing-Sales/dwc_ms/Notebooks/nb_prc_isg_backlog_order','table','/Magellan-Marketing-Sales/dwd_ms/Notebooks/nb_ref_prc_coefficient_ms','N',300,'Delete';</v>
      </c>
    </row>
    <row r="117" spans="1:10">
      <c r="A117" s="97">
        <v>352</v>
      </c>
      <c r="B117" s="105" t="s">
        <v>712</v>
      </c>
      <c r="C117" s="97" t="s">
        <v>1294</v>
      </c>
      <c r="D117" s="105" t="s">
        <v>1035</v>
      </c>
      <c r="E117" s="107" t="s">
        <v>202</v>
      </c>
      <c r="F117" s="96">
        <v>300</v>
      </c>
      <c r="G117" s="169"/>
      <c r="H117" s="169"/>
      <c r="I117" s="103" t="str">
        <f t="shared" si="9"/>
        <v>EXEC [edw].[usp_update_job_dependency] '/Magellan-Marketing-Sales/dwc_ms/Notebooks/nb_prc_isg_backlog_order','table','/Magellan-Marketing-Sales/dwd_ms/Notebooks/nb_prc_sale_order_price_cond_delta','N',300,'Insert';</v>
      </c>
      <c r="J117" s="102" t="str">
        <f t="shared" si="10"/>
        <v>EXEC [edw].[usp_update_job_dependency] '/Magellan-Marketing-Sales/dwc_ms/Notebooks/nb_prc_isg_backlog_order','table','/Magellan-Marketing-Sales/dwd_ms/Notebooks/nb_prc_sale_order_price_cond_delta','N',300,'Delete';</v>
      </c>
    </row>
    <row r="118" spans="1:10">
      <c r="A118" s="97">
        <v>353</v>
      </c>
      <c r="B118" s="105" t="s">
        <v>490</v>
      </c>
      <c r="C118" s="97" t="s">
        <v>1294</v>
      </c>
      <c r="D118" s="105" t="s">
        <v>1132</v>
      </c>
      <c r="E118" s="107" t="s">
        <v>200</v>
      </c>
      <c r="F118" s="96">
        <v>300</v>
      </c>
      <c r="G118" s="169"/>
      <c r="H118" s="169"/>
      <c r="I118" s="103" t="str">
        <f t="shared" si="9"/>
        <v>EXEC [edw].[usp_update_job_dependency] '/Magellan-Marketing-Sales/dwc_ms/Notebooks/nb_prc_isg_backlog_order','table','/Magellan-Marketing-Sales/dwd_ms/Notebooks/nb_prc_sale_order_hdr','Y',300,'Insert';</v>
      </c>
      <c r="J118" s="102" t="str">
        <f t="shared" si="10"/>
        <v>EXEC [edw].[usp_update_job_dependency] '/Magellan-Marketing-Sales/dwc_ms/Notebooks/nb_prc_isg_backlog_order','table','/Magellan-Marketing-Sales/dwd_ms/Notebooks/nb_prc_sale_order_hdr','Y',300,'Delete';</v>
      </c>
    </row>
    <row r="119" spans="1:10">
      <c r="A119" s="97">
        <v>354</v>
      </c>
      <c r="B119" s="105" t="s">
        <v>490</v>
      </c>
      <c r="C119" s="97" t="s">
        <v>1294</v>
      </c>
      <c r="D119" s="105" t="s">
        <v>487</v>
      </c>
      <c r="E119" s="107" t="s">
        <v>200</v>
      </c>
      <c r="F119" s="96">
        <v>300</v>
      </c>
      <c r="G119" s="169"/>
      <c r="H119" s="169"/>
      <c r="I119" s="103" t="str">
        <f t="shared" si="9"/>
        <v>EXEC [edw].[usp_update_job_dependency] '/Magellan-Marketing-Sales/dwc_ms/Notebooks/nb_prc_isg_backlog_order','table','/Magellan-Marketing-Sales/dwd_ms/Notebooks/nb_isg_prc_joint_venture_hw_order','Y',300,'Insert';</v>
      </c>
      <c r="J119" s="102" t="str">
        <f t="shared" si="10"/>
        <v>EXEC [edw].[usp_update_job_dependency] '/Magellan-Marketing-Sales/dwc_ms/Notebooks/nb_prc_isg_backlog_order','table','/Magellan-Marketing-Sales/dwd_ms/Notebooks/nb_isg_prc_joint_venture_hw_order','Y',300,'Delete';</v>
      </c>
    </row>
    <row r="120" spans="1:10">
      <c r="A120" s="97">
        <v>355</v>
      </c>
      <c r="B120" s="105" t="s">
        <v>490</v>
      </c>
      <c r="C120" s="97" t="s">
        <v>1294</v>
      </c>
      <c r="D120" s="105" t="s">
        <v>483</v>
      </c>
      <c r="E120" s="107" t="s">
        <v>200</v>
      </c>
      <c r="F120" s="96">
        <v>300</v>
      </c>
      <c r="G120" s="169"/>
      <c r="H120" s="169"/>
      <c r="I120" s="103" t="str">
        <f t="shared" si="9"/>
        <v>EXEC [edw].[usp_update_job_dependency] '/Magellan-Marketing-Sales/dwc_ms/Notebooks/nb_prc_isg_backlog_order','table','/Magellan-Marketing-Sales/dwd_ms/Notebooks/nb_prc_sale_order_ln_item','Y',300,'Insert';</v>
      </c>
      <c r="J120" s="102" t="str">
        <f t="shared" si="10"/>
        <v>EXEC [edw].[usp_update_job_dependency] '/Magellan-Marketing-Sales/dwc_ms/Notebooks/nb_prc_isg_backlog_order','table','/Magellan-Marketing-Sales/dwd_ms/Notebooks/nb_prc_sale_order_ln_item','Y',300,'Delete';</v>
      </c>
    </row>
    <row r="121" spans="1:10">
      <c r="A121" s="97">
        <v>356</v>
      </c>
      <c r="B121" s="105" t="s">
        <v>490</v>
      </c>
      <c r="C121" s="97" t="s">
        <v>1294</v>
      </c>
      <c r="D121" s="105" t="s">
        <v>1325</v>
      </c>
      <c r="E121" s="107" t="s">
        <v>202</v>
      </c>
      <c r="F121" s="96">
        <v>300</v>
      </c>
      <c r="G121" s="169"/>
      <c r="H121" s="169"/>
      <c r="I121" s="103" t="str">
        <f t="shared" si="9"/>
        <v>EXEC [edw].[usp_update_job_dependency] '/Magellan-Marketing-Sales/dwc_ms/Notebooks/nb_prc_isg_backlog_order','table','/Magellan-Finance/dwd_fi/Notebooks/nb_exrt','N',300,'Insert';</v>
      </c>
      <c r="J121" s="102" t="str">
        <f t="shared" si="10"/>
        <v>EXEC [edw].[usp_update_job_dependency] '/Magellan-Marketing-Sales/dwc_ms/Notebooks/nb_prc_isg_backlog_order','table','/Magellan-Finance/dwd_fi/Notebooks/nb_exrt','N',300,'Delete';</v>
      </c>
    </row>
    <row r="122" spans="1:10">
      <c r="A122" s="97">
        <v>357</v>
      </c>
      <c r="B122" s="105" t="s">
        <v>490</v>
      </c>
      <c r="C122" s="97" t="s">
        <v>1294</v>
      </c>
      <c r="D122" s="105" t="s">
        <v>1326</v>
      </c>
      <c r="E122" s="107" t="s">
        <v>202</v>
      </c>
      <c r="F122" s="96">
        <v>300</v>
      </c>
      <c r="G122" s="169"/>
      <c r="H122" s="169"/>
      <c r="I122" s="103" t="str">
        <f t="shared" si="9"/>
        <v>EXEC [edw].[usp_update_job_dependency] '/Magellan-Marketing-Sales/dwc_ms/Notebooks/nb_prc_isg_backlog_order','table','/Magellan-Finance/dwd_fi/Notebooks/nb_billing_item','N',300,'Insert';</v>
      </c>
      <c r="J122" s="102" t="str">
        <f t="shared" si="10"/>
        <v>EXEC [edw].[usp_update_job_dependency] '/Magellan-Marketing-Sales/dwc_ms/Notebooks/nb_prc_isg_backlog_order','table','/Magellan-Finance/dwd_fi/Notebooks/nb_billing_item','N',300,'Delete';</v>
      </c>
    </row>
    <row r="123" spans="1:10">
      <c r="A123" s="97">
        <v>358</v>
      </c>
      <c r="B123" s="105" t="s">
        <v>490</v>
      </c>
      <c r="C123" s="97" t="s">
        <v>1294</v>
      </c>
      <c r="D123" s="105" t="s">
        <v>1327</v>
      </c>
      <c r="E123" s="106" t="s">
        <v>202</v>
      </c>
      <c r="F123" s="96">
        <v>300</v>
      </c>
      <c r="G123" s="169"/>
      <c r="H123" s="169"/>
      <c r="I123" s="103" t="str">
        <f t="shared" si="9"/>
        <v>EXEC [edw].[usp_update_job_dependency] '/Magellan-Marketing-Sales/dwc_ms/Notebooks/nb_prc_isg_backlog_order','table','/Magellan-Finance/dwd_fi/Notebooks/nb_isg_sold_to_for_seg_mapping','N',300,'Insert';</v>
      </c>
      <c r="J123" s="102" t="str">
        <f t="shared" si="10"/>
        <v>EXEC [edw].[usp_update_job_dependency] '/Magellan-Marketing-Sales/dwc_ms/Notebooks/nb_prc_isg_backlog_order','table','/Magellan-Finance/dwd_fi/Notebooks/nb_isg_sold_to_for_seg_mapping','N',300,'Delete';</v>
      </c>
    </row>
    <row r="124" spans="1:10">
      <c r="A124" s="97">
        <v>359</v>
      </c>
      <c r="B124" s="105" t="s">
        <v>490</v>
      </c>
      <c r="C124" s="97" t="s">
        <v>1294</v>
      </c>
      <c r="D124" s="105" t="s">
        <v>1328</v>
      </c>
      <c r="E124" s="107" t="s">
        <v>202</v>
      </c>
      <c r="F124" s="96">
        <v>300</v>
      </c>
      <c r="G124" s="169"/>
      <c r="H124" s="169"/>
      <c r="I124" s="103" t="str">
        <f t="shared" si="9"/>
        <v>EXEC [edw].[usp_update_job_dependency] '/Magellan-Marketing-Sales/dwc_ms/Notebooks/nb_prc_isg_backlog_order','table','/Magellan-Finance/dwd_fi/Notebooks/nb_isg_prc_rel_cd_gln_mapping','N',300,'Insert';</v>
      </c>
      <c r="J124" s="102" t="str">
        <f t="shared" si="10"/>
        <v>EXEC [edw].[usp_update_job_dependency] '/Magellan-Marketing-Sales/dwc_ms/Notebooks/nb_prc_isg_backlog_order','table','/Magellan-Finance/dwd_fi/Notebooks/nb_isg_prc_rel_cd_gln_mapping','N',300,'Delete';</v>
      </c>
    </row>
    <row r="125" spans="1:10">
      <c r="A125" s="97">
        <v>360</v>
      </c>
      <c r="B125" s="105" t="s">
        <v>490</v>
      </c>
      <c r="C125" s="97" t="s">
        <v>1294</v>
      </c>
      <c r="D125" s="105" t="s">
        <v>1329</v>
      </c>
      <c r="E125" s="107" t="s">
        <v>202</v>
      </c>
      <c r="F125" s="96">
        <v>300</v>
      </c>
      <c r="G125" s="169"/>
      <c r="H125" s="169"/>
      <c r="I125" s="103" t="str">
        <f t="shared" si="9"/>
        <v>EXEC [edw].[usp_update_job_dependency] '/Magellan-Marketing-Sales/dwc_ms/Notebooks/nb_prc_isg_backlog_order','table','/Magellan-Finance/dwc_sc/Notebooks/nb_prc_shpmt_and_shippable_qty','N',300,'Insert';</v>
      </c>
      <c r="J125" s="102" t="str">
        <f t="shared" si="10"/>
        <v>EXEC [edw].[usp_update_job_dependency] '/Magellan-Marketing-Sales/dwc_ms/Notebooks/nb_prc_isg_backlog_order','table','/Magellan-Finance/dwc_sc/Notebooks/nb_prc_shpmt_and_shippable_qty','N',300,'Delete';</v>
      </c>
    </row>
    <row r="126" spans="1:10">
      <c r="A126" s="108">
        <v>367</v>
      </c>
      <c r="B126" s="109" t="s">
        <v>734</v>
      </c>
      <c r="C126" s="119" t="s">
        <v>1294</v>
      </c>
      <c r="D126" s="109" t="s">
        <v>492</v>
      </c>
      <c r="E126" s="117" t="s">
        <v>200</v>
      </c>
      <c r="F126" s="115">
        <v>301</v>
      </c>
      <c r="G126" s="170"/>
      <c r="H126" s="170"/>
      <c r="I126" s="116" t="str">
        <f>"EXEC [edw].[usp_update_job_dependency] '" &amp; B126 &amp; "','" &amp; C126 &amp;  "','" &amp; D126 &amp;  "','"  &amp; E126 &amp; "',"  &amp; F126 &amp; ",'Insert';"</f>
        <v>EXEC [edw].[usp_update_job_dependency] 'dwd_ms_ref_sale_transaction_type_mapping_worldwide_full','table','/Magellan-Marketing-Sales/dwd_ms/Notebooks/nb_ref_sale_transaction_type_mapping','Y',301,'Insert';</v>
      </c>
      <c r="J126" s="118" t="str">
        <f>"EXEC [edw].[usp_update_job_dependency] '" &amp; B126 &amp; "','" &amp; C126 &amp;  "','" &amp; D126 &amp;  "','"  &amp; E126 &amp; "',"  &amp; F126 &amp; ",'Delete';"</f>
        <v>EXEC [edw].[usp_update_job_dependency] 'dwd_ms_ref_sale_transaction_type_mapping_worldwide_full','table','/Magellan-Marketing-Sales/dwd_ms/Notebooks/nb_ref_sale_transaction_type_mapping','Y',301,'Delete';</v>
      </c>
    </row>
    <row r="127" spans="1:10">
      <c r="A127" s="108">
        <v>367</v>
      </c>
      <c r="B127" s="109" t="s">
        <v>736</v>
      </c>
      <c r="C127" s="119" t="s">
        <v>1294</v>
      </c>
      <c r="D127" s="109" t="s">
        <v>494</v>
      </c>
      <c r="E127" s="117" t="s">
        <v>200</v>
      </c>
      <c r="F127" s="115">
        <v>301</v>
      </c>
      <c r="G127" s="170"/>
      <c r="H127" s="170"/>
      <c r="I127" s="116" t="str">
        <f t="shared" ref="I127:I151" si="11">"EXEC [edw].[usp_update_job_dependency] '" &amp; B127 &amp; "','" &amp; C127 &amp;  "','" &amp; D127 &amp;  "','"  &amp; E127 &amp; "',"  &amp; F127 &amp; ",'Insert';"</f>
        <v>EXEC [edw].[usp_update_job_dependency] 'dwd_ms_ref_dist_chnl_mapping_worldwide_full','table','/Magellan-Marketing-Sales/dwd_ms/Notebooks/nb_ref_dist_chnl_mapping','Y',301,'Insert';</v>
      </c>
      <c r="J127" s="118" t="str">
        <f t="shared" ref="J127:J151" si="12">"EXEC [edw].[usp_update_job_dependency] '" &amp; B127 &amp; "','" &amp; C127 &amp;  "','" &amp; D127 &amp;  "','"  &amp; E127 &amp; "',"  &amp; F127 &amp; ",'Delete';"</f>
        <v>EXEC [edw].[usp_update_job_dependency] 'dwd_ms_ref_dist_chnl_mapping_worldwide_full','table','/Magellan-Marketing-Sales/dwd_ms/Notebooks/nb_ref_dist_chnl_mapping','Y',301,'Delete';</v>
      </c>
    </row>
    <row r="128" spans="1:10">
      <c r="A128" s="108">
        <v>367</v>
      </c>
      <c r="B128" s="109" t="s">
        <v>738</v>
      </c>
      <c r="C128" s="119" t="s">
        <v>1294</v>
      </c>
      <c r="D128" s="109" t="s">
        <v>496</v>
      </c>
      <c r="E128" s="117" t="s">
        <v>200</v>
      </c>
      <c r="F128" s="115">
        <v>301</v>
      </c>
      <c r="G128" s="170"/>
      <c r="H128" s="170"/>
      <c r="I128" s="116" t="str">
        <f t="shared" ref="I128:I133" si="13">"EXEC [edw].[usp_update_job_dependency] '" &amp; B128 &amp; "','" &amp; C128 &amp;  "','" &amp; D128 &amp;  "','"  &amp; E128 &amp; "',"  &amp; F128 &amp; ",'Insert';"</f>
        <v>EXEC [edw].[usp_update_job_dependency] 'dwd_ms_ref_sale_org_mapping_worldwide_full','table','/Magellan-Marketing-Sales/dwd_ms/Notebooks/nb_ref_sale_org_mapping','Y',301,'Insert';</v>
      </c>
      <c r="J128" s="118" t="str">
        <f t="shared" ref="J128:J133" si="14">"EXEC [edw].[usp_update_job_dependency] '" &amp; B128 &amp; "','" &amp; C128 &amp;  "','" &amp; D128 &amp;  "','"  &amp; E128 &amp; "',"  &amp; F128 &amp; ",'Delete';"</f>
        <v>EXEC [edw].[usp_update_job_dependency] 'dwd_ms_ref_sale_org_mapping_worldwide_full','table','/Magellan-Marketing-Sales/dwd_ms/Notebooks/nb_ref_sale_org_mapping','Y',301,'Delete';</v>
      </c>
    </row>
    <row r="129" spans="1:10">
      <c r="A129" s="108">
        <v>367</v>
      </c>
      <c r="B129" s="109" t="s">
        <v>740</v>
      </c>
      <c r="C129" s="119" t="s">
        <v>1294</v>
      </c>
      <c r="D129" s="109" t="s">
        <v>1639</v>
      </c>
      <c r="E129" s="117" t="s">
        <v>200</v>
      </c>
      <c r="F129" s="115">
        <v>301</v>
      </c>
      <c r="G129" s="170"/>
      <c r="H129" s="170"/>
      <c r="I129" s="116" t="str">
        <f t="shared" si="13"/>
        <v>EXEC [edw].[usp_update_job_dependency] 'dwd_ms_ref_order_rsn_mapping_worldwide_full','table','/Magellan-Marketing-Sales/dwd_ms/Notebooks/nb_ref_order_rsn_mapping','Y',301,'Insert';</v>
      </c>
      <c r="J129" s="118" t="str">
        <f t="shared" si="14"/>
        <v>EXEC [edw].[usp_update_job_dependency] 'dwd_ms_ref_order_rsn_mapping_worldwide_full','table','/Magellan-Marketing-Sales/dwd_ms/Notebooks/nb_ref_order_rsn_mapping','Y',301,'Delete';</v>
      </c>
    </row>
    <row r="130" spans="1:10">
      <c r="A130" s="108">
        <v>367</v>
      </c>
      <c r="B130" s="109" t="s">
        <v>742</v>
      </c>
      <c r="C130" s="119" t="s">
        <v>1294</v>
      </c>
      <c r="D130" s="109" t="s">
        <v>500</v>
      </c>
      <c r="E130" s="117" t="s">
        <v>200</v>
      </c>
      <c r="F130" s="115">
        <v>301</v>
      </c>
      <c r="G130" s="170"/>
      <c r="H130" s="170"/>
      <c r="I130" s="116" t="str">
        <f t="shared" si="13"/>
        <v>EXEC [edw].[usp_update_job_dependency] 'dwd_ms_ref_sale_office_mapping_worldwide_full','table','/Magellan-Marketing-Sales/dwd_ms/Notebooks/nb_ref_sale_office_mapping','Y',301,'Insert';</v>
      </c>
      <c r="J130" s="118" t="str">
        <f t="shared" si="14"/>
        <v>EXEC [edw].[usp_update_job_dependency] 'dwd_ms_ref_sale_office_mapping_worldwide_full','table','/Magellan-Marketing-Sales/dwd_ms/Notebooks/nb_ref_sale_office_mapping','Y',301,'Delete';</v>
      </c>
    </row>
    <row r="131" spans="1:10">
      <c r="A131" s="108">
        <v>367</v>
      </c>
      <c r="B131" s="109" t="s">
        <v>744</v>
      </c>
      <c r="C131" s="119" t="s">
        <v>1294</v>
      </c>
      <c r="D131" s="109" t="s">
        <v>502</v>
      </c>
      <c r="E131" s="117" t="s">
        <v>200</v>
      </c>
      <c r="F131" s="115">
        <v>301</v>
      </c>
      <c r="G131" s="170"/>
      <c r="H131" s="170"/>
      <c r="I131" s="116" t="str">
        <f t="shared" si="13"/>
        <v>EXEC [edw].[usp_update_job_dependency] 'dwd_ms_ref_sale_transaction_ln_catg_mapping_worldwide_full','table','/Magellan-Marketing-Sales/dwd_ms/Notebooks/nb_ref_sale_transaction_ln_catg_mapping','Y',301,'Insert';</v>
      </c>
      <c r="J131" s="118" t="str">
        <f t="shared" si="14"/>
        <v>EXEC [edw].[usp_update_job_dependency] 'dwd_ms_ref_sale_transaction_ln_catg_mapping_worldwide_full','table','/Magellan-Marketing-Sales/dwd_ms/Notebooks/nb_ref_sale_transaction_ln_catg_mapping','Y',301,'Delete';</v>
      </c>
    </row>
    <row r="132" spans="1:10">
      <c r="A132" s="108">
        <v>367</v>
      </c>
      <c r="B132" s="109" t="s">
        <v>746</v>
      </c>
      <c r="C132" s="119" t="s">
        <v>1294</v>
      </c>
      <c r="D132" s="109" t="s">
        <v>504</v>
      </c>
      <c r="E132" s="117" t="s">
        <v>200</v>
      </c>
      <c r="F132" s="115">
        <v>301</v>
      </c>
      <c r="G132" s="170"/>
      <c r="H132" s="170"/>
      <c r="I132" s="116" t="str">
        <f t="shared" si="13"/>
        <v>EXEC [edw].[usp_update_job_dependency] 'dwd_ms_ref_svc_group_mapping_worldwide_full','table','/Magellan-Marketing-Sales/dwd_ms/Notebooks/nb_ref_svc_group_mapping','Y',301,'Insert';</v>
      </c>
      <c r="J132" s="118" t="str">
        <f t="shared" si="14"/>
        <v>EXEC [edw].[usp_update_job_dependency] 'dwd_ms_ref_svc_group_mapping_worldwide_full','table','/Magellan-Marketing-Sales/dwd_ms/Notebooks/nb_ref_svc_group_mapping','Y',301,'Delete';</v>
      </c>
    </row>
    <row r="133" spans="1:10">
      <c r="A133" s="108">
        <v>367</v>
      </c>
      <c r="B133" s="109" t="s">
        <v>732</v>
      </c>
      <c r="C133" s="119" t="s">
        <v>1294</v>
      </c>
      <c r="D133" s="109" t="s">
        <v>506</v>
      </c>
      <c r="E133" s="117" t="s">
        <v>200</v>
      </c>
      <c r="F133" s="115">
        <v>301</v>
      </c>
      <c r="G133" s="170"/>
      <c r="H133" s="170"/>
      <c r="I133" s="116" t="str">
        <f t="shared" si="13"/>
        <v>EXEC [edw].[usp_update_job_dependency] 'dwd_ms_ref_product_div_mapping_worldwide_full','table','/Magellan-Marketing-Sales/dwd_ms/Notebooks/nb_ref_product_div_mapping','Y',301,'Insert';</v>
      </c>
      <c r="J133" s="118" t="str">
        <f t="shared" si="14"/>
        <v>EXEC [edw].[usp_update_job_dependency] 'dwd_ms_ref_product_div_mapping_worldwide_full','table','/Magellan-Marketing-Sales/dwd_ms/Notebooks/nb_ref_product_div_mapping','Y',301,'Delete';</v>
      </c>
    </row>
    <row r="134" spans="1:10">
      <c r="A134" s="108">
        <v>368</v>
      </c>
      <c r="B134" s="109" t="s">
        <v>715</v>
      </c>
      <c r="C134" s="119" t="s">
        <v>1294</v>
      </c>
      <c r="D134" s="109" t="s">
        <v>511</v>
      </c>
      <c r="E134" s="117" t="s">
        <v>200</v>
      </c>
      <c r="F134" s="115">
        <v>301</v>
      </c>
      <c r="G134" s="170"/>
      <c r="H134" s="170"/>
      <c r="I134" s="116" t="str">
        <f t="shared" si="11"/>
        <v>EXEC [edw].[usp_update_job_dependency] 'cam_ms_dim_dist_chnl_worldwide_full','table','/Magellan-Marketing-Sales/cam_ms/Notebooks/nb_dim_dist_chnl','Y',301,'Insert';</v>
      </c>
      <c r="J134" s="118" t="str">
        <f t="shared" si="12"/>
        <v>EXEC [edw].[usp_update_job_dependency] 'cam_ms_dim_dist_chnl_worldwide_full','table','/Magellan-Marketing-Sales/cam_ms/Notebooks/nb_dim_dist_chnl','Y',301,'Delete';</v>
      </c>
    </row>
    <row r="135" spans="1:10">
      <c r="A135" s="108">
        <v>369</v>
      </c>
      <c r="B135" s="109" t="s">
        <v>717</v>
      </c>
      <c r="C135" s="119" t="s">
        <v>1294</v>
      </c>
      <c r="D135" s="109" t="s">
        <v>515</v>
      </c>
      <c r="E135" s="117" t="s">
        <v>200</v>
      </c>
      <c r="F135" s="115">
        <v>301</v>
      </c>
      <c r="G135" s="170"/>
      <c r="H135" s="170"/>
      <c r="I135" s="116" t="str">
        <f t="shared" si="11"/>
        <v>EXEC [edw].[usp_update_job_dependency] 'cam_ms_dim_order_rsn_worldwide_full','table','/Magellan-Marketing-Sales/cam_ms/Notebooks/nb_dim_order_rsn','Y',301,'Insert';</v>
      </c>
      <c r="J135" s="118" t="str">
        <f t="shared" si="12"/>
        <v>EXEC [edw].[usp_update_job_dependency] 'cam_ms_dim_order_rsn_worldwide_full','table','/Magellan-Marketing-Sales/cam_ms/Notebooks/nb_dim_order_rsn','Y',301,'Delete';</v>
      </c>
    </row>
    <row r="136" spans="1:10">
      <c r="A136" s="108">
        <v>370</v>
      </c>
      <c r="B136" s="109" t="s">
        <v>719</v>
      </c>
      <c r="C136" s="119" t="s">
        <v>1294</v>
      </c>
      <c r="D136" s="109" t="s">
        <v>523</v>
      </c>
      <c r="E136" s="117" t="s">
        <v>200</v>
      </c>
      <c r="F136" s="115">
        <v>301</v>
      </c>
      <c r="G136" s="170"/>
      <c r="H136" s="170"/>
      <c r="I136" s="116" t="str">
        <f t="shared" si="11"/>
        <v>EXEC [edw].[usp_update_job_dependency] 'cam_ms_dim_product_div_worldwide_full','table','/Magellan-Marketing-Sales/cam_ms/Notebooks/nb_dim_product_div','Y',301,'Insert';</v>
      </c>
      <c r="J136" s="118" t="str">
        <f t="shared" si="12"/>
        <v>EXEC [edw].[usp_update_job_dependency] 'cam_ms_dim_product_div_worldwide_full','table','/Magellan-Marketing-Sales/cam_ms/Notebooks/nb_dim_product_div','Y',301,'Delete';</v>
      </c>
    </row>
    <row r="137" spans="1:10">
      <c r="A137" s="108">
        <v>371</v>
      </c>
      <c r="B137" s="109" t="s">
        <v>721</v>
      </c>
      <c r="C137" s="119" t="s">
        <v>1294</v>
      </c>
      <c r="D137" s="109" t="s">
        <v>517</v>
      </c>
      <c r="E137" s="117" t="s">
        <v>200</v>
      </c>
      <c r="F137" s="115">
        <v>301</v>
      </c>
      <c r="G137" s="170"/>
      <c r="H137" s="170"/>
      <c r="I137" s="116" t="str">
        <f t="shared" si="11"/>
        <v>EXEC [edw].[usp_update_job_dependency] 'cam_ms_dim_sale_office_worldwide_full','table','/Magellan-Marketing-Sales/cam_ms/Notebooks/nb_dim_sale_office','Y',301,'Insert';</v>
      </c>
      <c r="J137" s="118" t="str">
        <f t="shared" si="12"/>
        <v>EXEC [edw].[usp_update_job_dependency] 'cam_ms_dim_sale_office_worldwide_full','table','/Magellan-Marketing-Sales/cam_ms/Notebooks/nb_dim_sale_office','Y',301,'Delete';</v>
      </c>
    </row>
    <row r="138" spans="1:10">
      <c r="A138" s="108">
        <v>372</v>
      </c>
      <c r="B138" s="109" t="s">
        <v>723</v>
      </c>
      <c r="C138" s="119" t="s">
        <v>1294</v>
      </c>
      <c r="D138" s="109" t="s">
        <v>513</v>
      </c>
      <c r="E138" s="117" t="s">
        <v>200</v>
      </c>
      <c r="F138" s="115">
        <v>301</v>
      </c>
      <c r="G138" s="170"/>
      <c r="H138" s="170"/>
      <c r="I138" s="116" t="str">
        <f t="shared" si="11"/>
        <v>EXEC [edw].[usp_update_job_dependency] 'cam_ms_dim_sale_org_worldwide_full','table','/Magellan-Marketing-Sales/cam_ms/Notebooks/nb_dim_sale_org','Y',301,'Insert';</v>
      </c>
      <c r="J138" s="118" t="str">
        <f t="shared" si="12"/>
        <v>EXEC [edw].[usp_update_job_dependency] 'cam_ms_dim_sale_org_worldwide_full','table','/Magellan-Marketing-Sales/cam_ms/Notebooks/nb_dim_sale_org','Y',301,'Delete';</v>
      </c>
    </row>
    <row r="139" spans="1:10">
      <c r="A139" s="108">
        <v>373</v>
      </c>
      <c r="B139" s="109" t="s">
        <v>725</v>
      </c>
      <c r="C139" s="119" t="s">
        <v>1294</v>
      </c>
      <c r="D139" s="109" t="s">
        <v>519</v>
      </c>
      <c r="E139" s="117" t="s">
        <v>200</v>
      </c>
      <c r="F139" s="115">
        <v>301</v>
      </c>
      <c r="G139" s="170"/>
      <c r="H139" s="170"/>
      <c r="I139" s="116" t="str">
        <f t="shared" si="11"/>
        <v>EXEC [edw].[usp_update_job_dependency] 'cam_ms_dim_sale_transaction_ln_catg_worldwide_full','table','/Magellan-Marketing-Sales/cam_ms/Notebooks/nb_dim_sale_transaction_ln_catg','Y',301,'Insert';</v>
      </c>
      <c r="J139" s="118" t="str">
        <f t="shared" si="12"/>
        <v>EXEC [edw].[usp_update_job_dependency] 'cam_ms_dim_sale_transaction_ln_catg_worldwide_full','table','/Magellan-Marketing-Sales/cam_ms/Notebooks/nb_dim_sale_transaction_ln_catg','Y',301,'Delete';</v>
      </c>
    </row>
    <row r="140" spans="1:10">
      <c r="A140" s="108">
        <v>374</v>
      </c>
      <c r="B140" s="109" t="s">
        <v>727</v>
      </c>
      <c r="C140" s="119" t="s">
        <v>1294</v>
      </c>
      <c r="D140" s="109" t="s">
        <v>509</v>
      </c>
      <c r="E140" s="117" t="s">
        <v>200</v>
      </c>
      <c r="F140" s="115">
        <v>301</v>
      </c>
      <c r="G140" s="170"/>
      <c r="H140" s="170"/>
      <c r="I140" s="116" t="str">
        <f t="shared" si="11"/>
        <v>EXEC [edw].[usp_update_job_dependency] 'cam_ms_dim_sale_transaction_type_worldwide_full','table','/Magellan-Marketing-Sales/cam_ms/Notebooks/nb_dim_sale_transaction_type','Y',301,'Insert';</v>
      </c>
      <c r="J140" s="118" t="str">
        <f t="shared" si="12"/>
        <v>EXEC [edw].[usp_update_job_dependency] 'cam_ms_dim_sale_transaction_type_worldwide_full','table','/Magellan-Marketing-Sales/cam_ms/Notebooks/nb_dim_sale_transaction_type','Y',301,'Delete';</v>
      </c>
    </row>
    <row r="141" spans="1:10">
      <c r="A141" s="108">
        <v>375</v>
      </c>
      <c r="B141" s="109" t="s">
        <v>729</v>
      </c>
      <c r="C141" s="119" t="s">
        <v>1294</v>
      </c>
      <c r="D141" s="109" t="s">
        <v>521</v>
      </c>
      <c r="E141" s="117" t="s">
        <v>200</v>
      </c>
      <c r="F141" s="115">
        <v>301</v>
      </c>
      <c r="G141" s="170"/>
      <c r="H141" s="170"/>
      <c r="I141" s="116" t="str">
        <f t="shared" si="11"/>
        <v>EXEC [edw].[usp_update_job_dependency] 'cam_ms_dim_svc_group_worldwide_full','table','/Magellan-Marketing-Sales/cam_ms/Notebooks/nb_dim_svc_group','Y',301,'Insert';</v>
      </c>
      <c r="J141" s="118" t="str">
        <f t="shared" si="12"/>
        <v>EXEC [edw].[usp_update_job_dependency] 'cam_ms_dim_svc_group_worldwide_full','table','/Magellan-Marketing-Sales/cam_ms/Notebooks/nb_dim_svc_group','Y',301,'Delete';</v>
      </c>
    </row>
    <row r="142" spans="1:10">
      <c r="A142" s="108">
        <v>376</v>
      </c>
      <c r="B142" s="109" t="s">
        <v>749</v>
      </c>
      <c r="C142" s="119" t="s">
        <v>1294</v>
      </c>
      <c r="D142" s="109" t="s">
        <v>715</v>
      </c>
      <c r="E142" s="117" t="s">
        <v>200</v>
      </c>
      <c r="F142" s="115">
        <v>301</v>
      </c>
      <c r="G142" s="170"/>
      <c r="H142" s="170"/>
      <c r="I142" s="116" t="str">
        <f t="shared" si="11"/>
        <v>EXEC [edw].[usp_update_job_dependency] '10B31FB1-253F-4016-B043-A116567ED8EC','table','cam_ms_dim_dist_chnl_worldwide_full','Y',301,'Insert';</v>
      </c>
      <c r="J142" s="118" t="str">
        <f t="shared" si="12"/>
        <v>EXEC [edw].[usp_update_job_dependency] '10B31FB1-253F-4016-B043-A116567ED8EC','table','cam_ms_dim_dist_chnl_worldwide_full','Y',301,'Delete';</v>
      </c>
    </row>
    <row r="143" spans="1:10">
      <c r="A143" s="108">
        <v>377</v>
      </c>
      <c r="B143" s="109" t="s">
        <v>752</v>
      </c>
      <c r="C143" s="119" t="s">
        <v>1294</v>
      </c>
      <c r="D143" s="109" t="s">
        <v>717</v>
      </c>
      <c r="E143" s="117" t="s">
        <v>200</v>
      </c>
      <c r="F143" s="115">
        <v>301</v>
      </c>
      <c r="G143" s="170"/>
      <c r="H143" s="170"/>
      <c r="I143" s="116" t="str">
        <f t="shared" si="11"/>
        <v>EXEC [edw].[usp_update_job_dependency] '40756F7A-4F93-4BFA-A3AA-B17CF86578E8','table','cam_ms_dim_order_rsn_worldwide_full','Y',301,'Insert';</v>
      </c>
      <c r="J143" s="118" t="str">
        <f t="shared" si="12"/>
        <v>EXEC [edw].[usp_update_job_dependency] '40756F7A-4F93-4BFA-A3AA-B17CF86578E8','table','cam_ms_dim_order_rsn_worldwide_full','Y',301,'Delete';</v>
      </c>
    </row>
    <row r="144" spans="1:10">
      <c r="A144" s="108">
        <v>378</v>
      </c>
      <c r="B144" s="109" t="s">
        <v>754</v>
      </c>
      <c r="C144" s="119" t="s">
        <v>1294</v>
      </c>
      <c r="D144" s="109" t="s">
        <v>719</v>
      </c>
      <c r="E144" s="117" t="s">
        <v>200</v>
      </c>
      <c r="F144" s="115">
        <v>301</v>
      </c>
      <c r="G144" s="170"/>
      <c r="H144" s="170"/>
      <c r="I144" s="116" t="str">
        <f t="shared" si="11"/>
        <v>EXEC [edw].[usp_update_job_dependency] '515EA85F-85E5-444A-9F9C-1C4D3838F4D5','table','cam_ms_dim_product_div_worldwide_full','Y',301,'Insert';</v>
      </c>
      <c r="J144" s="118" t="str">
        <f t="shared" si="12"/>
        <v>EXEC [edw].[usp_update_job_dependency] '515EA85F-85E5-444A-9F9C-1C4D3838F4D5','table','cam_ms_dim_product_div_worldwide_full','Y',301,'Delete';</v>
      </c>
    </row>
    <row r="145" spans="1:10">
      <c r="A145" s="108">
        <v>379</v>
      </c>
      <c r="B145" s="109" t="s">
        <v>756</v>
      </c>
      <c r="C145" s="119" t="s">
        <v>1294</v>
      </c>
      <c r="D145" s="109" t="s">
        <v>721</v>
      </c>
      <c r="E145" s="117" t="s">
        <v>200</v>
      </c>
      <c r="F145" s="115">
        <v>301</v>
      </c>
      <c r="G145" s="170"/>
      <c r="H145" s="170"/>
      <c r="I145" s="116" t="str">
        <f t="shared" si="11"/>
        <v>EXEC [edw].[usp_update_job_dependency] '8C1CCE3C-85A2-4168-8E54-45B519E833AB','table','cam_ms_dim_sale_office_worldwide_full','Y',301,'Insert';</v>
      </c>
      <c r="J145" s="118" t="str">
        <f t="shared" si="12"/>
        <v>EXEC [edw].[usp_update_job_dependency] '8C1CCE3C-85A2-4168-8E54-45B519E833AB','table','cam_ms_dim_sale_office_worldwide_full','Y',301,'Delete';</v>
      </c>
    </row>
    <row r="146" spans="1:10">
      <c r="A146" s="108">
        <v>380</v>
      </c>
      <c r="B146" s="109" t="s">
        <v>758</v>
      </c>
      <c r="C146" s="119" t="s">
        <v>1294</v>
      </c>
      <c r="D146" s="109" t="s">
        <v>723</v>
      </c>
      <c r="E146" s="117" t="s">
        <v>200</v>
      </c>
      <c r="F146" s="115">
        <v>301</v>
      </c>
      <c r="G146" s="170"/>
      <c r="H146" s="170"/>
      <c r="I146" s="116" t="str">
        <f t="shared" si="11"/>
        <v>EXEC [edw].[usp_update_job_dependency] 'F8B03770-E1EC-488A-8E41-153EAAFFFEBF','table','cam_ms_dim_sale_org_worldwide_full','Y',301,'Insert';</v>
      </c>
      <c r="J146" s="118" t="str">
        <f t="shared" si="12"/>
        <v>EXEC [edw].[usp_update_job_dependency] 'F8B03770-E1EC-488A-8E41-153EAAFFFEBF','table','cam_ms_dim_sale_org_worldwide_full','Y',301,'Delete';</v>
      </c>
    </row>
    <row r="147" spans="1:10">
      <c r="A147" s="108">
        <v>381</v>
      </c>
      <c r="B147" s="109" t="s">
        <v>760</v>
      </c>
      <c r="C147" s="119" t="s">
        <v>1294</v>
      </c>
      <c r="D147" s="109" t="s">
        <v>725</v>
      </c>
      <c r="E147" s="117" t="s">
        <v>200</v>
      </c>
      <c r="F147" s="115">
        <v>301</v>
      </c>
      <c r="G147" s="170"/>
      <c r="H147" s="170"/>
      <c r="I147" s="116" t="str">
        <f t="shared" si="11"/>
        <v>EXEC [edw].[usp_update_job_dependency] '469C4B38-7C7B-4331-8F00-EA68DEACBAA0','table','cam_ms_dim_sale_transaction_ln_catg_worldwide_full','Y',301,'Insert';</v>
      </c>
      <c r="J147" s="118" t="str">
        <f t="shared" si="12"/>
        <v>EXEC [edw].[usp_update_job_dependency] '469C4B38-7C7B-4331-8F00-EA68DEACBAA0','table','cam_ms_dim_sale_transaction_ln_catg_worldwide_full','Y',301,'Delete';</v>
      </c>
    </row>
    <row r="148" spans="1:10">
      <c r="A148" s="108">
        <v>382</v>
      </c>
      <c r="B148" s="109" t="s">
        <v>762</v>
      </c>
      <c r="C148" s="119" t="s">
        <v>1294</v>
      </c>
      <c r="D148" s="109" t="s">
        <v>727</v>
      </c>
      <c r="E148" s="117" t="s">
        <v>200</v>
      </c>
      <c r="F148" s="115">
        <v>301</v>
      </c>
      <c r="G148" s="170"/>
      <c r="H148" s="170"/>
      <c r="I148" s="116" t="str">
        <f t="shared" si="11"/>
        <v>EXEC [edw].[usp_update_job_dependency] '6C965E9E-6C53-4A23-8B0A-D8D962AC44D0','table','cam_ms_dim_sale_transaction_type_worldwide_full','Y',301,'Insert';</v>
      </c>
      <c r="J148" s="118" t="str">
        <f t="shared" si="12"/>
        <v>EXEC [edw].[usp_update_job_dependency] '6C965E9E-6C53-4A23-8B0A-D8D962AC44D0','table','cam_ms_dim_sale_transaction_type_worldwide_full','Y',301,'Delete';</v>
      </c>
    </row>
    <row r="149" spans="1:10">
      <c r="A149" s="108">
        <v>383</v>
      </c>
      <c r="B149" s="109" t="s">
        <v>764</v>
      </c>
      <c r="C149" s="119" t="s">
        <v>1294</v>
      </c>
      <c r="D149" s="109" t="s">
        <v>729</v>
      </c>
      <c r="E149" s="117" t="s">
        <v>200</v>
      </c>
      <c r="F149" s="115">
        <v>301</v>
      </c>
      <c r="G149" s="170"/>
      <c r="H149" s="170"/>
      <c r="I149" s="116" t="str">
        <f t="shared" si="11"/>
        <v>EXEC [edw].[usp_update_job_dependency] '84818B40-C2CB-46BD-B080-D9118B9AC05E','table','cam_ms_dim_svc_group_worldwide_full','Y',301,'Insert';</v>
      </c>
      <c r="J149" s="118" t="str">
        <f t="shared" si="12"/>
        <v>EXEC [edw].[usp_update_job_dependency] '84818B40-C2CB-46BD-B080-D9118B9AC05E','table','cam_ms_dim_svc_group_worldwide_full','Y',301,'Delete';</v>
      </c>
    </row>
    <row r="150" spans="1:10">
      <c r="A150" s="108">
        <v>384</v>
      </c>
      <c r="B150" s="109" t="s">
        <v>766</v>
      </c>
      <c r="C150" s="108" t="s">
        <v>1294</v>
      </c>
      <c r="D150" s="109" t="s">
        <v>732</v>
      </c>
      <c r="E150" s="117" t="s">
        <v>200</v>
      </c>
      <c r="F150" s="115">
        <v>301</v>
      </c>
      <c r="G150" s="170"/>
      <c r="H150" s="170"/>
      <c r="I150" s="116" t="str">
        <f>"EXEC [edw].[usp_update_job_dependency] '" &amp; B150 &amp; "','" &amp; C150 &amp;  "','" &amp; D150 &amp;  "','"  &amp; E150 &amp; "',"  &amp; F150 &amp; ",'Insert';"</f>
        <v>EXEC [edw].[usp_update_job_dependency] '8594BDDE-2B4F-4CCB-90DB-5390BBD24A87','table','dwd_ms_ref_product_div_mapping_worldwide_full','Y',301,'Insert';</v>
      </c>
      <c r="J150" s="118" t="str">
        <f>"EXEC [edw].[usp_update_job_dependency] '" &amp; B150 &amp; "','" &amp; C150 &amp;  "','" &amp; D150 &amp;  "','"  &amp; E150 &amp; "',"  &amp; F150 &amp; ",'Delete';"</f>
        <v>EXEC [edw].[usp_update_job_dependency] '8594BDDE-2B4F-4CCB-90DB-5390BBD24A87','table','dwd_ms_ref_product_div_mapping_worldwide_full','Y',301,'Delete';</v>
      </c>
    </row>
    <row r="151" spans="1:10">
      <c r="A151" s="108">
        <v>384</v>
      </c>
      <c r="B151" s="109" t="s">
        <v>768</v>
      </c>
      <c r="C151" s="108" t="s">
        <v>1294</v>
      </c>
      <c r="D151" s="109" t="s">
        <v>734</v>
      </c>
      <c r="E151" s="117" t="s">
        <v>200</v>
      </c>
      <c r="F151" s="115">
        <v>301</v>
      </c>
      <c r="G151" s="170"/>
      <c r="H151" s="170"/>
      <c r="I151" s="116" t="str">
        <f t="shared" si="11"/>
        <v>EXEC [edw].[usp_update_job_dependency] 'A15D13A4-15E6-4D0C-849F-BF995B49A611','table','dwd_ms_ref_sale_transaction_type_mapping_worldwide_full','Y',301,'Insert';</v>
      </c>
      <c r="J151" s="118" t="str">
        <f t="shared" si="12"/>
        <v>EXEC [edw].[usp_update_job_dependency] 'A15D13A4-15E6-4D0C-849F-BF995B49A611','table','dwd_ms_ref_sale_transaction_type_mapping_worldwide_full','Y',301,'Delete';</v>
      </c>
    </row>
    <row r="152" spans="1:10">
      <c r="A152" s="108">
        <v>384</v>
      </c>
      <c r="B152" s="109" t="s">
        <v>770</v>
      </c>
      <c r="C152" s="108" t="s">
        <v>1294</v>
      </c>
      <c r="D152" s="109" t="s">
        <v>736</v>
      </c>
      <c r="E152" s="117" t="s">
        <v>200</v>
      </c>
      <c r="F152" s="115">
        <v>301</v>
      </c>
      <c r="G152" s="170"/>
      <c r="H152" s="170"/>
      <c r="I152" s="116" t="str">
        <f t="shared" ref="I152:I157" si="15">"EXEC [edw].[usp_update_job_dependency] '" &amp; B152 &amp; "','" &amp; C152 &amp;  "','" &amp; D152 &amp;  "','"  &amp; E152 &amp; "',"  &amp; F152 &amp; ",'Insert';"</f>
        <v>EXEC [edw].[usp_update_job_dependency] '08F28119-E575-454E-9059-FE515C45D6FB','table','dwd_ms_ref_dist_chnl_mapping_worldwide_full','Y',301,'Insert';</v>
      </c>
      <c r="J152" s="118" t="str">
        <f t="shared" ref="J152:J157" si="16">"EXEC [edw].[usp_update_job_dependency] '" &amp; B152 &amp; "','" &amp; C152 &amp;  "','" &amp; D152 &amp;  "','"  &amp; E152 &amp; "',"  &amp; F152 &amp; ",'Delete';"</f>
        <v>EXEC [edw].[usp_update_job_dependency] '08F28119-E575-454E-9059-FE515C45D6FB','table','dwd_ms_ref_dist_chnl_mapping_worldwide_full','Y',301,'Delete';</v>
      </c>
    </row>
    <row r="153" spans="1:10">
      <c r="A153" s="108">
        <v>384</v>
      </c>
      <c r="B153" s="109" t="s">
        <v>772</v>
      </c>
      <c r="C153" s="108" t="s">
        <v>1294</v>
      </c>
      <c r="D153" s="109" t="s">
        <v>738</v>
      </c>
      <c r="E153" s="117" t="s">
        <v>200</v>
      </c>
      <c r="F153" s="115">
        <v>301</v>
      </c>
      <c r="G153" s="170"/>
      <c r="H153" s="170"/>
      <c r="I153" s="116" t="str">
        <f t="shared" si="15"/>
        <v>EXEC [edw].[usp_update_job_dependency] '080C8A7A-A607-42A3-9A8C-2760F2899B9F','table','dwd_ms_ref_sale_org_mapping_worldwide_full','Y',301,'Insert';</v>
      </c>
      <c r="J153" s="118" t="str">
        <f t="shared" si="16"/>
        <v>EXEC [edw].[usp_update_job_dependency] '080C8A7A-A607-42A3-9A8C-2760F2899B9F','table','dwd_ms_ref_sale_org_mapping_worldwide_full','Y',301,'Delete';</v>
      </c>
    </row>
    <row r="154" spans="1:10">
      <c r="A154" s="108">
        <v>384</v>
      </c>
      <c r="B154" s="109" t="s">
        <v>774</v>
      </c>
      <c r="C154" s="108" t="s">
        <v>1294</v>
      </c>
      <c r="D154" s="109" t="s">
        <v>740</v>
      </c>
      <c r="E154" s="117" t="s">
        <v>200</v>
      </c>
      <c r="F154" s="115">
        <v>301</v>
      </c>
      <c r="G154" s="170"/>
      <c r="H154" s="170"/>
      <c r="I154" s="116" t="str">
        <f t="shared" si="15"/>
        <v>EXEC [edw].[usp_update_job_dependency] 'D8270F93-9FEB-475E-ABC6-A4323D0D8C14','table','dwd_ms_ref_order_rsn_mapping_worldwide_full','Y',301,'Insert';</v>
      </c>
      <c r="J154" s="118" t="str">
        <f t="shared" si="16"/>
        <v>EXEC [edw].[usp_update_job_dependency] 'D8270F93-9FEB-475E-ABC6-A4323D0D8C14','table','dwd_ms_ref_order_rsn_mapping_worldwide_full','Y',301,'Delete';</v>
      </c>
    </row>
    <row r="155" spans="1:10">
      <c r="A155" s="108">
        <v>384</v>
      </c>
      <c r="B155" s="109" t="s">
        <v>776</v>
      </c>
      <c r="C155" s="108" t="s">
        <v>1294</v>
      </c>
      <c r="D155" s="109" t="s">
        <v>742</v>
      </c>
      <c r="E155" s="117" t="s">
        <v>200</v>
      </c>
      <c r="F155" s="115">
        <v>301</v>
      </c>
      <c r="G155" s="170"/>
      <c r="H155" s="170"/>
      <c r="I155" s="116" t="str">
        <f t="shared" si="15"/>
        <v>EXEC [edw].[usp_update_job_dependency] '6985EB59-35CA-4BA0-8AF1-1597B985D17A','table','dwd_ms_ref_sale_office_mapping_worldwide_full','Y',301,'Insert';</v>
      </c>
      <c r="J155" s="118" t="str">
        <f t="shared" si="16"/>
        <v>EXEC [edw].[usp_update_job_dependency] '6985EB59-35CA-4BA0-8AF1-1597B985D17A','table','dwd_ms_ref_sale_office_mapping_worldwide_full','Y',301,'Delete';</v>
      </c>
    </row>
    <row r="156" spans="1:10">
      <c r="A156" s="108">
        <v>384</v>
      </c>
      <c r="B156" s="109" t="s">
        <v>778</v>
      </c>
      <c r="C156" s="108" t="s">
        <v>1294</v>
      </c>
      <c r="D156" s="109" t="s">
        <v>744</v>
      </c>
      <c r="E156" s="117" t="s">
        <v>200</v>
      </c>
      <c r="F156" s="115">
        <v>301</v>
      </c>
      <c r="G156" s="170"/>
      <c r="H156" s="170"/>
      <c r="I156" s="116" t="str">
        <f t="shared" si="15"/>
        <v>EXEC [edw].[usp_update_job_dependency] '392A3FDD-8B81-4258-8B25-9EE1959A8890','table','dwd_ms_ref_sale_transaction_ln_catg_mapping_worldwide_full','Y',301,'Insert';</v>
      </c>
      <c r="J156" s="118" t="str">
        <f t="shared" si="16"/>
        <v>EXEC [edw].[usp_update_job_dependency] '392A3FDD-8B81-4258-8B25-9EE1959A8890','table','dwd_ms_ref_sale_transaction_ln_catg_mapping_worldwide_full','Y',301,'Delete';</v>
      </c>
    </row>
    <row r="157" spans="1:10">
      <c r="A157" s="108">
        <v>384</v>
      </c>
      <c r="B157" s="109" t="s">
        <v>780</v>
      </c>
      <c r="C157" s="108" t="s">
        <v>1294</v>
      </c>
      <c r="D157" s="109" t="s">
        <v>746</v>
      </c>
      <c r="E157" s="117" t="s">
        <v>200</v>
      </c>
      <c r="F157" s="115">
        <v>301</v>
      </c>
      <c r="G157" s="170"/>
      <c r="H157" s="170"/>
      <c r="I157" s="116" t="str">
        <f t="shared" si="15"/>
        <v>EXEC [edw].[usp_update_job_dependency] 'A80AF93F-3EF4-4EB6-A839-93BA9008DA89','table','dwd_ms_ref_svc_group_mapping_worldwide_full','Y',301,'Insert';</v>
      </c>
      <c r="J157" s="118" t="str">
        <f t="shared" si="16"/>
        <v>EXEC [edw].[usp_update_job_dependency] 'A80AF93F-3EF4-4EB6-A839-93BA9008DA89','table','dwd_ms_ref_svc_group_mapping_worldwide_full','Y',301,'Delete';</v>
      </c>
    </row>
    <row r="158" spans="1:10">
      <c r="A158" s="223"/>
      <c r="B158" s="223"/>
      <c r="C158" s="223"/>
      <c r="D158" s="223"/>
      <c r="E158" s="223"/>
      <c r="F158" s="224"/>
      <c r="G158" s="224"/>
      <c r="H158" s="224"/>
    </row>
    <row r="162" spans="1:10" s="51" customFormat="1" ht="15.75">
      <c r="A162" s="237">
        <v>88888</v>
      </c>
      <c r="B162" s="237" t="s">
        <v>824</v>
      </c>
      <c r="C162" s="237" t="s">
        <v>1330</v>
      </c>
      <c r="D162" s="238" t="s">
        <v>1331</v>
      </c>
      <c r="E162" s="238" t="s">
        <v>200</v>
      </c>
      <c r="F162" s="237">
        <v>200</v>
      </c>
      <c r="G162" s="261"/>
      <c r="H162" s="52"/>
      <c r="I162" s="52" t="str">
        <f t="shared" ref="I162:I193" si="17">"EXEC [edw].[usp_update_job_dependency] '" &amp; B162 &amp; "','" &amp; C162 &amp;  "','" &amp; D162 &amp;  "','"  &amp; E162 &amp; "',"  &amp; F162 &amp; ",'Insert';"</f>
        <v>EXEC [edw].[usp_update_job_dependency] '/Magellan-Marketing-Sales/dwd_ms/Notebooks/nb_prc_opportunity_history','table','adb.ods.d365ltop_opportunity','Y',200,'Insert';</v>
      </c>
      <c r="J162" s="52" t="str">
        <f t="shared" ref="J162:J193" si="18">"EXEC [edw].[usp_update_job_dependency] '" &amp; B162 &amp; "','" &amp; C162 &amp;  "','" &amp; D162 &amp;  "','"  &amp; E162 &amp; "',"  &amp; F162 &amp; ",'Delete';"</f>
        <v>EXEC [edw].[usp_update_job_dependency] '/Magellan-Marketing-Sales/dwd_ms/Notebooks/nb_prc_opportunity_history','table','adb.ods.d365ltop_opportunity','Y',200,'Delete';</v>
      </c>
    </row>
    <row r="163" spans="1:10" s="51" customFormat="1" ht="15.75">
      <c r="A163" s="237">
        <v>88888</v>
      </c>
      <c r="B163" s="237" t="s">
        <v>824</v>
      </c>
      <c r="C163" s="237" t="s">
        <v>1330</v>
      </c>
      <c r="D163" s="238" t="s">
        <v>1332</v>
      </c>
      <c r="E163" s="238" t="s">
        <v>202</v>
      </c>
      <c r="F163" s="237">
        <v>200</v>
      </c>
      <c r="G163" s="261"/>
      <c r="H163" s="52"/>
      <c r="I163" s="52" t="str">
        <f t="shared" si="17"/>
        <v>EXEC [edw].[usp_update_job_dependency] '/Magellan-Marketing-Sales/dwd_ms/Notebooks/nb_prc_opportunity_history','table','adb.ods.d365ltop_systemuser','N',200,'Insert';</v>
      </c>
      <c r="J163" s="52" t="str">
        <f t="shared" si="18"/>
        <v>EXEC [edw].[usp_update_job_dependency] '/Magellan-Marketing-Sales/dwd_ms/Notebooks/nb_prc_opportunity_history','table','adb.ods.d365ltop_systemuser','N',200,'Delete';</v>
      </c>
    </row>
    <row r="164" spans="1:10" s="51" customFormat="1" ht="15.75">
      <c r="A164" s="237">
        <v>88888</v>
      </c>
      <c r="B164" s="237" t="s">
        <v>824</v>
      </c>
      <c r="C164" s="237" t="s">
        <v>1330</v>
      </c>
      <c r="D164" s="238" t="s">
        <v>1333</v>
      </c>
      <c r="E164" s="238" t="s">
        <v>202</v>
      </c>
      <c r="F164" s="237">
        <v>200</v>
      </c>
      <c r="G164" s="261"/>
      <c r="H164" s="52"/>
      <c r="I164" s="52" t="str">
        <f t="shared" si="17"/>
        <v>EXEC [edw].[usp_update_job_dependency] '/Magellan-Marketing-Sales/dwd_ms/Notebooks/nb_prc_opportunity_history','table','adb.ods.d365ltop_lvo_businessunit','N',200,'Insert';</v>
      </c>
      <c r="J164" s="52" t="str">
        <f t="shared" si="18"/>
        <v>EXEC [edw].[usp_update_job_dependency] '/Magellan-Marketing-Sales/dwd_ms/Notebooks/nb_prc_opportunity_history','table','adb.ods.d365ltop_lvo_businessunit','N',200,'Delete';</v>
      </c>
    </row>
    <row r="165" spans="1:10" s="51" customFormat="1" ht="15.75">
      <c r="A165" s="237">
        <v>88888</v>
      </c>
      <c r="B165" s="237" t="s">
        <v>824</v>
      </c>
      <c r="C165" s="237" t="s">
        <v>1330</v>
      </c>
      <c r="D165" s="238" t="s">
        <v>1334</v>
      </c>
      <c r="E165" s="238" t="s">
        <v>202</v>
      </c>
      <c r="F165" s="237">
        <v>200</v>
      </c>
      <c r="G165" s="261"/>
      <c r="H165" s="52"/>
      <c r="I165" s="52" t="str">
        <f t="shared" si="17"/>
        <v>EXEC [edw].[usp_update_job_dependency] '/Magellan-Marketing-Sales/dwd_ms/Notebooks/nb_prc_opportunity_history','table','adb.ods.d365ltop_lvo_businessgroup','N',200,'Insert';</v>
      </c>
      <c r="J165" s="52" t="str">
        <f t="shared" si="18"/>
        <v>EXEC [edw].[usp_update_job_dependency] '/Magellan-Marketing-Sales/dwd_ms/Notebooks/nb_prc_opportunity_history','table','adb.ods.d365ltop_lvo_businessgroup','N',200,'Delete';</v>
      </c>
    </row>
    <row r="166" spans="1:10" s="51" customFormat="1" ht="15.75">
      <c r="A166" s="237">
        <v>88888</v>
      </c>
      <c r="B166" s="237" t="s">
        <v>824</v>
      </c>
      <c r="C166" s="237" t="s">
        <v>1330</v>
      </c>
      <c r="D166" s="239" t="s">
        <v>1335</v>
      </c>
      <c r="E166" s="238" t="s">
        <v>202</v>
      </c>
      <c r="F166" s="237">
        <v>200</v>
      </c>
      <c r="G166" s="261"/>
      <c r="H166" s="52"/>
      <c r="I166" s="52" t="str">
        <f t="shared" si="17"/>
        <v>EXEC [edw].[usp_update_job_dependency] '/Magellan-Marketing-Sales/dwd_ms/Notebooks/nb_prc_opportunity_history','table','prep_ms_prc.dim_prc_ltop_optionset','N',200,'Insert';</v>
      </c>
      <c r="J166" s="52" t="str">
        <f t="shared" si="18"/>
        <v>EXEC [edw].[usp_update_job_dependency] '/Magellan-Marketing-Sales/dwd_ms/Notebooks/nb_prc_opportunity_history','table','prep_ms_prc.dim_prc_ltop_optionset','N',200,'Delete';</v>
      </c>
    </row>
    <row r="167" spans="1:10" s="51" customFormat="1" ht="15.75">
      <c r="A167" s="237">
        <v>88888</v>
      </c>
      <c r="B167" s="237" t="s">
        <v>824</v>
      </c>
      <c r="C167" s="237" t="s">
        <v>1330</v>
      </c>
      <c r="D167" s="238" t="s">
        <v>1336</v>
      </c>
      <c r="E167" s="238" t="s">
        <v>202</v>
      </c>
      <c r="F167" s="237">
        <v>200</v>
      </c>
      <c r="G167" s="261"/>
      <c r="H167" s="52"/>
      <c r="I167" s="52" t="str">
        <f t="shared" si="17"/>
        <v>EXEC [edw].[usp_update_job_dependency] '/Magellan-Marketing-Sales/dwd_ms/Notebooks/nb_prc_opportunity_history','table','adb.ods.d365ltop_account','N',200,'Insert';</v>
      </c>
      <c r="J167" s="52" t="str">
        <f t="shared" si="18"/>
        <v>EXEC [edw].[usp_update_job_dependency] '/Magellan-Marketing-Sales/dwd_ms/Notebooks/nb_prc_opportunity_history','table','adb.ods.d365ltop_account','N',200,'Delete';</v>
      </c>
    </row>
    <row r="168" spans="1:10" s="51" customFormat="1" ht="15.75">
      <c r="A168" s="237">
        <v>88888</v>
      </c>
      <c r="B168" s="237" t="s">
        <v>824</v>
      </c>
      <c r="C168" s="237" t="s">
        <v>1330</v>
      </c>
      <c r="D168" s="238" t="s">
        <v>1337</v>
      </c>
      <c r="E168" s="238" t="s">
        <v>202</v>
      </c>
      <c r="F168" s="237">
        <v>200</v>
      </c>
      <c r="G168" s="261"/>
      <c r="H168" s="52"/>
      <c r="I168" s="52" t="str">
        <f t="shared" si="17"/>
        <v>EXEC [edw].[usp_update_job_dependency] '/Magellan-Marketing-Sales/dwd_ms/Notebooks/nb_prc_opportunity_history','table','adb.ods.lms_bobasicinfo','N',200,'Insert';</v>
      </c>
      <c r="J168" s="52" t="str">
        <f t="shared" si="18"/>
        <v>EXEC [edw].[usp_update_job_dependency] '/Magellan-Marketing-Sales/dwd_ms/Notebooks/nb_prc_opportunity_history','table','adb.ods.lms_bobasicinfo','N',200,'Delete';</v>
      </c>
    </row>
    <row r="169" spans="1:10" s="51" customFormat="1">
      <c r="A169" s="237">
        <v>88888</v>
      </c>
      <c r="B169" s="237" t="s">
        <v>1338</v>
      </c>
      <c r="C169" s="237" t="s">
        <v>1330</v>
      </c>
      <c r="D169" s="237" t="s">
        <v>824</v>
      </c>
      <c r="E169" s="237" t="s">
        <v>1339</v>
      </c>
      <c r="F169" s="237">
        <v>20</v>
      </c>
      <c r="G169" s="261"/>
      <c r="H169" s="52"/>
      <c r="I169" s="52" t="str">
        <f t="shared" si="17"/>
        <v>EXEC [edw].[usp_update_job_dependency] 'dwd_ms_prc_opportunity_history_prc_merge','table','/Magellan-Marketing-Sales/dwd_ms/Notebooks/nb_prc_opportunity_history','Y',20,'Insert';</v>
      </c>
      <c r="J169" s="52" t="str">
        <f t="shared" si="18"/>
        <v>EXEC [edw].[usp_update_job_dependency] 'dwd_ms_prc_opportunity_history_prc_merge','table','/Magellan-Marketing-Sales/dwd_ms/Notebooks/nb_prc_opportunity_history','Y',20,'Delete';</v>
      </c>
    </row>
    <row r="170" spans="1:10" s="51" customFormat="1">
      <c r="A170" s="237">
        <v>88888</v>
      </c>
      <c r="B170" s="240" t="s">
        <v>828</v>
      </c>
      <c r="C170" s="237" t="s">
        <v>1330</v>
      </c>
      <c r="D170" s="237" t="s">
        <v>1338</v>
      </c>
      <c r="E170" s="237" t="s">
        <v>1339</v>
      </c>
      <c r="F170" s="237">
        <v>20</v>
      </c>
      <c r="G170" s="261"/>
      <c r="H170" s="52"/>
      <c r="I170" s="52" t="str">
        <f t="shared" si="17"/>
        <v>EXEC [edw].[usp_update_job_dependency] '53816A14-0DCC-42E7-9AE2-60F228DAAFC8','table','dwd_ms_prc_opportunity_history_prc_merge','Y',20,'Insert';</v>
      </c>
      <c r="J170" s="52" t="str">
        <f t="shared" si="18"/>
        <v>EXEC [edw].[usp_update_job_dependency] '53816A14-0DCC-42E7-9AE2-60F228DAAFC8','table','dwd_ms_prc_opportunity_history_prc_merge','Y',20,'Delete';</v>
      </c>
    </row>
    <row r="171" spans="1:10" s="51" customFormat="1">
      <c r="A171" s="237">
        <v>88888</v>
      </c>
      <c r="B171" s="241" t="s">
        <v>1340</v>
      </c>
      <c r="C171" s="237" t="s">
        <v>1330</v>
      </c>
      <c r="D171" s="240" t="s">
        <v>828</v>
      </c>
      <c r="E171" s="237" t="s">
        <v>1339</v>
      </c>
      <c r="F171" s="237">
        <v>20</v>
      </c>
      <c r="G171" s="261"/>
      <c r="H171" s="52"/>
      <c r="I171" s="52" t="str">
        <f t="shared" si="17"/>
        <v>EXEC [edw].[usp_update_job_dependency] 'dwd_ms.usp_prc_opportunity_history_adb_sync','table','53816A14-0DCC-42E7-9AE2-60F228DAAFC8','Y',20,'Insert';</v>
      </c>
      <c r="J171" s="52" t="str">
        <f t="shared" si="18"/>
        <v>EXEC [edw].[usp_update_job_dependency] 'dwd_ms.usp_prc_opportunity_history_adb_sync','table','53816A14-0DCC-42E7-9AE2-60F228DAAFC8','Y',20,'Delete';</v>
      </c>
    </row>
    <row r="172" spans="1:10" s="171" customFormat="1">
      <c r="A172" s="237">
        <v>88888</v>
      </c>
      <c r="B172" s="242" t="s">
        <v>1341</v>
      </c>
      <c r="C172" s="242" t="s">
        <v>1330</v>
      </c>
      <c r="D172" s="242" t="s">
        <v>1640</v>
      </c>
      <c r="E172" s="242" t="s">
        <v>200</v>
      </c>
      <c r="F172" s="242">
        <v>20</v>
      </c>
      <c r="G172" s="262"/>
      <c r="H172" s="70"/>
      <c r="I172" s="70" t="str">
        <f t="shared" si="17"/>
        <v>EXEC [edw].[usp_update_job_dependency] '/Magellan-Marketing-Sales/dwd_ms/Notebooks/nb_prc_opportunity','table','/Magellan-Marketing-Sales/dwd_ms/Notebooks/nb_prc_opportunity_history','Y',20,'Insert';</v>
      </c>
      <c r="J172" s="70" t="str">
        <f t="shared" si="18"/>
        <v>EXEC [edw].[usp_update_job_dependency] '/Magellan-Marketing-Sales/dwd_ms/Notebooks/nb_prc_opportunity','table','/Magellan-Marketing-Sales/dwd_ms/Notebooks/nb_prc_opportunity_history','Y',20,'Delete';</v>
      </c>
    </row>
    <row r="173" spans="1:10" s="51" customFormat="1">
      <c r="A173" s="237">
        <v>88888</v>
      </c>
      <c r="B173" s="237" t="s">
        <v>820</v>
      </c>
      <c r="C173" s="237" t="s">
        <v>1330</v>
      </c>
      <c r="D173" s="237" t="s">
        <v>1341</v>
      </c>
      <c r="E173" s="237" t="s">
        <v>1339</v>
      </c>
      <c r="F173" s="237">
        <v>20</v>
      </c>
      <c r="G173" s="261"/>
      <c r="H173" s="52"/>
      <c r="I173" s="52" t="str">
        <f t="shared" si="17"/>
        <v>EXEC [edw].[usp_update_job_dependency] 'dwd_ms_prc_opportunity_prc_full','table','/Magellan-Marketing-Sales/dwd_ms/Notebooks/nb_prc_opportunity','Y',20,'Insert';</v>
      </c>
      <c r="J173" s="52" t="str">
        <f t="shared" si="18"/>
        <v>EXEC [edw].[usp_update_job_dependency] 'dwd_ms_prc_opportunity_prc_full','table','/Magellan-Marketing-Sales/dwd_ms/Notebooks/nb_prc_opportunity','Y',20,'Delete';</v>
      </c>
    </row>
    <row r="174" spans="1:10" s="51" customFormat="1">
      <c r="A174" s="237">
        <v>88888</v>
      </c>
      <c r="B174" s="240" t="s">
        <v>822</v>
      </c>
      <c r="C174" s="237" t="s">
        <v>1330</v>
      </c>
      <c r="D174" s="237" t="s">
        <v>820</v>
      </c>
      <c r="E174" s="237" t="s">
        <v>1339</v>
      </c>
      <c r="F174" s="237">
        <v>20</v>
      </c>
      <c r="G174" s="261"/>
      <c r="H174" s="52"/>
      <c r="I174" s="52" t="str">
        <f t="shared" si="17"/>
        <v>EXEC [edw].[usp_update_job_dependency] '93BB1715-5D0E-4059-AB22-A1E25C65F203','table','dwd_ms_prc_opportunity_prc_full','Y',20,'Insert';</v>
      </c>
      <c r="J174" s="52" t="str">
        <f t="shared" si="18"/>
        <v>EXEC [edw].[usp_update_job_dependency] '93BB1715-5D0E-4059-AB22-A1E25C65F203','table','dwd_ms_prc_opportunity_prc_full','Y',20,'Delete';</v>
      </c>
    </row>
    <row r="175" spans="1:10" s="51" customFormat="1">
      <c r="A175" s="237">
        <v>88888</v>
      </c>
      <c r="B175" s="241" t="s">
        <v>1342</v>
      </c>
      <c r="C175" s="237" t="s">
        <v>1330</v>
      </c>
      <c r="D175" s="240" t="s">
        <v>822</v>
      </c>
      <c r="E175" s="237" t="s">
        <v>1339</v>
      </c>
      <c r="F175" s="237">
        <v>20</v>
      </c>
      <c r="G175" s="261"/>
      <c r="H175" s="52"/>
      <c r="I175" s="52" t="str">
        <f t="shared" si="17"/>
        <v>EXEC [edw].[usp_update_job_dependency] 'dwd_ms.usp_prc_opportunity_adb_sync','table','93BB1715-5D0E-4059-AB22-A1E25C65F203','Y',20,'Insert';</v>
      </c>
      <c r="J175" s="52" t="str">
        <f t="shared" si="18"/>
        <v>EXEC [edw].[usp_update_job_dependency] 'dwd_ms.usp_prc_opportunity_adb_sync','table','93BB1715-5D0E-4059-AB22-A1E25C65F203','Y',20,'Delete';</v>
      </c>
    </row>
    <row r="176" spans="1:10" s="51" customFormat="1" ht="15.75">
      <c r="A176" s="237">
        <v>88888</v>
      </c>
      <c r="B176" s="241" t="s">
        <v>837</v>
      </c>
      <c r="C176" s="237" t="s">
        <v>1330</v>
      </c>
      <c r="D176" s="238" t="s">
        <v>1343</v>
      </c>
      <c r="E176" s="238" t="s">
        <v>200</v>
      </c>
      <c r="F176" s="237">
        <v>200</v>
      </c>
      <c r="G176" s="261"/>
      <c r="H176" s="52"/>
      <c r="I176" s="52" t="str">
        <f t="shared" si="17"/>
        <v>EXEC [edw].[usp_update_job_dependency] '/Magellan-Marketing-Sales/dwd_ms/Notebooks/nb_prc_opportunity_detail_history','table','adb.ods.d365ltop_lvo_opportunityproduct','Y',200,'Insert';</v>
      </c>
      <c r="J176" s="52" t="str">
        <f t="shared" si="18"/>
        <v>EXEC [edw].[usp_update_job_dependency] '/Magellan-Marketing-Sales/dwd_ms/Notebooks/nb_prc_opportunity_detail_history','table','adb.ods.d365ltop_lvo_opportunityproduct','Y',200,'Delete';</v>
      </c>
    </row>
    <row r="177" spans="1:10" s="51" customFormat="1" ht="15.75">
      <c r="A177" s="237">
        <v>88888</v>
      </c>
      <c r="B177" s="237" t="s">
        <v>837</v>
      </c>
      <c r="C177" s="237" t="s">
        <v>1330</v>
      </c>
      <c r="D177" s="238" t="s">
        <v>1344</v>
      </c>
      <c r="E177" s="238" t="s">
        <v>202</v>
      </c>
      <c r="F177" s="237">
        <v>200</v>
      </c>
      <c r="G177" s="261"/>
      <c r="H177" s="52"/>
      <c r="I177" s="52" t="str">
        <f t="shared" si="17"/>
        <v>EXEC [edw].[usp_update_job_dependency] '/Magellan-Marketing-Sales/dwd_ms/Notebooks/nb_prc_opportunity_detail_history','table','adb.ods.d365ltop_product','N',200,'Insert';</v>
      </c>
      <c r="J177" s="52" t="str">
        <f t="shared" si="18"/>
        <v>EXEC [edw].[usp_update_job_dependency] '/Magellan-Marketing-Sales/dwd_ms/Notebooks/nb_prc_opportunity_detail_history','table','adb.ods.d365ltop_product','N',200,'Delete';</v>
      </c>
    </row>
    <row r="178" spans="1:10" s="51" customFormat="1" ht="15.75">
      <c r="A178" s="237">
        <v>88888</v>
      </c>
      <c r="B178" s="237" t="s">
        <v>837</v>
      </c>
      <c r="C178" s="237" t="s">
        <v>1330</v>
      </c>
      <c r="D178" s="238" t="s">
        <v>1332</v>
      </c>
      <c r="E178" s="238" t="s">
        <v>202</v>
      </c>
      <c r="F178" s="237">
        <v>200</v>
      </c>
      <c r="G178" s="261"/>
      <c r="H178" s="52"/>
      <c r="I178" s="52" t="str">
        <f t="shared" si="17"/>
        <v>EXEC [edw].[usp_update_job_dependency] '/Magellan-Marketing-Sales/dwd_ms/Notebooks/nb_prc_opportunity_detail_history','table','adb.ods.d365ltop_systemuser','N',200,'Insert';</v>
      </c>
      <c r="J178" s="52" t="str">
        <f t="shared" si="18"/>
        <v>EXEC [edw].[usp_update_job_dependency] '/Magellan-Marketing-Sales/dwd_ms/Notebooks/nb_prc_opportunity_detail_history','table','adb.ods.d365ltop_systemuser','N',200,'Delete';</v>
      </c>
    </row>
    <row r="179" spans="1:10" s="51" customFormat="1" ht="15.75">
      <c r="A179" s="237">
        <v>88888</v>
      </c>
      <c r="B179" s="237" t="s">
        <v>837</v>
      </c>
      <c r="C179" s="237" t="s">
        <v>1330</v>
      </c>
      <c r="D179" s="238" t="s">
        <v>1335</v>
      </c>
      <c r="E179" s="238" t="s">
        <v>202</v>
      </c>
      <c r="F179" s="237">
        <v>200</v>
      </c>
      <c r="G179" s="261"/>
      <c r="H179" s="52"/>
      <c r="I179" s="52" t="str">
        <f t="shared" si="17"/>
        <v>EXEC [edw].[usp_update_job_dependency] '/Magellan-Marketing-Sales/dwd_ms/Notebooks/nb_prc_opportunity_detail_history','table','prep_ms_prc.dim_prc_ltop_optionset','N',200,'Insert';</v>
      </c>
      <c r="J179" s="52" t="str">
        <f t="shared" si="18"/>
        <v>EXEC [edw].[usp_update_job_dependency] '/Magellan-Marketing-Sales/dwd_ms/Notebooks/nb_prc_opportunity_detail_history','table','prep_ms_prc.dim_prc_ltop_optionset','N',200,'Delete';</v>
      </c>
    </row>
    <row r="180" spans="1:10" s="51" customFormat="1" ht="15.75">
      <c r="A180" s="237">
        <v>88888</v>
      </c>
      <c r="B180" s="237" t="s">
        <v>837</v>
      </c>
      <c r="C180" s="237" t="s">
        <v>1330</v>
      </c>
      <c r="D180" s="238" t="s">
        <v>1345</v>
      </c>
      <c r="E180" s="238" t="s">
        <v>202</v>
      </c>
      <c r="F180" s="237">
        <v>200</v>
      </c>
      <c r="G180" s="261"/>
      <c r="H180" s="52"/>
      <c r="I180" s="52" t="str">
        <f t="shared" si="17"/>
        <v>EXEC [edw].[usp_update_job_dependency] '/Magellan-Marketing-Sales/dwd_ms/Notebooks/nb_prc_opportunity_detail_history','table','adb.ods.d365ltop_lvo_productweighedfactor','N',200,'Insert';</v>
      </c>
      <c r="J180" s="52" t="str">
        <f t="shared" si="18"/>
        <v>EXEC [edw].[usp_update_job_dependency] '/Magellan-Marketing-Sales/dwd_ms/Notebooks/nb_prc_opportunity_detail_history','table','adb.ods.d365ltop_lvo_productweighedfactor','N',200,'Delete';</v>
      </c>
    </row>
    <row r="181" spans="1:10" s="51" customFormat="1" ht="15.75">
      <c r="A181" s="237">
        <v>88888</v>
      </c>
      <c r="B181" s="237" t="s">
        <v>837</v>
      </c>
      <c r="C181" s="237" t="s">
        <v>1330</v>
      </c>
      <c r="D181" s="238" t="s">
        <v>1333</v>
      </c>
      <c r="E181" s="238" t="s">
        <v>202</v>
      </c>
      <c r="F181" s="237">
        <v>200</v>
      </c>
      <c r="G181" s="261"/>
      <c r="H181" s="52"/>
      <c r="I181" s="52" t="str">
        <f t="shared" si="17"/>
        <v>EXEC [edw].[usp_update_job_dependency] '/Magellan-Marketing-Sales/dwd_ms/Notebooks/nb_prc_opportunity_detail_history','table','adb.ods.d365ltop_lvo_businessunit','N',200,'Insert';</v>
      </c>
      <c r="J181" s="52" t="str">
        <f t="shared" si="18"/>
        <v>EXEC [edw].[usp_update_job_dependency] '/Magellan-Marketing-Sales/dwd_ms/Notebooks/nb_prc_opportunity_detail_history','table','adb.ods.d365ltop_lvo_businessunit','N',200,'Delete';</v>
      </c>
    </row>
    <row r="182" spans="1:10" s="51" customFormat="1" ht="15.75">
      <c r="A182" s="237">
        <v>88888</v>
      </c>
      <c r="B182" s="237" t="s">
        <v>837</v>
      </c>
      <c r="C182" s="237" t="s">
        <v>1330</v>
      </c>
      <c r="D182" s="238" t="s">
        <v>1331</v>
      </c>
      <c r="E182" s="238" t="s">
        <v>202</v>
      </c>
      <c r="F182" s="237">
        <v>200</v>
      </c>
      <c r="G182" s="261"/>
      <c r="H182" s="52"/>
      <c r="I182" s="52" t="str">
        <f t="shared" si="17"/>
        <v>EXEC [edw].[usp_update_job_dependency] '/Magellan-Marketing-Sales/dwd_ms/Notebooks/nb_prc_opportunity_detail_history','table','adb.ods.d365ltop_opportunity','N',200,'Insert';</v>
      </c>
      <c r="J182" s="52" t="str">
        <f t="shared" si="18"/>
        <v>EXEC [edw].[usp_update_job_dependency] '/Magellan-Marketing-Sales/dwd_ms/Notebooks/nb_prc_opportunity_detail_history','table','adb.ods.d365ltop_opportunity','N',200,'Delete';</v>
      </c>
    </row>
    <row r="183" spans="1:10" s="51" customFormat="1">
      <c r="A183" s="237">
        <v>88888</v>
      </c>
      <c r="B183" s="240" t="s">
        <v>839</v>
      </c>
      <c r="C183" s="237" t="s">
        <v>1330</v>
      </c>
      <c r="D183" s="237" t="s">
        <v>837</v>
      </c>
      <c r="E183" s="237" t="s">
        <v>1339</v>
      </c>
      <c r="F183" s="237">
        <v>20</v>
      </c>
      <c r="G183" s="261"/>
      <c r="H183" s="52"/>
      <c r="I183" s="52" t="str">
        <f t="shared" si="17"/>
        <v>EXEC [edw].[usp_update_job_dependency] 'dwd_ms_prc_opportunity_detail_history_prc_merge','table','/Magellan-Marketing-Sales/dwd_ms/Notebooks/nb_prc_opportunity_detail_history','Y',20,'Insert';</v>
      </c>
      <c r="J183" s="52" t="str">
        <f t="shared" si="18"/>
        <v>EXEC [edw].[usp_update_job_dependency] 'dwd_ms_prc_opportunity_detail_history_prc_merge','table','/Magellan-Marketing-Sales/dwd_ms/Notebooks/nb_prc_opportunity_detail_history','Y',20,'Delete';</v>
      </c>
    </row>
    <row r="184" spans="1:10" s="51" customFormat="1">
      <c r="A184" s="237">
        <v>88888</v>
      </c>
      <c r="B184" s="240" t="s">
        <v>841</v>
      </c>
      <c r="C184" s="237" t="s">
        <v>1330</v>
      </c>
      <c r="D184" s="240" t="s">
        <v>839</v>
      </c>
      <c r="E184" s="237" t="s">
        <v>1339</v>
      </c>
      <c r="F184" s="237">
        <v>20</v>
      </c>
      <c r="G184" s="261"/>
      <c r="H184" s="52"/>
      <c r="I184" s="52" t="str">
        <f t="shared" si="17"/>
        <v>EXEC [edw].[usp_update_job_dependency] '053E25A7-4270-46CB-8BB9-59E8E369BB66','table','dwd_ms_prc_opportunity_detail_history_prc_merge','Y',20,'Insert';</v>
      </c>
      <c r="J184" s="52" t="str">
        <f t="shared" si="18"/>
        <v>EXEC [edw].[usp_update_job_dependency] '053E25A7-4270-46CB-8BB9-59E8E369BB66','table','dwd_ms_prc_opportunity_detail_history_prc_merge','Y',20,'Delete';</v>
      </c>
    </row>
    <row r="185" spans="1:10" s="51" customFormat="1">
      <c r="A185" s="237">
        <v>88888</v>
      </c>
      <c r="B185" s="241" t="s">
        <v>1346</v>
      </c>
      <c r="C185" s="237" t="s">
        <v>1330</v>
      </c>
      <c r="D185" s="240" t="s">
        <v>841</v>
      </c>
      <c r="E185" s="237" t="s">
        <v>1339</v>
      </c>
      <c r="F185" s="237">
        <v>20</v>
      </c>
      <c r="G185" s="261"/>
      <c r="H185" s="52"/>
      <c r="I185" s="52" t="str">
        <f t="shared" si="17"/>
        <v>EXEC [edw].[usp_update_job_dependency] 'dwd_ms.usp_prc_opportunity_detail_history_adb_sync','table','053E25A7-4270-46CB-8BB9-59E8E369BB66','Y',20,'Insert';</v>
      </c>
      <c r="J185" s="52" t="str">
        <f t="shared" si="18"/>
        <v>EXEC [edw].[usp_update_job_dependency] 'dwd_ms.usp_prc_opportunity_detail_history_adb_sync','table','053E25A7-4270-46CB-8BB9-59E8E369BB66','Y',20,'Delete';</v>
      </c>
    </row>
    <row r="186" spans="1:10" s="171" customFormat="1">
      <c r="A186" s="237">
        <v>88888</v>
      </c>
      <c r="B186" s="242" t="s">
        <v>830</v>
      </c>
      <c r="C186" s="242" t="s">
        <v>1330</v>
      </c>
      <c r="D186" s="242" t="s">
        <v>837</v>
      </c>
      <c r="E186" s="242" t="s">
        <v>200</v>
      </c>
      <c r="F186" s="242">
        <v>20</v>
      </c>
      <c r="G186" s="262"/>
      <c r="H186" s="70"/>
      <c r="I186" s="70" t="str">
        <f t="shared" si="17"/>
        <v>EXEC [edw].[usp_update_job_dependency] '/Magellan-Marketing-Sales/dwd_ms/Notebooks/nb_prc_opportunity_detail','table','/Magellan-Marketing-Sales/dwd_ms/Notebooks/nb_prc_opportunity_detail_history','Y',20,'Insert';</v>
      </c>
      <c r="J186" s="70" t="str">
        <f t="shared" si="18"/>
        <v>EXEC [edw].[usp_update_job_dependency] '/Magellan-Marketing-Sales/dwd_ms/Notebooks/nb_prc_opportunity_detail','table','/Magellan-Marketing-Sales/dwd_ms/Notebooks/nb_prc_opportunity_detail_history','Y',20,'Delete';</v>
      </c>
    </row>
    <row r="187" spans="1:10" s="51" customFormat="1">
      <c r="A187" s="237">
        <v>88888</v>
      </c>
      <c r="B187" s="237" t="s">
        <v>833</v>
      </c>
      <c r="C187" s="237" t="s">
        <v>1330</v>
      </c>
      <c r="D187" s="237" t="s">
        <v>830</v>
      </c>
      <c r="E187" s="237" t="s">
        <v>1339</v>
      </c>
      <c r="F187" s="237">
        <v>20</v>
      </c>
      <c r="G187" s="261"/>
      <c r="H187" s="52"/>
      <c r="I187" s="52" t="str">
        <f t="shared" si="17"/>
        <v>EXEC [edw].[usp_update_job_dependency] 'dwd_ms_prc_opportunity_detail_prc_full','table','/Magellan-Marketing-Sales/dwd_ms/Notebooks/nb_prc_opportunity_detail','Y',20,'Insert';</v>
      </c>
      <c r="J187" s="52" t="str">
        <f t="shared" si="18"/>
        <v>EXEC [edw].[usp_update_job_dependency] 'dwd_ms_prc_opportunity_detail_prc_full','table','/Magellan-Marketing-Sales/dwd_ms/Notebooks/nb_prc_opportunity_detail','Y',20,'Delete';</v>
      </c>
    </row>
    <row r="188" spans="1:10" s="51" customFormat="1">
      <c r="A188" s="237">
        <v>88888</v>
      </c>
      <c r="B188" s="240" t="s">
        <v>835</v>
      </c>
      <c r="C188" s="237" t="s">
        <v>1330</v>
      </c>
      <c r="D188" s="237" t="s">
        <v>1347</v>
      </c>
      <c r="E188" s="237" t="s">
        <v>1339</v>
      </c>
      <c r="F188" s="237">
        <v>20</v>
      </c>
      <c r="G188" s="261"/>
      <c r="H188" s="52"/>
      <c r="I188" s="52" t="str">
        <f t="shared" si="17"/>
        <v>EXEC [edw].[usp_update_job_dependency] 'D9D65009-6B3E-455B-8FF0-3F1C9EB54CE5','table','dwd_ms_prc_opportunity_detail_prc_full','Y',20,'Insert';</v>
      </c>
      <c r="J188" s="52" t="str">
        <f t="shared" si="18"/>
        <v>EXEC [edw].[usp_update_job_dependency] 'D9D65009-6B3E-455B-8FF0-3F1C9EB54CE5','table','dwd_ms_prc_opportunity_detail_prc_full','Y',20,'Delete';</v>
      </c>
    </row>
    <row r="189" spans="1:10" s="51" customFormat="1">
      <c r="A189" s="237">
        <v>88888</v>
      </c>
      <c r="B189" s="241" t="s">
        <v>1348</v>
      </c>
      <c r="C189" s="237" t="s">
        <v>1330</v>
      </c>
      <c r="D189" s="240" t="s">
        <v>835</v>
      </c>
      <c r="E189" s="237" t="s">
        <v>1339</v>
      </c>
      <c r="F189" s="237">
        <v>20</v>
      </c>
      <c r="G189" s="261"/>
      <c r="H189" s="52"/>
      <c r="I189" s="52" t="str">
        <f t="shared" si="17"/>
        <v>EXEC [edw].[usp_update_job_dependency] 'dwd_ms.usp_prc_opportunity_detail_adb_sync','table','D9D65009-6B3E-455B-8FF0-3F1C9EB54CE5','Y',20,'Insert';</v>
      </c>
      <c r="J189" s="52" t="str">
        <f t="shared" si="18"/>
        <v>EXEC [edw].[usp_update_job_dependency] 'dwd_ms.usp_prc_opportunity_detail_adb_sync','table','D9D65009-6B3E-455B-8FF0-3F1C9EB54CE5','Y',20,'Delete';</v>
      </c>
    </row>
    <row r="190" spans="1:10" s="51" customFormat="1" ht="15.75">
      <c r="A190" s="237">
        <v>88888</v>
      </c>
      <c r="B190" s="237" t="s">
        <v>1349</v>
      </c>
      <c r="C190" s="237" t="s">
        <v>1330</v>
      </c>
      <c r="D190" s="238" t="s">
        <v>1350</v>
      </c>
      <c r="E190" s="238" t="s">
        <v>200</v>
      </c>
      <c r="F190" s="237">
        <v>200</v>
      </c>
      <c r="G190" s="261"/>
      <c r="H190" s="52"/>
      <c r="I190" s="52" t="str">
        <f t="shared" si="17"/>
        <v>EXEC [edw].[usp_update_job_dependency] '/Magellan-Marketing-Sales/dwd_ms/Notebooks/nb_prc_opportunity_order_plan_history','table','adb.ods.d365ltop_lvo_opptorderplan','Y',200,'Insert';</v>
      </c>
      <c r="J190" s="52" t="str">
        <f t="shared" si="18"/>
        <v>EXEC [edw].[usp_update_job_dependency] '/Magellan-Marketing-Sales/dwd_ms/Notebooks/nb_prc_opportunity_order_plan_history','table','adb.ods.d365ltop_lvo_opptorderplan','Y',200,'Delete';</v>
      </c>
    </row>
    <row r="191" spans="1:10" s="51" customFormat="1" ht="15.75">
      <c r="A191" s="237">
        <v>88888</v>
      </c>
      <c r="B191" s="237" t="s">
        <v>849</v>
      </c>
      <c r="C191" s="237" t="s">
        <v>1330</v>
      </c>
      <c r="D191" s="238" t="s">
        <v>1331</v>
      </c>
      <c r="E191" s="238" t="s">
        <v>202</v>
      </c>
      <c r="F191" s="237">
        <v>200</v>
      </c>
      <c r="G191" s="261"/>
      <c r="H191" s="52"/>
      <c r="I191" s="52" t="str">
        <f t="shared" si="17"/>
        <v>EXEC [edw].[usp_update_job_dependency] '/Magellan-Marketing-Sales/dwd_ms/Notebooks/nb_prc_opportunity_order_plan_history','table','adb.ods.d365ltop_opportunity','N',200,'Insert';</v>
      </c>
      <c r="J191" s="52" t="str">
        <f t="shared" si="18"/>
        <v>EXEC [edw].[usp_update_job_dependency] '/Magellan-Marketing-Sales/dwd_ms/Notebooks/nb_prc_opportunity_order_plan_history','table','adb.ods.d365ltop_opportunity','N',200,'Delete';</v>
      </c>
    </row>
    <row r="192" spans="1:10" s="51" customFormat="1" ht="15.75">
      <c r="A192" s="237">
        <v>88888</v>
      </c>
      <c r="B192" s="237" t="s">
        <v>849</v>
      </c>
      <c r="C192" s="237" t="s">
        <v>1330</v>
      </c>
      <c r="D192" s="238" t="s">
        <v>1333</v>
      </c>
      <c r="E192" s="238" t="s">
        <v>202</v>
      </c>
      <c r="F192" s="237">
        <v>200</v>
      </c>
      <c r="G192" s="261"/>
      <c r="H192" s="52"/>
      <c r="I192" s="52" t="str">
        <f t="shared" si="17"/>
        <v>EXEC [edw].[usp_update_job_dependency] '/Magellan-Marketing-Sales/dwd_ms/Notebooks/nb_prc_opportunity_order_plan_history','table','adb.ods.d365ltop_lvo_businessunit','N',200,'Insert';</v>
      </c>
      <c r="J192" s="52" t="str">
        <f t="shared" si="18"/>
        <v>EXEC [edw].[usp_update_job_dependency] '/Magellan-Marketing-Sales/dwd_ms/Notebooks/nb_prc_opportunity_order_plan_history','table','adb.ods.d365ltop_lvo_businessunit','N',200,'Delete';</v>
      </c>
    </row>
    <row r="193" spans="1:10" s="51" customFormat="1" ht="15.75">
      <c r="A193" s="237">
        <v>88888</v>
      </c>
      <c r="B193" s="237" t="s">
        <v>849</v>
      </c>
      <c r="C193" s="237" t="s">
        <v>1330</v>
      </c>
      <c r="D193" s="238" t="s">
        <v>1344</v>
      </c>
      <c r="E193" s="238" t="s">
        <v>202</v>
      </c>
      <c r="F193" s="237">
        <v>200</v>
      </c>
      <c r="G193" s="261"/>
      <c r="H193" s="52"/>
      <c r="I193" s="52" t="str">
        <f t="shared" si="17"/>
        <v>EXEC [edw].[usp_update_job_dependency] '/Magellan-Marketing-Sales/dwd_ms/Notebooks/nb_prc_opportunity_order_plan_history','table','adb.ods.d365ltop_product','N',200,'Insert';</v>
      </c>
      <c r="J193" s="52" t="str">
        <f t="shared" si="18"/>
        <v>EXEC [edw].[usp_update_job_dependency] '/Magellan-Marketing-Sales/dwd_ms/Notebooks/nb_prc_opportunity_order_plan_history','table','adb.ods.d365ltop_product','N',200,'Delete';</v>
      </c>
    </row>
    <row r="194" spans="1:10" s="51" customFormat="1" ht="15.75">
      <c r="A194" s="237">
        <v>88888</v>
      </c>
      <c r="B194" s="237" t="s">
        <v>849</v>
      </c>
      <c r="C194" s="237" t="s">
        <v>1330</v>
      </c>
      <c r="D194" s="238" t="s">
        <v>1332</v>
      </c>
      <c r="E194" s="238" t="s">
        <v>202</v>
      </c>
      <c r="F194" s="237">
        <v>200</v>
      </c>
      <c r="G194" s="261"/>
      <c r="H194" s="52"/>
      <c r="I194" s="52" t="str">
        <f t="shared" ref="I194:I225" si="19">"EXEC [edw].[usp_update_job_dependency] '" &amp; B194 &amp; "','" &amp; C194 &amp;  "','" &amp; D194 &amp;  "','"  &amp; E194 &amp; "',"  &amp; F194 &amp; ",'Insert';"</f>
        <v>EXEC [edw].[usp_update_job_dependency] '/Magellan-Marketing-Sales/dwd_ms/Notebooks/nb_prc_opportunity_order_plan_history','table','adb.ods.d365ltop_systemuser','N',200,'Insert';</v>
      </c>
      <c r="J194" s="52" t="str">
        <f t="shared" ref="J194:J225" si="20">"EXEC [edw].[usp_update_job_dependency] '" &amp; B194 &amp; "','" &amp; C194 &amp;  "','" &amp; D194 &amp;  "','"  &amp; E194 &amp; "',"  &amp; F194 &amp; ",'Delete';"</f>
        <v>EXEC [edw].[usp_update_job_dependency] '/Magellan-Marketing-Sales/dwd_ms/Notebooks/nb_prc_opportunity_order_plan_history','table','adb.ods.d365ltop_systemuser','N',200,'Delete';</v>
      </c>
    </row>
    <row r="195" spans="1:10" s="51" customFormat="1" ht="15.75">
      <c r="A195" s="237">
        <v>88888</v>
      </c>
      <c r="B195" s="237" t="s">
        <v>849</v>
      </c>
      <c r="C195" s="237" t="s">
        <v>1330</v>
      </c>
      <c r="D195" s="238" t="s">
        <v>1351</v>
      </c>
      <c r="E195" s="238" t="s">
        <v>202</v>
      </c>
      <c r="F195" s="237">
        <v>200</v>
      </c>
      <c r="G195" s="261"/>
      <c r="H195" s="52"/>
      <c r="I195" s="52" t="str">
        <f t="shared" si="19"/>
        <v>EXEC [edw].[usp_update_job_dependency] '/Magellan-Marketing-Sales/dwd_ms/Notebooks/nb_prc_opportunity_order_plan_history','table','adb.ods.d365ltop_optionset','N',200,'Insert';</v>
      </c>
      <c r="J195" s="52" t="str">
        <f t="shared" si="20"/>
        <v>EXEC [edw].[usp_update_job_dependency] '/Magellan-Marketing-Sales/dwd_ms/Notebooks/nb_prc_opportunity_order_plan_history','table','adb.ods.d365ltop_optionset','N',200,'Delete';</v>
      </c>
    </row>
    <row r="196" spans="1:10" s="51" customFormat="1" ht="15.75">
      <c r="A196" s="237">
        <v>88888</v>
      </c>
      <c r="B196" s="237" t="s">
        <v>849</v>
      </c>
      <c r="C196" s="237" t="s">
        <v>1330</v>
      </c>
      <c r="D196" s="238" t="s">
        <v>1336</v>
      </c>
      <c r="E196" s="238" t="s">
        <v>202</v>
      </c>
      <c r="F196" s="237">
        <v>200</v>
      </c>
      <c r="G196" s="261"/>
      <c r="H196" s="52"/>
      <c r="I196" s="52" t="str">
        <f t="shared" si="19"/>
        <v>EXEC [edw].[usp_update_job_dependency] '/Magellan-Marketing-Sales/dwd_ms/Notebooks/nb_prc_opportunity_order_plan_history','table','adb.ods.d365ltop_account','N',200,'Insert';</v>
      </c>
      <c r="J196" s="52" t="str">
        <f t="shared" si="20"/>
        <v>EXEC [edw].[usp_update_job_dependency] '/Magellan-Marketing-Sales/dwd_ms/Notebooks/nb_prc_opportunity_order_plan_history','table','adb.ods.d365ltop_account','N',200,'Delete';</v>
      </c>
    </row>
    <row r="197" spans="1:10" s="51" customFormat="1">
      <c r="A197" s="237">
        <v>88888</v>
      </c>
      <c r="B197" s="237" t="s">
        <v>851</v>
      </c>
      <c r="C197" s="237" t="s">
        <v>1330</v>
      </c>
      <c r="D197" s="237" t="s">
        <v>849</v>
      </c>
      <c r="E197" s="237" t="s">
        <v>1339</v>
      </c>
      <c r="F197" s="237">
        <v>20</v>
      </c>
      <c r="G197" s="261"/>
      <c r="H197" s="52"/>
      <c r="I197" s="52" t="str">
        <f t="shared" si="19"/>
        <v>EXEC [edw].[usp_update_job_dependency] 'dwd_ms_prc_opportunity_order_plan_history_prc_merge','table','/Magellan-Marketing-Sales/dwd_ms/Notebooks/nb_prc_opportunity_order_plan_history','Y',20,'Insert';</v>
      </c>
      <c r="J197" s="52" t="str">
        <f t="shared" si="20"/>
        <v>EXEC [edw].[usp_update_job_dependency] 'dwd_ms_prc_opportunity_order_plan_history_prc_merge','table','/Magellan-Marketing-Sales/dwd_ms/Notebooks/nb_prc_opportunity_order_plan_history','Y',20,'Delete';</v>
      </c>
    </row>
    <row r="198" spans="1:10" s="51" customFormat="1">
      <c r="A198" s="237">
        <v>88888</v>
      </c>
      <c r="B198" s="240" t="s">
        <v>1352</v>
      </c>
      <c r="C198" s="237" t="s">
        <v>1330</v>
      </c>
      <c r="D198" s="237" t="s">
        <v>851</v>
      </c>
      <c r="E198" s="237" t="s">
        <v>1339</v>
      </c>
      <c r="F198" s="237">
        <v>20</v>
      </c>
      <c r="G198" s="261"/>
      <c r="H198" s="52"/>
      <c r="I198" s="52" t="str">
        <f t="shared" si="19"/>
        <v>EXEC [edw].[usp_update_job_dependency] 'B01E1506-E89C-4058-BEF7-38D95951344D','table','dwd_ms_prc_opportunity_order_plan_history_prc_merge','Y',20,'Insert';</v>
      </c>
      <c r="J198" s="52" t="str">
        <f t="shared" si="20"/>
        <v>EXEC [edw].[usp_update_job_dependency] 'B01E1506-E89C-4058-BEF7-38D95951344D','table','dwd_ms_prc_opportunity_order_plan_history_prc_merge','Y',20,'Delete';</v>
      </c>
    </row>
    <row r="199" spans="1:10" s="51" customFormat="1">
      <c r="A199" s="237">
        <v>88888</v>
      </c>
      <c r="B199" s="241" t="s">
        <v>1353</v>
      </c>
      <c r="C199" s="237" t="s">
        <v>1330</v>
      </c>
      <c r="D199" s="240" t="s">
        <v>1352</v>
      </c>
      <c r="E199" s="237" t="s">
        <v>1339</v>
      </c>
      <c r="F199" s="237">
        <v>20</v>
      </c>
      <c r="G199" s="261"/>
      <c r="H199" s="52"/>
      <c r="I199" s="52" t="str">
        <f t="shared" si="19"/>
        <v>EXEC [edw].[usp_update_job_dependency] 'dwd_ms.usp_prc_opportunity_order_plan_history_adb_sync','table','B01E1506-E89C-4058-BEF7-38D95951344D','Y',20,'Insert';</v>
      </c>
      <c r="J199" s="52" t="str">
        <f t="shared" si="20"/>
        <v>EXEC [edw].[usp_update_job_dependency] 'dwd_ms.usp_prc_opportunity_order_plan_history_adb_sync','table','B01E1506-E89C-4058-BEF7-38D95951344D','Y',20,'Delete';</v>
      </c>
    </row>
    <row r="200" spans="1:10" s="171" customFormat="1">
      <c r="A200" s="237">
        <v>88888</v>
      </c>
      <c r="B200" s="242" t="s">
        <v>843</v>
      </c>
      <c r="C200" s="242" t="s">
        <v>1330</v>
      </c>
      <c r="D200" s="242" t="s">
        <v>849</v>
      </c>
      <c r="E200" s="242" t="s">
        <v>200</v>
      </c>
      <c r="F200" s="242">
        <v>20</v>
      </c>
      <c r="G200" s="262"/>
      <c r="H200" s="70"/>
      <c r="I200" s="70" t="str">
        <f t="shared" si="19"/>
        <v>EXEC [edw].[usp_update_job_dependency] '/Magellan-Marketing-Sales/dwd_ms/Notebooks/nb_prc_opportunity_order_plan','table','/Magellan-Marketing-Sales/dwd_ms/Notebooks/nb_prc_opportunity_order_plan_history','Y',20,'Insert';</v>
      </c>
      <c r="J200" s="70" t="str">
        <f t="shared" si="20"/>
        <v>EXEC [edw].[usp_update_job_dependency] '/Magellan-Marketing-Sales/dwd_ms/Notebooks/nb_prc_opportunity_order_plan','table','/Magellan-Marketing-Sales/dwd_ms/Notebooks/nb_prc_opportunity_order_plan_history','Y',20,'Delete';</v>
      </c>
    </row>
    <row r="201" spans="1:10" s="51" customFormat="1">
      <c r="A201" s="237">
        <v>88888</v>
      </c>
      <c r="B201" s="237" t="s">
        <v>845</v>
      </c>
      <c r="C201" s="237" t="s">
        <v>1330</v>
      </c>
      <c r="D201" s="237" t="s">
        <v>843</v>
      </c>
      <c r="E201" s="237" t="s">
        <v>1339</v>
      </c>
      <c r="F201" s="237">
        <v>20</v>
      </c>
      <c r="G201" s="261"/>
      <c r="H201" s="52"/>
      <c r="I201" s="52" t="str">
        <f t="shared" si="19"/>
        <v>EXEC [edw].[usp_update_job_dependency] 'dwd_ms_prc_opportunity_order_plan_prc_full','table','/Magellan-Marketing-Sales/dwd_ms/Notebooks/nb_prc_opportunity_order_plan','Y',20,'Insert';</v>
      </c>
      <c r="J201" s="52" t="str">
        <f t="shared" si="20"/>
        <v>EXEC [edw].[usp_update_job_dependency] 'dwd_ms_prc_opportunity_order_plan_prc_full','table','/Magellan-Marketing-Sales/dwd_ms/Notebooks/nb_prc_opportunity_order_plan','Y',20,'Delete';</v>
      </c>
    </row>
    <row r="202" spans="1:10" s="51" customFormat="1">
      <c r="A202" s="237">
        <v>88888</v>
      </c>
      <c r="B202" s="240" t="s">
        <v>847</v>
      </c>
      <c r="C202" s="237" t="s">
        <v>1330</v>
      </c>
      <c r="D202" s="237" t="s">
        <v>845</v>
      </c>
      <c r="E202" s="237" t="s">
        <v>1339</v>
      </c>
      <c r="F202" s="237">
        <v>20</v>
      </c>
      <c r="G202" s="261"/>
      <c r="H202" s="52"/>
      <c r="I202" s="52" t="str">
        <f t="shared" si="19"/>
        <v>EXEC [edw].[usp_update_job_dependency] '2A4BF93D-F3BC-4C08-AEF6-86D89877B0E0','table','dwd_ms_prc_opportunity_order_plan_prc_full','Y',20,'Insert';</v>
      </c>
      <c r="J202" s="52" t="str">
        <f t="shared" si="20"/>
        <v>EXEC [edw].[usp_update_job_dependency] '2A4BF93D-F3BC-4C08-AEF6-86D89877B0E0','table','dwd_ms_prc_opportunity_order_plan_prc_full','Y',20,'Delete';</v>
      </c>
    </row>
    <row r="203" spans="1:10" s="51" customFormat="1">
      <c r="A203" s="237">
        <v>88888</v>
      </c>
      <c r="B203" s="241" t="s">
        <v>1354</v>
      </c>
      <c r="C203" s="237" t="s">
        <v>1330</v>
      </c>
      <c r="D203" s="276" t="s">
        <v>1646</v>
      </c>
      <c r="E203" s="237" t="s">
        <v>1339</v>
      </c>
      <c r="F203" s="237">
        <v>20</v>
      </c>
      <c r="G203" s="261"/>
      <c r="H203" s="52"/>
      <c r="I203" s="52" t="str">
        <f t="shared" si="19"/>
        <v>EXEC [edw].[usp_update_job_dependency] 'dwd_ms.usp_prc_opportunity_order_plan_adb_sync','table','2A4BF93D-F3BC-4C08-AEF6-86D89877B0E0','Y',20,'Insert';</v>
      </c>
      <c r="J203" s="52" t="str">
        <f t="shared" si="20"/>
        <v>EXEC [edw].[usp_update_job_dependency] 'dwd_ms.usp_prc_opportunity_order_plan_adb_sync','table','2A4BF93D-F3BC-4C08-AEF6-86D89877B0E0','Y',20,'Delete';</v>
      </c>
    </row>
    <row r="204" spans="1:10" s="51" customFormat="1" ht="15.75">
      <c r="A204" s="237">
        <v>88888</v>
      </c>
      <c r="B204" s="237" t="s">
        <v>861</v>
      </c>
      <c r="C204" s="237" t="s">
        <v>1330</v>
      </c>
      <c r="D204" s="238" t="s">
        <v>1355</v>
      </c>
      <c r="E204" s="238" t="s">
        <v>200</v>
      </c>
      <c r="F204" s="237">
        <v>200</v>
      </c>
      <c r="G204" s="261"/>
      <c r="H204" s="52"/>
      <c r="I204" s="52" t="str">
        <f t="shared" si="19"/>
        <v>EXEC [edw].[usp_update_job_dependency] '/Magellan-Marketing-Sales/dwd_ms/Notebooks/nb_prc_opportunity_order_plan_detail_history','table','adb.ods.d365ltop_lvo_orderplandetail','Y',200,'Insert';</v>
      </c>
      <c r="J204" s="52" t="str">
        <f t="shared" si="20"/>
        <v>EXEC [edw].[usp_update_job_dependency] '/Magellan-Marketing-Sales/dwd_ms/Notebooks/nb_prc_opportunity_order_plan_detail_history','table','adb.ods.d365ltop_lvo_orderplandetail','Y',200,'Delete';</v>
      </c>
    </row>
    <row r="205" spans="1:10" s="51" customFormat="1" ht="15.75">
      <c r="A205" s="237">
        <v>88888</v>
      </c>
      <c r="B205" s="237" t="s">
        <v>861</v>
      </c>
      <c r="C205" s="237" t="s">
        <v>1330</v>
      </c>
      <c r="D205" s="238" t="s">
        <v>1350</v>
      </c>
      <c r="E205" s="238" t="s">
        <v>202</v>
      </c>
      <c r="F205" s="237">
        <v>200</v>
      </c>
      <c r="G205" s="261"/>
      <c r="H205" s="52"/>
      <c r="I205" s="52" t="str">
        <f>"EXEC [edw].[usp_update_job_dependency] '" &amp; B205 &amp; "','" &amp; C205 &amp;  "','" &amp; D205 &amp;  "','"  &amp; E205 &amp; "',"  &amp; F205 &amp; ",'Insert';"</f>
        <v>EXEC [edw].[usp_update_job_dependency] '/Magellan-Marketing-Sales/dwd_ms/Notebooks/nb_prc_opportunity_order_plan_detail_history','table','adb.ods.d365ltop_lvo_opptorderplan','N',200,'Insert';</v>
      </c>
      <c r="J205" s="52" t="str">
        <f t="shared" si="20"/>
        <v>EXEC [edw].[usp_update_job_dependency] '/Magellan-Marketing-Sales/dwd_ms/Notebooks/nb_prc_opportunity_order_plan_detail_history','table','adb.ods.d365ltop_lvo_opptorderplan','N',200,'Delete';</v>
      </c>
    </row>
    <row r="206" spans="1:10" s="51" customFormat="1" ht="15.75">
      <c r="A206" s="237">
        <v>88888</v>
      </c>
      <c r="B206" s="237" t="s">
        <v>861</v>
      </c>
      <c r="C206" s="237" t="s">
        <v>1330</v>
      </c>
      <c r="D206" s="238" t="s">
        <v>1331</v>
      </c>
      <c r="E206" s="238" t="s">
        <v>202</v>
      </c>
      <c r="F206" s="237">
        <v>200</v>
      </c>
      <c r="G206" s="261"/>
      <c r="H206" s="52"/>
      <c r="I206" s="52" t="str">
        <f t="shared" si="19"/>
        <v>EXEC [edw].[usp_update_job_dependency] '/Magellan-Marketing-Sales/dwd_ms/Notebooks/nb_prc_opportunity_order_plan_detail_history','table','adb.ods.d365ltop_opportunity','N',200,'Insert';</v>
      </c>
      <c r="J206" s="52" t="str">
        <f t="shared" si="20"/>
        <v>EXEC [edw].[usp_update_job_dependency] '/Magellan-Marketing-Sales/dwd_ms/Notebooks/nb_prc_opportunity_order_plan_detail_history','table','adb.ods.d365ltop_opportunity','N',200,'Delete';</v>
      </c>
    </row>
    <row r="207" spans="1:10" s="51" customFormat="1" ht="15.75">
      <c r="A207" s="237">
        <v>88888</v>
      </c>
      <c r="B207" s="237" t="s">
        <v>861</v>
      </c>
      <c r="C207" s="237" t="s">
        <v>1330</v>
      </c>
      <c r="D207" s="238" t="s">
        <v>1333</v>
      </c>
      <c r="E207" s="238" t="s">
        <v>202</v>
      </c>
      <c r="F207" s="237">
        <v>200</v>
      </c>
      <c r="G207" s="261"/>
      <c r="H207" s="52"/>
      <c r="I207" s="52" t="str">
        <f t="shared" si="19"/>
        <v>EXEC [edw].[usp_update_job_dependency] '/Magellan-Marketing-Sales/dwd_ms/Notebooks/nb_prc_opportunity_order_plan_detail_history','table','adb.ods.d365ltop_lvo_businessunit','N',200,'Insert';</v>
      </c>
      <c r="J207" s="52" t="str">
        <f t="shared" si="20"/>
        <v>EXEC [edw].[usp_update_job_dependency] '/Magellan-Marketing-Sales/dwd_ms/Notebooks/nb_prc_opportunity_order_plan_detail_history','table','adb.ods.d365ltop_lvo_businessunit','N',200,'Delete';</v>
      </c>
    </row>
    <row r="208" spans="1:10" s="51" customFormat="1" ht="15.75">
      <c r="A208" s="237">
        <v>88888</v>
      </c>
      <c r="B208" s="237" t="s">
        <v>861</v>
      </c>
      <c r="C208" s="237" t="s">
        <v>1330</v>
      </c>
      <c r="D208" s="238" t="s">
        <v>1344</v>
      </c>
      <c r="E208" s="238" t="s">
        <v>202</v>
      </c>
      <c r="F208" s="237">
        <v>200</v>
      </c>
      <c r="G208" s="261"/>
      <c r="H208" s="52"/>
      <c r="I208" s="52" t="str">
        <f t="shared" si="19"/>
        <v>EXEC [edw].[usp_update_job_dependency] '/Magellan-Marketing-Sales/dwd_ms/Notebooks/nb_prc_opportunity_order_plan_detail_history','table','adb.ods.d365ltop_product','N',200,'Insert';</v>
      </c>
      <c r="J208" s="52" t="str">
        <f t="shared" si="20"/>
        <v>EXEC [edw].[usp_update_job_dependency] '/Magellan-Marketing-Sales/dwd_ms/Notebooks/nb_prc_opportunity_order_plan_detail_history','table','adb.ods.d365ltop_product','N',200,'Delete';</v>
      </c>
    </row>
    <row r="209" spans="1:10" s="51" customFormat="1" ht="15.75">
      <c r="A209" s="237">
        <v>88888</v>
      </c>
      <c r="B209" s="237" t="s">
        <v>861</v>
      </c>
      <c r="C209" s="237" t="s">
        <v>1330</v>
      </c>
      <c r="D209" s="238" t="s">
        <v>1332</v>
      </c>
      <c r="E209" s="238" t="s">
        <v>202</v>
      </c>
      <c r="F209" s="237">
        <v>200</v>
      </c>
      <c r="G209" s="261"/>
      <c r="H209" s="52"/>
      <c r="I209" s="52" t="str">
        <f t="shared" si="19"/>
        <v>EXEC [edw].[usp_update_job_dependency] '/Magellan-Marketing-Sales/dwd_ms/Notebooks/nb_prc_opportunity_order_plan_detail_history','table','adb.ods.d365ltop_systemuser','N',200,'Insert';</v>
      </c>
      <c r="J209" s="52" t="str">
        <f t="shared" si="20"/>
        <v>EXEC [edw].[usp_update_job_dependency] '/Magellan-Marketing-Sales/dwd_ms/Notebooks/nb_prc_opportunity_order_plan_detail_history','table','adb.ods.d365ltop_systemuser','N',200,'Delete';</v>
      </c>
    </row>
    <row r="210" spans="1:10" s="51" customFormat="1">
      <c r="A210" s="237">
        <v>88888</v>
      </c>
      <c r="B210" s="237" t="s">
        <v>863</v>
      </c>
      <c r="C210" s="237" t="s">
        <v>1330</v>
      </c>
      <c r="D210" s="237" t="s">
        <v>861</v>
      </c>
      <c r="E210" s="237" t="s">
        <v>1339</v>
      </c>
      <c r="F210" s="237">
        <v>20</v>
      </c>
      <c r="G210" s="261"/>
      <c r="H210" s="52"/>
      <c r="I210" s="52" t="str">
        <f t="shared" si="19"/>
        <v>EXEC [edw].[usp_update_job_dependency] 'dwd_ms_prc_opportunity_order_plan_detail_history_prc_merge','table','/Magellan-Marketing-Sales/dwd_ms/Notebooks/nb_prc_opportunity_order_plan_detail_history','Y',20,'Insert';</v>
      </c>
      <c r="J210" s="52" t="str">
        <f t="shared" si="20"/>
        <v>EXEC [edw].[usp_update_job_dependency] 'dwd_ms_prc_opportunity_order_plan_detail_history_prc_merge','table','/Magellan-Marketing-Sales/dwd_ms/Notebooks/nb_prc_opportunity_order_plan_detail_history','Y',20,'Delete';</v>
      </c>
    </row>
    <row r="211" spans="1:10" s="51" customFormat="1">
      <c r="A211" s="237">
        <v>88888</v>
      </c>
      <c r="B211" s="240" t="s">
        <v>865</v>
      </c>
      <c r="C211" s="237" t="s">
        <v>1330</v>
      </c>
      <c r="D211" s="237" t="s">
        <v>863</v>
      </c>
      <c r="E211" s="237" t="s">
        <v>1339</v>
      </c>
      <c r="F211" s="237">
        <v>20</v>
      </c>
      <c r="G211" s="261"/>
      <c r="H211" s="52"/>
      <c r="I211" s="52" t="str">
        <f t="shared" si="19"/>
        <v>EXEC [edw].[usp_update_job_dependency] '4C380218-AFE6-4811-958C-73AECD2E846C','table','dwd_ms_prc_opportunity_order_plan_detail_history_prc_merge','Y',20,'Insert';</v>
      </c>
      <c r="J211" s="52" t="str">
        <f t="shared" si="20"/>
        <v>EXEC [edw].[usp_update_job_dependency] '4C380218-AFE6-4811-958C-73AECD2E846C','table','dwd_ms_prc_opportunity_order_plan_detail_history_prc_merge','Y',20,'Delete';</v>
      </c>
    </row>
    <row r="212" spans="1:10" s="51" customFormat="1">
      <c r="A212" s="237">
        <v>88888</v>
      </c>
      <c r="B212" s="241" t="s">
        <v>1356</v>
      </c>
      <c r="C212" s="237" t="s">
        <v>1330</v>
      </c>
      <c r="D212" s="240" t="s">
        <v>865</v>
      </c>
      <c r="E212" s="237" t="s">
        <v>1339</v>
      </c>
      <c r="F212" s="237">
        <v>20</v>
      </c>
      <c r="G212" s="261"/>
      <c r="H212" s="52"/>
      <c r="I212" s="52" t="str">
        <f t="shared" si="19"/>
        <v>EXEC [edw].[usp_update_job_dependency] 'dwd_ms.usp_prc_opportunity_order_plan_detail_history_adb_sync','table','4C380218-AFE6-4811-958C-73AECD2E846C','Y',20,'Insert';</v>
      </c>
      <c r="J212" s="52" t="str">
        <f t="shared" si="20"/>
        <v>EXEC [edw].[usp_update_job_dependency] 'dwd_ms.usp_prc_opportunity_order_plan_detail_history_adb_sync','table','4C380218-AFE6-4811-958C-73AECD2E846C','Y',20,'Delete';</v>
      </c>
    </row>
    <row r="213" spans="1:10" s="171" customFormat="1">
      <c r="A213" s="237">
        <v>88888</v>
      </c>
      <c r="B213" s="242" t="s">
        <v>855</v>
      </c>
      <c r="C213" s="242" t="s">
        <v>1330</v>
      </c>
      <c r="D213" s="242" t="s">
        <v>861</v>
      </c>
      <c r="E213" s="242" t="s">
        <v>200</v>
      </c>
      <c r="F213" s="242">
        <v>20</v>
      </c>
      <c r="G213" s="262"/>
      <c r="H213" s="70"/>
      <c r="I213" s="70" t="str">
        <f t="shared" si="19"/>
        <v>EXEC [edw].[usp_update_job_dependency] '/Magellan-Marketing-Sales/dwd_ms/Notebooks/nb_prc_opportunity_order_plan_detail','table','/Magellan-Marketing-Sales/dwd_ms/Notebooks/nb_prc_opportunity_order_plan_detail_history','Y',20,'Insert';</v>
      </c>
      <c r="J213" s="70" t="str">
        <f t="shared" si="20"/>
        <v>EXEC [edw].[usp_update_job_dependency] '/Magellan-Marketing-Sales/dwd_ms/Notebooks/nb_prc_opportunity_order_plan_detail','table','/Magellan-Marketing-Sales/dwd_ms/Notebooks/nb_prc_opportunity_order_plan_detail_history','Y',20,'Delete';</v>
      </c>
    </row>
    <row r="214" spans="1:10" s="51" customFormat="1">
      <c r="A214" s="237">
        <v>88888</v>
      </c>
      <c r="B214" s="237" t="s">
        <v>857</v>
      </c>
      <c r="C214" s="237" t="s">
        <v>1330</v>
      </c>
      <c r="D214" s="237" t="s">
        <v>855</v>
      </c>
      <c r="E214" s="237" t="s">
        <v>1339</v>
      </c>
      <c r="F214" s="237">
        <v>20</v>
      </c>
      <c r="G214" s="261"/>
      <c r="H214" s="52"/>
      <c r="I214" s="52" t="str">
        <f t="shared" si="19"/>
        <v>EXEC [edw].[usp_update_job_dependency] 'dwd_ms_prc_opportunity_order_plan_detail_prc_full','table','/Magellan-Marketing-Sales/dwd_ms/Notebooks/nb_prc_opportunity_order_plan_detail','Y',20,'Insert';</v>
      </c>
      <c r="J214" s="52" t="str">
        <f t="shared" si="20"/>
        <v>EXEC [edw].[usp_update_job_dependency] 'dwd_ms_prc_opportunity_order_plan_detail_prc_full','table','/Magellan-Marketing-Sales/dwd_ms/Notebooks/nb_prc_opportunity_order_plan_detail','Y',20,'Delete';</v>
      </c>
    </row>
    <row r="215" spans="1:10" s="51" customFormat="1">
      <c r="A215" s="237">
        <v>88888</v>
      </c>
      <c r="B215" s="240" t="s">
        <v>859</v>
      </c>
      <c r="C215" s="237" t="s">
        <v>1330</v>
      </c>
      <c r="D215" s="237" t="s">
        <v>857</v>
      </c>
      <c r="E215" s="237" t="s">
        <v>1339</v>
      </c>
      <c r="F215" s="237">
        <v>20</v>
      </c>
      <c r="G215" s="261"/>
      <c r="H215" s="52"/>
      <c r="I215" s="52" t="str">
        <f t="shared" si="19"/>
        <v>EXEC [edw].[usp_update_job_dependency] '9823F835-547F-47FC-866C-24ED3192FCAB','table','dwd_ms_prc_opportunity_order_plan_detail_prc_full','Y',20,'Insert';</v>
      </c>
      <c r="J215" s="52" t="str">
        <f t="shared" si="20"/>
        <v>EXEC [edw].[usp_update_job_dependency] '9823F835-547F-47FC-866C-24ED3192FCAB','table','dwd_ms_prc_opportunity_order_plan_detail_prc_full','Y',20,'Delete';</v>
      </c>
    </row>
    <row r="216" spans="1:10" s="51" customFormat="1">
      <c r="A216" s="237">
        <v>88888</v>
      </c>
      <c r="B216" s="241" t="s">
        <v>1357</v>
      </c>
      <c r="C216" s="237" t="s">
        <v>1330</v>
      </c>
      <c r="D216" s="276" t="s">
        <v>1647</v>
      </c>
      <c r="E216" s="237" t="s">
        <v>1339</v>
      </c>
      <c r="F216" s="237">
        <v>20</v>
      </c>
      <c r="G216" s="261"/>
      <c r="H216" s="52"/>
      <c r="I216" s="52" t="str">
        <f t="shared" si="19"/>
        <v>EXEC [edw].[usp_update_job_dependency] 'dwd_ms.usp_prc_opportunity_order_plan_detail_adb_sync','table','9823F835-547F-47FC-866C-24ED3192FCAB','Y',20,'Insert';</v>
      </c>
      <c r="J216" s="52" t="str">
        <f t="shared" si="20"/>
        <v>EXEC [edw].[usp_update_job_dependency] 'dwd_ms.usp_prc_opportunity_order_plan_detail_adb_sync','table','9823F835-547F-47FC-866C-24ED3192FCAB','Y',20,'Delete';</v>
      </c>
    </row>
    <row r="217" spans="1:10" s="51" customFormat="1">
      <c r="A217" s="237">
        <v>88888</v>
      </c>
      <c r="B217" s="237" t="s">
        <v>1358</v>
      </c>
      <c r="C217" s="237" t="s">
        <v>1330</v>
      </c>
      <c r="D217" s="237" t="s">
        <v>1359</v>
      </c>
      <c r="E217" s="237" t="s">
        <v>200</v>
      </c>
      <c r="F217" s="237">
        <v>200</v>
      </c>
      <c r="G217" s="261"/>
      <c r="H217" s="52"/>
      <c r="I217" s="52" t="str">
        <f t="shared" si="19"/>
        <v>EXEC [edw].[usp_update_job_dependency] '/Magellan-Marketing-Sales/dwd_ms/Notebooks/nb_prc_quotation_proj_product_dist','table','adb.ods.cbp_t_mc_supply','Y',200,'Insert';</v>
      </c>
      <c r="J217" s="52" t="s">
        <v>1360</v>
      </c>
    </row>
    <row r="218" spans="1:10" s="51" customFormat="1">
      <c r="A218" s="237">
        <v>88888</v>
      </c>
      <c r="B218" s="237" t="s">
        <v>1358</v>
      </c>
      <c r="C218" s="237" t="s">
        <v>1330</v>
      </c>
      <c r="D218" s="237" t="s">
        <v>1361</v>
      </c>
      <c r="E218" s="237" t="s">
        <v>200</v>
      </c>
      <c r="F218" s="237">
        <v>200</v>
      </c>
      <c r="G218" s="261"/>
      <c r="H218" s="52"/>
      <c r="I218" s="52" t="str">
        <f t="shared" si="19"/>
        <v>EXEC [edw].[usp_update_job_dependency] '/Magellan-Marketing-Sales/dwd_ms/Notebooks/nb_prc_quotation_proj_product_dist','table','adb.ods.cbp_t_mc_part','Y',200,'Insert';</v>
      </c>
      <c r="J218" s="52" t="str">
        <f t="shared" si="20"/>
        <v>EXEC [edw].[usp_update_job_dependency] '/Magellan-Marketing-Sales/dwd_ms/Notebooks/nb_prc_quotation_proj_product_dist','table','adb.ods.cbp_t_mc_part','Y',200,'Delete';</v>
      </c>
    </row>
    <row r="219" spans="1:10" s="51" customFormat="1">
      <c r="A219" s="237">
        <v>88888</v>
      </c>
      <c r="B219" s="237" t="s">
        <v>1358</v>
      </c>
      <c r="C219" s="237" t="s">
        <v>1330</v>
      </c>
      <c r="D219" s="237" t="s">
        <v>1362</v>
      </c>
      <c r="E219" s="237" t="s">
        <v>200</v>
      </c>
      <c r="F219" s="237">
        <v>200</v>
      </c>
      <c r="G219" s="261"/>
      <c r="H219" s="52"/>
      <c r="I219" s="52" t="str">
        <f t="shared" si="19"/>
        <v>EXEC [edw].[usp_update_job_dependency] '/Magellan-Marketing-Sales/dwd_ms/Notebooks/nb_prc_quotation_proj_product_dist','table','adb.ods.cbp_t_mc_supply_cbd','Y',200,'Insert';</v>
      </c>
      <c r="J219" s="52" t="str">
        <f t="shared" si="20"/>
        <v>EXEC [edw].[usp_update_job_dependency] '/Magellan-Marketing-Sales/dwd_ms/Notebooks/nb_prc_quotation_proj_product_dist','table','adb.ods.cbp_t_mc_supply_cbd','Y',200,'Delete';</v>
      </c>
    </row>
    <row r="220" spans="1:10" s="51" customFormat="1">
      <c r="A220" s="237">
        <v>88888</v>
      </c>
      <c r="B220" s="237" t="s">
        <v>1358</v>
      </c>
      <c r="C220" s="237" t="s">
        <v>1330</v>
      </c>
      <c r="D220" s="237" t="s">
        <v>1363</v>
      </c>
      <c r="E220" s="237" t="s">
        <v>200</v>
      </c>
      <c r="F220" s="237">
        <v>200</v>
      </c>
      <c r="G220" s="261"/>
      <c r="H220" s="52"/>
      <c r="I220" s="52" t="str">
        <f t="shared" si="19"/>
        <v>EXEC [edw].[usp_update_job_dependency] '/Magellan-Marketing-Sales/dwd_ms/Notebooks/nb_prc_quotation_proj_product_dist','table','adb.ods.cbp_t_mc_supply_cbd_dep','Y',200,'Insert';</v>
      </c>
      <c r="J220" s="52" t="str">
        <f t="shared" si="20"/>
        <v>EXEC [edw].[usp_update_job_dependency] '/Magellan-Marketing-Sales/dwd_ms/Notebooks/nb_prc_quotation_proj_product_dist','table','adb.ods.cbp_t_mc_supply_cbd_dep','Y',200,'Delete';</v>
      </c>
    </row>
    <row r="221" spans="1:10" s="51" customFormat="1">
      <c r="A221" s="237">
        <v>88888</v>
      </c>
      <c r="B221" s="237" t="s">
        <v>1358</v>
      </c>
      <c r="C221" s="237" t="s">
        <v>1330</v>
      </c>
      <c r="D221" s="237" t="s">
        <v>1364</v>
      </c>
      <c r="E221" s="237" t="s">
        <v>200</v>
      </c>
      <c r="F221" s="237">
        <v>200</v>
      </c>
      <c r="G221" s="261"/>
      <c r="H221" s="52"/>
      <c r="I221" s="52" t="str">
        <f t="shared" si="19"/>
        <v>EXEC [edw].[usp_update_job_dependency] '/Magellan-Marketing-Sales/dwd_ms/Notebooks/nb_prc_quotation_proj_product_dist','table','adb.ods.cbp_t_mc_supply_cbd_lable','Y',200,'Insert';</v>
      </c>
      <c r="J221" s="52" t="str">
        <f t="shared" si="20"/>
        <v>EXEC [edw].[usp_update_job_dependency] '/Magellan-Marketing-Sales/dwd_ms/Notebooks/nb_prc_quotation_proj_product_dist','table','adb.ods.cbp_t_mc_supply_cbd_lable','Y',200,'Delete';</v>
      </c>
    </row>
    <row r="222" spans="1:10" s="51" customFormat="1">
      <c r="A222" s="237">
        <v>88888</v>
      </c>
      <c r="B222" s="237" t="s">
        <v>1358</v>
      </c>
      <c r="C222" s="237" t="s">
        <v>1330</v>
      </c>
      <c r="D222" s="237" t="s">
        <v>1365</v>
      </c>
      <c r="E222" s="237" t="s">
        <v>202</v>
      </c>
      <c r="F222" s="237">
        <v>200</v>
      </c>
      <c r="G222" s="261"/>
      <c r="H222" s="52"/>
      <c r="I222" s="52" t="str">
        <f t="shared" si="19"/>
        <v>EXEC [edw].[usp_update_job_dependency] '/Magellan-Marketing-Sales/dwd_ms/Notebooks/nb_prc_quotation_proj_product_dist','table','adb.ods.cbp_t_mc_fis','N',200,'Insert';</v>
      </c>
      <c r="J222" s="52" t="str">
        <f t="shared" si="20"/>
        <v>EXEC [edw].[usp_update_job_dependency] '/Magellan-Marketing-Sales/dwd_ms/Notebooks/nb_prc_quotation_proj_product_dist','table','adb.ods.cbp_t_mc_fis','N',200,'Delete';</v>
      </c>
    </row>
    <row r="223" spans="1:10" s="51" customFormat="1">
      <c r="A223" s="237">
        <v>88888</v>
      </c>
      <c r="B223" s="237" t="s">
        <v>1358</v>
      </c>
      <c r="C223" s="237" t="s">
        <v>1330</v>
      </c>
      <c r="D223" s="237" t="s">
        <v>1366</v>
      </c>
      <c r="E223" s="237" t="s">
        <v>202</v>
      </c>
      <c r="F223" s="237">
        <v>200</v>
      </c>
      <c r="G223" s="261"/>
      <c r="H223" s="52"/>
      <c r="I223" s="52" t="str">
        <f t="shared" si="19"/>
        <v>EXEC [edw].[usp_update_job_dependency] '/Magellan-Marketing-Sales/dwd_ms/Notebooks/nb_prc_quotation_proj_product_dist','table','adb.ods.cbp_t_mc_family','N',200,'Insert';</v>
      </c>
      <c r="J223" s="52" t="str">
        <f t="shared" si="20"/>
        <v>EXEC [edw].[usp_update_job_dependency] '/Magellan-Marketing-Sales/dwd_ms/Notebooks/nb_prc_quotation_proj_product_dist','table','adb.ods.cbp_t_mc_family','N',200,'Delete';</v>
      </c>
    </row>
    <row r="224" spans="1:10" s="51" customFormat="1">
      <c r="A224" s="237">
        <v>88888</v>
      </c>
      <c r="B224" s="237" t="s">
        <v>1358</v>
      </c>
      <c r="C224" s="237" t="s">
        <v>1330</v>
      </c>
      <c r="D224" s="237" t="s">
        <v>1367</v>
      </c>
      <c r="E224" s="237" t="s">
        <v>202</v>
      </c>
      <c r="F224" s="237">
        <v>200</v>
      </c>
      <c r="G224" s="261"/>
      <c r="H224" s="52"/>
      <c r="I224" s="52" t="str">
        <f t="shared" si="19"/>
        <v>EXEC [edw].[usp_update_job_dependency] '/Magellan-Marketing-Sales/dwd_ms/Notebooks/nb_prc_quotation_proj_product_dist','table','adb.ods.cbp_t_mc_supply_buffer','N',200,'Insert';</v>
      </c>
      <c r="J224" s="52" t="str">
        <f t="shared" si="20"/>
        <v>EXEC [edw].[usp_update_job_dependency] '/Magellan-Marketing-Sales/dwd_ms/Notebooks/nb_prc_quotation_proj_product_dist','table','adb.ods.cbp_t_mc_supply_buffer','N',200,'Delete';</v>
      </c>
    </row>
    <row r="225" spans="1:10" s="51" customFormat="1">
      <c r="A225" s="237">
        <v>88888</v>
      </c>
      <c r="B225" s="237" t="s">
        <v>1358</v>
      </c>
      <c r="C225" s="237" t="s">
        <v>1330</v>
      </c>
      <c r="D225" s="237" t="s">
        <v>917</v>
      </c>
      <c r="E225" s="237" t="s">
        <v>1339</v>
      </c>
      <c r="F225" s="237">
        <v>20</v>
      </c>
      <c r="G225" s="261"/>
      <c r="H225" s="52"/>
      <c r="I225" s="52" t="str">
        <f t="shared" si="19"/>
        <v>EXEC [edw].[usp_update_job_dependency] '/Magellan-Marketing-Sales/dwd_ms/Notebooks/nb_prc_quotation_proj_product_dist','table','/Magellan-Marketing-Sales/dwd_ms/Notebooks/nb_prc_quotation_proj_supply_deduction','Y',20,'Insert';</v>
      </c>
      <c r="J225" s="52" t="str">
        <f t="shared" si="20"/>
        <v>EXEC [edw].[usp_update_job_dependency] '/Magellan-Marketing-Sales/dwd_ms/Notebooks/nb_prc_quotation_proj_product_dist','table','/Magellan-Marketing-Sales/dwd_ms/Notebooks/nb_prc_quotation_proj_supply_deduction','Y',20,'Delete';</v>
      </c>
    </row>
    <row r="226" spans="1:10" s="51" customFormat="1">
      <c r="A226" s="237">
        <v>88888</v>
      </c>
      <c r="B226" s="237" t="s">
        <v>1368</v>
      </c>
      <c r="C226" s="237" t="s">
        <v>1330</v>
      </c>
      <c r="D226" s="237" t="s">
        <v>1369</v>
      </c>
      <c r="E226" s="237" t="s">
        <v>1339</v>
      </c>
      <c r="F226" s="237">
        <v>20</v>
      </c>
      <c r="G226" s="261"/>
      <c r="H226" s="52"/>
      <c r="I226" s="52" t="str">
        <f t="shared" ref="I226:I257" si="21">"EXEC [edw].[usp_update_job_dependency] '" &amp; B226 &amp; "','" &amp; C226 &amp;  "','" &amp; D226 &amp;  "','"  &amp; E226 &amp; "',"  &amp; F226 &amp; ",'Insert';"</f>
        <v>EXEC [edw].[usp_update_job_dependency] 'dwd_ms_prc_quotation_proj_product_dist_prc_full','table','/Magellan-Marketing-Sales/dwd_ms/Notebooks/nb_prc_quotation_proj_product_dist','Y',20,'Insert';</v>
      </c>
      <c r="J226" s="52" t="str">
        <f t="shared" ref="J226:J257" si="22">"EXEC [edw].[usp_update_job_dependency] '" &amp; B226 &amp; "','" &amp; C226 &amp;  "','" &amp; D226 &amp;  "','"  &amp; E226 &amp; "',"  &amp; F226 &amp; ",'Delete';"</f>
        <v>EXEC [edw].[usp_update_job_dependency] 'dwd_ms_prc_quotation_proj_product_dist_prc_full','table','/Magellan-Marketing-Sales/dwd_ms/Notebooks/nb_prc_quotation_proj_product_dist','Y',20,'Delete';</v>
      </c>
    </row>
    <row r="227" spans="1:10" s="51" customFormat="1">
      <c r="A227" s="237">
        <v>88888</v>
      </c>
      <c r="B227" s="237" t="s">
        <v>915</v>
      </c>
      <c r="C227" s="237" t="s">
        <v>1330</v>
      </c>
      <c r="D227" s="237" t="s">
        <v>913</v>
      </c>
      <c r="E227" s="237" t="s">
        <v>1339</v>
      </c>
      <c r="F227" s="237">
        <v>20</v>
      </c>
      <c r="G227" s="261"/>
      <c r="H227" s="52"/>
      <c r="I227" s="52" t="str">
        <f t="shared" si="21"/>
        <v>EXEC [edw].[usp_update_job_dependency] 'C0425484-BAD9-4A16-A4AB-302538DB7EF1','table','dwd_ms_prc_quotation_proj_product_dist_prc_full','Y',20,'Insert';</v>
      </c>
      <c r="J227" s="52" t="str">
        <f t="shared" si="22"/>
        <v>EXEC [edw].[usp_update_job_dependency] 'C0425484-BAD9-4A16-A4AB-302538DB7EF1','table','dwd_ms_prc_quotation_proj_product_dist_prc_full','Y',20,'Delete';</v>
      </c>
    </row>
    <row r="228" spans="1:10" s="51" customFormat="1">
      <c r="A228" s="237">
        <v>88888</v>
      </c>
      <c r="B228" s="237" t="s">
        <v>1370</v>
      </c>
      <c r="C228" s="237" t="s">
        <v>1330</v>
      </c>
      <c r="D228" s="237" t="s">
        <v>915</v>
      </c>
      <c r="E228" s="237" t="s">
        <v>1339</v>
      </c>
      <c r="F228" s="237">
        <v>20</v>
      </c>
      <c r="G228" s="261"/>
      <c r="H228" s="52"/>
      <c r="I228" s="52" t="str">
        <f t="shared" si="21"/>
        <v>EXEC [edw].[usp_update_job_dependency] 'dwd_ms.usp_prc_quotation_proj_product_dist_adb_sync','table','C0425484-BAD9-4A16-A4AB-302538DB7EF1','Y',20,'Insert';</v>
      </c>
      <c r="J228" s="52" t="str">
        <f t="shared" si="22"/>
        <v>EXEC [edw].[usp_update_job_dependency] 'dwd_ms.usp_prc_quotation_proj_product_dist_adb_sync','table','C0425484-BAD9-4A16-A4AB-302538DB7EF1','Y',20,'Delete';</v>
      </c>
    </row>
    <row r="229" spans="1:10" s="51" customFormat="1">
      <c r="A229" s="237">
        <v>88888</v>
      </c>
      <c r="B229" s="237" t="s">
        <v>904</v>
      </c>
      <c r="C229" s="237" t="s">
        <v>1330</v>
      </c>
      <c r="D229" s="237" t="s">
        <v>1371</v>
      </c>
      <c r="E229" s="237" t="s">
        <v>200</v>
      </c>
      <c r="F229" s="237">
        <v>200</v>
      </c>
      <c r="G229" s="261"/>
      <c r="H229" s="52"/>
      <c r="I229" s="52" t="str">
        <f t="shared" si="21"/>
        <v>EXEC [edw].[usp_update_job_dependency] '/Magellan-Marketing-Sales/dwd_ms/Notebooks/nb_prc_quotation_proj_product_supply','table','adb.ods.cbp_t_mc_family','Y',200,'Insert';</v>
      </c>
      <c r="J229" s="52" t="str">
        <f t="shared" si="22"/>
        <v>EXEC [edw].[usp_update_job_dependency] '/Magellan-Marketing-Sales/dwd_ms/Notebooks/nb_prc_quotation_proj_product_supply','table','adb.ods.cbp_t_mc_family','Y',200,'Delete';</v>
      </c>
    </row>
    <row r="230" spans="1:10" s="51" customFormat="1">
      <c r="A230" s="237">
        <v>88888</v>
      </c>
      <c r="B230" s="237" t="s">
        <v>904</v>
      </c>
      <c r="C230" s="237" t="s">
        <v>1330</v>
      </c>
      <c r="D230" s="237" t="s">
        <v>1361</v>
      </c>
      <c r="E230" s="237" t="s">
        <v>200</v>
      </c>
      <c r="F230" s="237">
        <v>200</v>
      </c>
      <c r="G230" s="261"/>
      <c r="H230" s="52"/>
      <c r="I230" s="52" t="str">
        <f t="shared" si="21"/>
        <v>EXEC [edw].[usp_update_job_dependency] '/Magellan-Marketing-Sales/dwd_ms/Notebooks/nb_prc_quotation_proj_product_supply','table','adb.ods.cbp_t_mc_part','Y',200,'Insert';</v>
      </c>
      <c r="J230" s="52" t="str">
        <f t="shared" si="22"/>
        <v>EXEC [edw].[usp_update_job_dependency] '/Magellan-Marketing-Sales/dwd_ms/Notebooks/nb_prc_quotation_proj_product_supply','table','adb.ods.cbp_t_mc_part','Y',200,'Delete';</v>
      </c>
    </row>
    <row r="231" spans="1:10" s="51" customFormat="1">
      <c r="A231" s="237">
        <v>88888</v>
      </c>
      <c r="B231" s="237" t="s">
        <v>904</v>
      </c>
      <c r="C231" s="237" t="s">
        <v>1330</v>
      </c>
      <c r="D231" s="237" t="s">
        <v>1359</v>
      </c>
      <c r="E231" s="237" t="s">
        <v>200</v>
      </c>
      <c r="F231" s="237">
        <v>200</v>
      </c>
      <c r="G231" s="261"/>
      <c r="H231" s="52"/>
      <c r="I231" s="52" t="str">
        <f t="shared" si="21"/>
        <v>EXEC [edw].[usp_update_job_dependency] '/Magellan-Marketing-Sales/dwd_ms/Notebooks/nb_prc_quotation_proj_product_supply','table','adb.ods.cbp_t_mc_supply','Y',200,'Insert';</v>
      </c>
      <c r="J231" s="52" t="str">
        <f t="shared" si="22"/>
        <v>EXEC [edw].[usp_update_job_dependency] '/Magellan-Marketing-Sales/dwd_ms/Notebooks/nb_prc_quotation_proj_product_supply','table','adb.ods.cbp_t_mc_supply','Y',200,'Delete';</v>
      </c>
    </row>
    <row r="232" spans="1:10" s="51" customFormat="1">
      <c r="A232" s="237">
        <v>88888</v>
      </c>
      <c r="B232" s="237" t="s">
        <v>904</v>
      </c>
      <c r="C232" s="237" t="s">
        <v>1330</v>
      </c>
      <c r="D232" s="237" t="s">
        <v>1372</v>
      </c>
      <c r="E232" s="237" t="s">
        <v>202</v>
      </c>
      <c r="F232" s="237">
        <v>200</v>
      </c>
      <c r="G232" s="261"/>
      <c r="H232" s="52"/>
      <c r="I232" s="52" t="str">
        <f t="shared" si="21"/>
        <v>EXEC [edw].[usp_update_job_dependency] '/Magellan-Marketing-Sales/dwd_ms/Notebooks/nb_prc_quotation_proj_product_supply','table','adb.ods.cbp_t_mc_supply_scope','N',200,'Insert';</v>
      </c>
      <c r="J232" s="52" t="str">
        <f t="shared" si="22"/>
        <v>EXEC [edw].[usp_update_job_dependency] '/Magellan-Marketing-Sales/dwd_ms/Notebooks/nb_prc_quotation_proj_product_supply','table','adb.ods.cbp_t_mc_supply_scope','N',200,'Delete';</v>
      </c>
    </row>
    <row r="233" spans="1:10" s="51" customFormat="1">
      <c r="A233" s="237">
        <v>88888</v>
      </c>
      <c r="B233" s="237" t="s">
        <v>904</v>
      </c>
      <c r="C233" s="237" t="s">
        <v>1330</v>
      </c>
      <c r="D233" s="237" t="s">
        <v>1373</v>
      </c>
      <c r="E233" s="237" t="s">
        <v>202</v>
      </c>
      <c r="F233" s="237">
        <v>200</v>
      </c>
      <c r="G233" s="261"/>
      <c r="H233" s="52"/>
      <c r="I233" s="52" t="str">
        <f t="shared" si="21"/>
        <v>EXEC [edw].[usp_update_job_dependency] '/Magellan-Marketing-Sales/dwd_ms/Notebooks/nb_prc_quotation_proj_product_supply','table','adb.ods.cbp_t_mc_part_cto','N',200,'Insert';</v>
      </c>
      <c r="J233" s="52" t="str">
        <f t="shared" si="22"/>
        <v>EXEC [edw].[usp_update_job_dependency] '/Magellan-Marketing-Sales/dwd_ms/Notebooks/nb_prc_quotation_proj_product_supply','table','adb.ods.cbp_t_mc_part_cto','N',200,'Delete';</v>
      </c>
    </row>
    <row r="234" spans="1:10" s="51" customFormat="1">
      <c r="A234" s="237">
        <v>88888</v>
      </c>
      <c r="B234" s="237" t="s">
        <v>904</v>
      </c>
      <c r="C234" s="237" t="s">
        <v>1330</v>
      </c>
      <c r="D234" s="237" t="s">
        <v>1374</v>
      </c>
      <c r="E234" s="237" t="s">
        <v>202</v>
      </c>
      <c r="F234" s="237">
        <v>200</v>
      </c>
      <c r="G234" s="261"/>
      <c r="H234" s="52"/>
      <c r="I234" s="52" t="str">
        <f t="shared" si="21"/>
        <v>EXEC [edw].[usp_update_job_dependency] '/Magellan-Marketing-Sales/dwd_ms/Notebooks/nb_prc_quotation_proj_product_supply','table','adb.ods.cbp_t_mc_part_cto_sub','N',200,'Insert';</v>
      </c>
      <c r="J234" s="52" t="str">
        <f t="shared" si="22"/>
        <v>EXEC [edw].[usp_update_job_dependency] '/Magellan-Marketing-Sales/dwd_ms/Notebooks/nb_prc_quotation_proj_product_supply','table','adb.ods.cbp_t_mc_part_cto_sub','N',200,'Delete';</v>
      </c>
    </row>
    <row r="235" spans="1:10" s="51" customFormat="1">
      <c r="A235" s="237">
        <v>88888</v>
      </c>
      <c r="B235" s="237" t="s">
        <v>1375</v>
      </c>
      <c r="C235" s="237" t="s">
        <v>1330</v>
      </c>
      <c r="D235" s="237" t="s">
        <v>1376</v>
      </c>
      <c r="E235" s="237" t="s">
        <v>202</v>
      </c>
      <c r="F235" s="237">
        <v>200</v>
      </c>
      <c r="G235" s="261"/>
      <c r="H235" s="52"/>
      <c r="I235" s="52" t="str">
        <f t="shared" si="21"/>
        <v>EXEC [edw].[usp_update_job_dependency] '/Magellan-Marketing-Sales/dwd_ms/Notebooks/nb_prc_quotation_proj_product_supply','table','adb.ods.cdp_t_mc_supply_amount','N',200,'Insert';</v>
      </c>
      <c r="J235" s="52" t="str">
        <f t="shared" si="22"/>
        <v>EXEC [edw].[usp_update_job_dependency] '/Magellan-Marketing-Sales/dwd_ms/Notebooks/nb_prc_quotation_proj_product_supply','table','adb.ods.cdp_t_mc_supply_amount','N',200,'Delete';</v>
      </c>
    </row>
    <row r="236" spans="1:10" s="51" customFormat="1">
      <c r="A236" s="237">
        <v>88888</v>
      </c>
      <c r="B236" s="237" t="s">
        <v>904</v>
      </c>
      <c r="C236" s="237" t="s">
        <v>1330</v>
      </c>
      <c r="D236" s="237" t="s">
        <v>1377</v>
      </c>
      <c r="E236" s="237" t="s">
        <v>202</v>
      </c>
      <c r="F236" s="237">
        <v>200</v>
      </c>
      <c r="G236" s="261"/>
      <c r="H236" s="52"/>
      <c r="I236" s="52" t="str">
        <f t="shared" si="21"/>
        <v>EXEC [edw].[usp_update_job_dependency] '/Magellan-Marketing-Sales/dwd_ms/Notebooks/nb_prc_quotation_proj_product_supply','table','adb.ods.t_mc_part_cto_sub','N',200,'Insert';</v>
      </c>
      <c r="J236" s="52" t="str">
        <f t="shared" si="22"/>
        <v>EXEC [edw].[usp_update_job_dependency] '/Magellan-Marketing-Sales/dwd_ms/Notebooks/nb_prc_quotation_proj_product_supply','table','adb.ods.t_mc_part_cto_sub','N',200,'Delete';</v>
      </c>
    </row>
    <row r="237" spans="1:10" s="51" customFormat="1">
      <c r="A237" s="237">
        <v>88888</v>
      </c>
      <c r="B237" s="237" t="s">
        <v>904</v>
      </c>
      <c r="C237" s="237" t="s">
        <v>1330</v>
      </c>
      <c r="D237" s="237" t="s">
        <v>1378</v>
      </c>
      <c r="E237" s="237" t="s">
        <v>202</v>
      </c>
      <c r="F237" s="237">
        <v>200</v>
      </c>
      <c r="G237" s="261"/>
      <c r="H237" s="52"/>
      <c r="I237" s="52" t="str">
        <f t="shared" si="21"/>
        <v>EXEC [edw].[usp_update_job_dependency] '/Magellan-Marketing-Sales/dwd_ms/Notebooks/nb_prc_quotation_proj_product_supply','table','adb.ods.cdp_t_mc_part_scope','N',200,'Insert';</v>
      </c>
      <c r="J237" s="52" t="str">
        <f t="shared" si="22"/>
        <v>EXEC [edw].[usp_update_job_dependency] '/Magellan-Marketing-Sales/dwd_ms/Notebooks/nb_prc_quotation_proj_product_supply','table','adb.ods.cdp_t_mc_part_scope','N',200,'Delete';</v>
      </c>
    </row>
    <row r="238" spans="1:10" s="51" customFormat="1">
      <c r="A238" s="237">
        <v>88888</v>
      </c>
      <c r="B238" s="237" t="s">
        <v>1379</v>
      </c>
      <c r="C238" s="237" t="s">
        <v>1330</v>
      </c>
      <c r="D238" s="237" t="s">
        <v>904</v>
      </c>
      <c r="E238" s="237" t="s">
        <v>1339</v>
      </c>
      <c r="F238" s="237">
        <v>20</v>
      </c>
      <c r="G238" s="261"/>
      <c r="H238" s="52"/>
      <c r="I238" s="52" t="str">
        <f t="shared" si="21"/>
        <v>EXEC [edw].[usp_update_job_dependency] 'dwd_ms_prc_quotation_proj_product_supply_prc_full','table','/Magellan-Marketing-Sales/dwd_ms/Notebooks/nb_prc_quotation_proj_product_supply','Y',20,'Insert';</v>
      </c>
      <c r="J238" s="52" t="str">
        <f t="shared" si="22"/>
        <v>EXEC [edw].[usp_update_job_dependency] 'dwd_ms_prc_quotation_proj_product_supply_prc_full','table','/Magellan-Marketing-Sales/dwd_ms/Notebooks/nb_prc_quotation_proj_product_supply','Y',20,'Delete';</v>
      </c>
    </row>
    <row r="239" spans="1:10" s="51" customFormat="1">
      <c r="A239" s="237">
        <v>88888</v>
      </c>
      <c r="B239" s="237" t="s">
        <v>909</v>
      </c>
      <c r="C239" s="237" t="s">
        <v>1330</v>
      </c>
      <c r="D239" s="237" t="s">
        <v>1380</v>
      </c>
      <c r="E239" s="237" t="s">
        <v>1339</v>
      </c>
      <c r="F239" s="237">
        <v>20</v>
      </c>
      <c r="G239" s="261"/>
      <c r="H239" s="52"/>
      <c r="I239" s="52" t="str">
        <f t="shared" si="21"/>
        <v>EXEC [edw].[usp_update_job_dependency] '4D6F42D6-8971-44EC-9FF8-696D2B7EE45B','table','dwd_ms_prc_quotation_proj_product_supply_prc_full','Y',20,'Insert';</v>
      </c>
      <c r="J239" s="52" t="str">
        <f t="shared" si="22"/>
        <v>EXEC [edw].[usp_update_job_dependency] '4D6F42D6-8971-44EC-9FF8-696D2B7EE45B','table','dwd_ms_prc_quotation_proj_product_supply_prc_full','Y',20,'Delete';</v>
      </c>
    </row>
    <row r="240" spans="1:10" s="51" customFormat="1">
      <c r="A240" s="237">
        <v>88888</v>
      </c>
      <c r="B240" s="237" t="s">
        <v>1381</v>
      </c>
      <c r="C240" s="237" t="s">
        <v>1330</v>
      </c>
      <c r="D240" s="237" t="s">
        <v>909</v>
      </c>
      <c r="E240" s="237" t="s">
        <v>1339</v>
      </c>
      <c r="F240" s="237">
        <v>20</v>
      </c>
      <c r="G240" s="261"/>
      <c r="H240" s="52"/>
      <c r="I240" s="52" t="str">
        <f t="shared" si="21"/>
        <v>EXEC [edw].[usp_update_job_dependency] 'dwd_ms.usp_prc_quotation_proj_product_supply_adb_sync','table','4D6F42D6-8971-44EC-9FF8-696D2B7EE45B','Y',20,'Insert';</v>
      </c>
      <c r="J240" s="52" t="str">
        <f t="shared" si="22"/>
        <v>EXEC [edw].[usp_update_job_dependency] 'dwd_ms.usp_prc_quotation_proj_product_supply_adb_sync','table','4D6F42D6-8971-44EC-9FF8-696D2B7EE45B','Y',20,'Delete';</v>
      </c>
    </row>
    <row r="241" spans="1:10" s="51" customFormat="1">
      <c r="A241" s="237">
        <v>88888</v>
      </c>
      <c r="B241" s="237" t="s">
        <v>917</v>
      </c>
      <c r="C241" s="237" t="s">
        <v>1330</v>
      </c>
      <c r="D241" s="237" t="s">
        <v>1382</v>
      </c>
      <c r="E241" s="237" t="s">
        <v>200</v>
      </c>
      <c r="F241" s="237">
        <v>200</v>
      </c>
      <c r="G241" s="261"/>
      <c r="H241" s="52"/>
      <c r="I241" s="52" t="str">
        <f t="shared" si="21"/>
        <v>EXEC [edw].[usp_update_job_dependency] '/Magellan-Marketing-Sales/dwd_ms/Notebooks/nb_prc_quotation_proj_supply_deduction','table','adb.ods.cbp_t_mc_check_record','Y',200,'Insert';</v>
      </c>
      <c r="J241" s="52" t="str">
        <f t="shared" si="22"/>
        <v>EXEC [edw].[usp_update_job_dependency] '/Magellan-Marketing-Sales/dwd_ms/Notebooks/nb_prc_quotation_proj_supply_deduction','table','adb.ods.cbp_t_mc_check_record','Y',200,'Delete';</v>
      </c>
    </row>
    <row r="242" spans="1:10" s="51" customFormat="1">
      <c r="A242" s="237">
        <v>88888</v>
      </c>
      <c r="B242" s="237" t="s">
        <v>917</v>
      </c>
      <c r="C242" s="237" t="s">
        <v>1330</v>
      </c>
      <c r="D242" s="237" t="s">
        <v>1383</v>
      </c>
      <c r="E242" s="237" t="s">
        <v>29</v>
      </c>
      <c r="F242" s="237">
        <v>200</v>
      </c>
      <c r="G242" s="261"/>
      <c r="H242" s="52"/>
      <c r="I242" s="52" t="str">
        <f t="shared" si="21"/>
        <v>EXEC [edw].[usp_update_job_dependency] '/Magellan-Marketing-Sales/dwd_ms/Notebooks/nb_prc_quotation_proj_supply_deduction','table','adb.ods.cbp_t_mc_fis_record','N',200,'Insert';</v>
      </c>
      <c r="J242" s="52" t="str">
        <f t="shared" si="22"/>
        <v>EXEC [edw].[usp_update_job_dependency] '/Magellan-Marketing-Sales/dwd_ms/Notebooks/nb_prc_quotation_proj_supply_deduction','table','adb.ods.cbp_t_mc_fis_record','N',200,'Delete';</v>
      </c>
    </row>
    <row r="243" spans="1:10" s="51" customFormat="1">
      <c r="A243" s="237">
        <v>88888</v>
      </c>
      <c r="B243" s="237" t="s">
        <v>917</v>
      </c>
      <c r="C243" s="237" t="s">
        <v>1330</v>
      </c>
      <c r="D243" s="237" t="s">
        <v>1365</v>
      </c>
      <c r="E243" s="237" t="s">
        <v>202</v>
      </c>
      <c r="F243" s="237">
        <v>200</v>
      </c>
      <c r="G243" s="261"/>
      <c r="H243" s="52"/>
      <c r="I243" s="52" t="str">
        <f t="shared" si="21"/>
        <v>EXEC [edw].[usp_update_job_dependency] '/Magellan-Marketing-Sales/dwd_ms/Notebooks/nb_prc_quotation_proj_supply_deduction','table','adb.ods.cbp_t_mc_fis','N',200,'Insert';</v>
      </c>
      <c r="J243" s="52" t="str">
        <f t="shared" si="22"/>
        <v>EXEC [edw].[usp_update_job_dependency] '/Magellan-Marketing-Sales/dwd_ms/Notebooks/nb_prc_quotation_proj_supply_deduction','table','adb.ods.cbp_t_mc_fis','N',200,'Delete';</v>
      </c>
    </row>
    <row r="244" spans="1:10" s="51" customFormat="1">
      <c r="A244" s="237">
        <v>88888</v>
      </c>
      <c r="B244" s="237" t="s">
        <v>1384</v>
      </c>
      <c r="C244" s="237" t="s">
        <v>1330</v>
      </c>
      <c r="D244" s="237" t="s">
        <v>917</v>
      </c>
      <c r="E244" s="237" t="s">
        <v>1339</v>
      </c>
      <c r="F244" s="237">
        <v>20</v>
      </c>
      <c r="G244" s="261"/>
      <c r="H244" s="52"/>
      <c r="I244" s="52" t="str">
        <f t="shared" si="21"/>
        <v>EXEC [edw].[usp_update_job_dependency] 'dwd_ms_prc_quotation_proj_supply_deduction_prc_full','table','/Magellan-Marketing-Sales/dwd_ms/Notebooks/nb_prc_quotation_proj_supply_deduction','Y',20,'Insert';</v>
      </c>
      <c r="J244" s="52" t="str">
        <f t="shared" si="22"/>
        <v>EXEC [edw].[usp_update_job_dependency] 'dwd_ms_prc_quotation_proj_supply_deduction_prc_full','table','/Magellan-Marketing-Sales/dwd_ms/Notebooks/nb_prc_quotation_proj_supply_deduction','Y',20,'Delete';</v>
      </c>
    </row>
    <row r="245" spans="1:10" s="51" customFormat="1">
      <c r="A245" s="237">
        <v>88888</v>
      </c>
      <c r="B245" s="240" t="s">
        <v>921</v>
      </c>
      <c r="C245" s="237" t="s">
        <v>1330</v>
      </c>
      <c r="D245" s="237" t="s">
        <v>1384</v>
      </c>
      <c r="E245" s="237" t="s">
        <v>1339</v>
      </c>
      <c r="F245" s="237">
        <v>20</v>
      </c>
      <c r="G245" s="261"/>
      <c r="H245" s="52"/>
      <c r="I245" s="52" t="str">
        <f t="shared" si="21"/>
        <v>EXEC [edw].[usp_update_job_dependency] 'CA7F8632-CADF-4257-9C98-C974478DA604','table','dwd_ms_prc_quotation_proj_supply_deduction_prc_full','Y',20,'Insert';</v>
      </c>
      <c r="J245" s="52" t="str">
        <f t="shared" si="22"/>
        <v>EXEC [edw].[usp_update_job_dependency] 'CA7F8632-CADF-4257-9C98-C974478DA604','table','dwd_ms_prc_quotation_proj_supply_deduction_prc_full','Y',20,'Delete';</v>
      </c>
    </row>
    <row r="246" spans="1:10" s="51" customFormat="1">
      <c r="A246" s="237">
        <v>88888</v>
      </c>
      <c r="B246" s="241" t="s">
        <v>1385</v>
      </c>
      <c r="C246" s="237" t="s">
        <v>1330</v>
      </c>
      <c r="D246" s="240" t="s">
        <v>921</v>
      </c>
      <c r="E246" s="237" t="s">
        <v>1339</v>
      </c>
      <c r="F246" s="237">
        <v>20</v>
      </c>
      <c r="G246" s="261"/>
      <c r="H246" s="52"/>
      <c r="I246" s="52" t="str">
        <f t="shared" si="21"/>
        <v>EXEC [edw].[usp_update_job_dependency] 'dwd_ms.usp_prc_quotation_proj_supply_deduction_adb_sync','table','CA7F8632-CADF-4257-9C98-C974478DA604','Y',20,'Insert';</v>
      </c>
      <c r="J246" s="52" t="str">
        <f t="shared" si="22"/>
        <v>EXEC [edw].[usp_update_job_dependency] 'dwd_ms.usp_prc_quotation_proj_supply_deduction_adb_sync','table','CA7F8632-CADF-4257-9C98-C974478DA604','Y',20,'Delete';</v>
      </c>
    </row>
    <row r="247" spans="1:10" s="51" customFormat="1" ht="15.75">
      <c r="A247" s="237">
        <v>88888</v>
      </c>
      <c r="B247" s="237" t="s">
        <v>923</v>
      </c>
      <c r="C247" s="237" t="s">
        <v>1330</v>
      </c>
      <c r="D247" s="238" t="s">
        <v>1386</v>
      </c>
      <c r="E247" s="238" t="s">
        <v>200</v>
      </c>
      <c r="F247" s="237">
        <v>200</v>
      </c>
      <c r="G247" s="261"/>
      <c r="H247" s="52"/>
      <c r="I247" s="52" t="str">
        <f t="shared" si="21"/>
        <v>EXEC [edw].[usp_update_job_dependency] '/Magellan-Marketing-Sales/dwd_ms/Notebooks/nb_prc_product_div_mapping','table','adb.ods.prclpc_isoc_ref_division','Y',200,'Insert';</v>
      </c>
      <c r="J247" s="52" t="str">
        <f t="shared" si="22"/>
        <v>EXEC [edw].[usp_update_job_dependency] '/Magellan-Marketing-Sales/dwd_ms/Notebooks/nb_prc_product_div_mapping','table','adb.ods.prclpc_isoc_ref_division','Y',200,'Delete';</v>
      </c>
    </row>
    <row r="248" spans="1:10" s="51" customFormat="1" ht="15.75">
      <c r="A248" s="237">
        <v>88888</v>
      </c>
      <c r="B248" s="237" t="s">
        <v>923</v>
      </c>
      <c r="C248" s="237" t="s">
        <v>1330</v>
      </c>
      <c r="D248" s="238" t="s">
        <v>1387</v>
      </c>
      <c r="E248" s="238" t="s">
        <v>202</v>
      </c>
      <c r="F248" s="237">
        <v>200</v>
      </c>
      <c r="G248" s="261"/>
      <c r="H248" s="52"/>
      <c r="I248" s="52" t="str">
        <f t="shared" si="21"/>
        <v>EXEC [edw].[usp_update_job_dependency] '/Magellan-Marketing-Sales/dwd_ms/Notebooks/nb_prc_product_div_mapping','table','adb.ods.prclpc_rel_bu_division','N',200,'Insert';</v>
      </c>
      <c r="J248" s="52" t="str">
        <f t="shared" si="22"/>
        <v>EXEC [edw].[usp_update_job_dependency] '/Magellan-Marketing-Sales/dwd_ms/Notebooks/nb_prc_product_div_mapping','table','adb.ods.prclpc_rel_bu_division','N',200,'Delete';</v>
      </c>
    </row>
    <row r="249" spans="1:10" s="51" customFormat="1">
      <c r="A249" s="237">
        <v>88888</v>
      </c>
      <c r="B249" s="237" t="s">
        <v>925</v>
      </c>
      <c r="C249" s="237" t="s">
        <v>1330</v>
      </c>
      <c r="D249" s="237" t="s">
        <v>923</v>
      </c>
      <c r="E249" s="237" t="s">
        <v>1339</v>
      </c>
      <c r="F249" s="237">
        <v>20</v>
      </c>
      <c r="G249" s="261"/>
      <c r="H249" s="52"/>
      <c r="I249" s="52" t="str">
        <f t="shared" si="21"/>
        <v>EXEC [edw].[usp_update_job_dependency] 'dwd_ms_prc_product_div_mapping_prc_full','table','/Magellan-Marketing-Sales/dwd_ms/Notebooks/nb_prc_product_div_mapping','Y',20,'Insert';</v>
      </c>
      <c r="J249" s="52" t="str">
        <f t="shared" si="22"/>
        <v>EXEC [edw].[usp_update_job_dependency] 'dwd_ms_prc_product_div_mapping_prc_full','table','/Magellan-Marketing-Sales/dwd_ms/Notebooks/nb_prc_product_div_mapping','Y',20,'Delete';</v>
      </c>
    </row>
    <row r="250" spans="1:10" s="51" customFormat="1">
      <c r="A250" s="237">
        <v>88888</v>
      </c>
      <c r="B250" s="240" t="s">
        <v>927</v>
      </c>
      <c r="C250" s="237" t="s">
        <v>1330</v>
      </c>
      <c r="D250" s="237" t="s">
        <v>925</v>
      </c>
      <c r="E250" s="237" t="s">
        <v>1339</v>
      </c>
      <c r="F250" s="237">
        <v>20</v>
      </c>
      <c r="G250" s="261"/>
      <c r="H250" s="52"/>
      <c r="I250" s="52" t="str">
        <f t="shared" si="21"/>
        <v>EXEC [edw].[usp_update_job_dependency] '06A506A0-BADC-44E2-A76A-4BB210AA1354','table','dwd_ms_prc_product_div_mapping_prc_full','Y',20,'Insert';</v>
      </c>
      <c r="J250" s="52" t="str">
        <f t="shared" si="22"/>
        <v>EXEC [edw].[usp_update_job_dependency] '06A506A0-BADC-44E2-A76A-4BB210AA1354','table','dwd_ms_prc_product_div_mapping_prc_full','Y',20,'Delete';</v>
      </c>
    </row>
    <row r="251" spans="1:10" s="51" customFormat="1">
      <c r="A251" s="237">
        <v>88888</v>
      </c>
      <c r="B251" s="241" t="s">
        <v>1388</v>
      </c>
      <c r="C251" s="237" t="s">
        <v>1330</v>
      </c>
      <c r="D251" s="240" t="s">
        <v>927</v>
      </c>
      <c r="E251" s="237" t="s">
        <v>1339</v>
      </c>
      <c r="F251" s="237">
        <v>20</v>
      </c>
      <c r="G251" s="261"/>
      <c r="H251" s="52"/>
      <c r="I251" s="52" t="str">
        <f t="shared" si="21"/>
        <v>EXEC [edw].[usp_update_job_dependency] 'dwd_ms.usp_prc_product_div_mapping_adb_sync','table','06A506A0-BADC-44E2-A76A-4BB210AA1354','Y',20,'Insert';</v>
      </c>
      <c r="J251" s="52" t="str">
        <f t="shared" si="22"/>
        <v>EXEC [edw].[usp_update_job_dependency] 'dwd_ms.usp_prc_product_div_mapping_adb_sync','table','06A506A0-BADC-44E2-A76A-4BB210AA1354','Y',20,'Delete';</v>
      </c>
    </row>
    <row r="252" spans="1:10" s="51" customFormat="1" ht="15.75">
      <c r="A252" s="237">
        <v>88888</v>
      </c>
      <c r="B252" s="237" t="s">
        <v>898</v>
      </c>
      <c r="C252" s="237" t="s">
        <v>1330</v>
      </c>
      <c r="D252" s="238" t="s">
        <v>1389</v>
      </c>
      <c r="E252" s="238" t="s">
        <v>200</v>
      </c>
      <c r="F252" s="237">
        <v>200</v>
      </c>
      <c r="G252" s="261"/>
      <c r="H252" s="52"/>
      <c r="I252" s="52" t="str">
        <f t="shared" si="21"/>
        <v>EXEC [edw].[usp_update_job_dependency] '/Magellan-Marketing-Sales/dwd_ms/Notebooks/nb_prc_product_character_value','table','adb.ods.prclpc_base_china_ref','Y',200,'Insert';</v>
      </c>
      <c r="J252" s="52" t="str">
        <f t="shared" si="22"/>
        <v>EXEC [edw].[usp_update_job_dependency] '/Magellan-Marketing-Sales/dwd_ms/Notebooks/nb_prc_product_character_value','table','adb.ods.prclpc_base_china_ref','Y',200,'Delete';</v>
      </c>
    </row>
    <row r="253" spans="1:10" s="51" customFormat="1" ht="15.75">
      <c r="A253" s="237">
        <v>88888</v>
      </c>
      <c r="B253" s="237" t="s">
        <v>898</v>
      </c>
      <c r="C253" s="237" t="s">
        <v>1330</v>
      </c>
      <c r="D253" s="238" t="s">
        <v>1390</v>
      </c>
      <c r="E253" s="238" t="s">
        <v>202</v>
      </c>
      <c r="F253" s="237">
        <v>200</v>
      </c>
      <c r="G253" s="261"/>
      <c r="H253" s="52"/>
      <c r="I253" s="52" t="str">
        <f t="shared" si="21"/>
        <v>EXEC [edw].[usp_update_job_dependency] '/Magellan-Marketing-Sales/dwd_ms/Notebooks/nb_prc_product_character_value','table','adb.ods.prclpc_base_bidding_ref','N',200,'Insert';</v>
      </c>
      <c r="J253" s="52" t="str">
        <f t="shared" si="22"/>
        <v>EXEC [edw].[usp_update_job_dependency] '/Magellan-Marketing-Sales/dwd_ms/Notebooks/nb_prc_product_character_value','table','adb.ods.prclpc_base_bidding_ref','N',200,'Delete';</v>
      </c>
    </row>
    <row r="254" spans="1:10" s="51" customFormat="1" ht="15.75">
      <c r="A254" s="237">
        <v>88888</v>
      </c>
      <c r="B254" s="237" t="s">
        <v>898</v>
      </c>
      <c r="C254" s="237" t="s">
        <v>1330</v>
      </c>
      <c r="D254" s="238" t="s">
        <v>1391</v>
      </c>
      <c r="E254" s="238" t="s">
        <v>202</v>
      </c>
      <c r="F254" s="237">
        <v>200</v>
      </c>
      <c r="G254" s="261"/>
      <c r="H254" s="52"/>
      <c r="I254" s="52" t="str">
        <f t="shared" si="21"/>
        <v>EXEC [edw].[usp_update_job_dependency] '/Magellan-Marketing-Sales/dwd_ms/Notebooks/nb_prc_product_character_value','table','adb.ods.cbp_t_product_attribute','N',200,'Insert';</v>
      </c>
      <c r="J254" s="52" t="str">
        <f t="shared" si="22"/>
        <v>EXEC [edw].[usp_update_job_dependency] '/Magellan-Marketing-Sales/dwd_ms/Notebooks/nb_prc_product_character_value','table','adb.ods.cbp_t_product_attribute','N',200,'Delete';</v>
      </c>
    </row>
    <row r="255" spans="1:10" s="51" customFormat="1" ht="15.75">
      <c r="A255" s="237">
        <v>88888</v>
      </c>
      <c r="B255" s="237" t="s">
        <v>898</v>
      </c>
      <c r="C255" s="237" t="s">
        <v>1330</v>
      </c>
      <c r="D255" s="238" t="s">
        <v>1392</v>
      </c>
      <c r="E255" s="238" t="s">
        <v>202</v>
      </c>
      <c r="F255" s="237">
        <v>200</v>
      </c>
      <c r="G255" s="261"/>
      <c r="H255" s="52"/>
      <c r="I255" s="52" t="str">
        <f t="shared" si="21"/>
        <v>EXEC [edw].[usp_update_job_dependency] '/Magellan-Marketing-Sales/dwd_ms/Notebooks/nb_prc_product_character_value','table','adb.ods.cbp_t_product_info','N',200,'Insert';</v>
      </c>
      <c r="J255" s="52" t="str">
        <f t="shared" si="22"/>
        <v>EXEC [edw].[usp_update_job_dependency] '/Magellan-Marketing-Sales/dwd_ms/Notebooks/nb_prc_product_character_value','table','adb.ods.cbp_t_product_info','N',200,'Delete';</v>
      </c>
    </row>
    <row r="256" spans="1:10" s="51" customFormat="1" ht="15.75">
      <c r="A256" s="237">
        <v>88888</v>
      </c>
      <c r="B256" s="237" t="s">
        <v>898</v>
      </c>
      <c r="C256" s="237" t="s">
        <v>1330</v>
      </c>
      <c r="D256" s="238" t="s">
        <v>1393</v>
      </c>
      <c r="E256" s="238" t="s">
        <v>202</v>
      </c>
      <c r="F256" s="237">
        <v>200</v>
      </c>
      <c r="G256" s="261"/>
      <c r="H256" s="52"/>
      <c r="I256" s="52" t="str">
        <f t="shared" si="21"/>
        <v>EXEC [edw].[usp_update_job_dependency] '/Magellan-Marketing-Sales/dwd_ms/Notebooks/nb_prc_product_character_value','table','adb.ods.cbp_t_quotation_info','N',200,'Insert';</v>
      </c>
      <c r="J256" s="52" t="str">
        <f t="shared" si="22"/>
        <v>EXEC [edw].[usp_update_job_dependency] '/Magellan-Marketing-Sales/dwd_ms/Notebooks/nb_prc_product_character_value','table','adb.ods.cbp_t_quotation_info','N',200,'Delete';</v>
      </c>
    </row>
    <row r="257" spans="1:10" s="51" customFormat="1" ht="15.75">
      <c r="A257" s="237">
        <v>88888</v>
      </c>
      <c r="B257" s="237" t="s">
        <v>898</v>
      </c>
      <c r="C257" s="237" t="s">
        <v>1330</v>
      </c>
      <c r="D257" s="238" t="s">
        <v>1394</v>
      </c>
      <c r="E257" s="238" t="s">
        <v>202</v>
      </c>
      <c r="F257" s="237">
        <v>200</v>
      </c>
      <c r="G257" s="261"/>
      <c r="H257" s="52"/>
      <c r="I257" s="52" t="str">
        <f t="shared" si="21"/>
        <v>EXEC [edw].[usp_update_job_dependency] '/Magellan-Marketing-Sales/dwd_ms/Notebooks/nb_prc_product_character_value','table','adb.ods.prclpc_base_customized_char_attribute','N',200,'Insert';</v>
      </c>
      <c r="J257" s="52" t="str">
        <f t="shared" si="22"/>
        <v>EXEC [edw].[usp_update_job_dependency] '/Magellan-Marketing-Sales/dwd_ms/Notebooks/nb_prc_product_character_value','table','adb.ods.prclpc_base_customized_char_attribute','N',200,'Delete';</v>
      </c>
    </row>
    <row r="258" spans="1:10" s="51" customFormat="1" ht="15.75">
      <c r="A258" s="237">
        <v>88888</v>
      </c>
      <c r="B258" s="237" t="s">
        <v>898</v>
      </c>
      <c r="C258" s="237" t="s">
        <v>1330</v>
      </c>
      <c r="D258" s="238" t="s">
        <v>1395</v>
      </c>
      <c r="E258" s="238" t="s">
        <v>202</v>
      </c>
      <c r="F258" s="237">
        <v>200</v>
      </c>
      <c r="G258" s="261"/>
      <c r="H258" s="52"/>
      <c r="I258" s="52" t="str">
        <f t="shared" ref="I258:I289" si="23">"EXEC [edw].[usp_update_job_dependency] '" &amp; B258 &amp; "','" &amp; C258 &amp;  "','" &amp; D258 &amp;  "','"  &amp; E258 &amp; "',"  &amp; F258 &amp; ",'Insert';"</f>
        <v>EXEC [edw].[usp_update_job_dependency] '/Magellan-Marketing-Sales/dwd_ms/Notebooks/nb_prc_product_character_value','table','adb.ods.prclpc_view_character_desc','N',200,'Insert';</v>
      </c>
      <c r="J258" s="52" t="str">
        <f t="shared" ref="J258:J289" si="24">"EXEC [edw].[usp_update_job_dependency] '" &amp; B258 &amp; "','" &amp; C258 &amp;  "','" &amp; D258 &amp;  "','"  &amp; E258 &amp; "',"  &amp; F258 &amp; ",'Delete';"</f>
        <v>EXEC [edw].[usp_update_job_dependency] '/Magellan-Marketing-Sales/dwd_ms/Notebooks/nb_prc_product_character_value','table','adb.ods.prclpc_view_character_desc','N',200,'Delete';</v>
      </c>
    </row>
    <row r="259" spans="1:10" s="51" customFormat="1" ht="15.75">
      <c r="A259" s="237">
        <v>88888</v>
      </c>
      <c r="B259" s="237" t="s">
        <v>898</v>
      </c>
      <c r="C259" s="237" t="s">
        <v>1330</v>
      </c>
      <c r="D259" s="238" t="s">
        <v>1396</v>
      </c>
      <c r="E259" s="238" t="s">
        <v>202</v>
      </c>
      <c r="F259" s="237">
        <v>200</v>
      </c>
      <c r="G259" s="261"/>
      <c r="H259" s="52"/>
      <c r="I259" s="52" t="str">
        <f t="shared" si="23"/>
        <v>EXEC [edw].[usp_update_job_dependency] '/Magellan-Marketing-Sales/dwd_ms/Notebooks/nb_prc_product_character_value','table','adb.ods.prclpc_view_character_value_desc','N',200,'Insert';</v>
      </c>
      <c r="J259" s="52" t="str">
        <f t="shared" si="24"/>
        <v>EXEC [edw].[usp_update_job_dependency] '/Magellan-Marketing-Sales/dwd_ms/Notebooks/nb_prc_product_character_value','table','adb.ods.prclpc_view_character_value_desc','N',200,'Delete';</v>
      </c>
    </row>
    <row r="260" spans="1:10" s="51" customFormat="1" ht="15.75">
      <c r="A260" s="237">
        <v>88888</v>
      </c>
      <c r="B260" s="237" t="s">
        <v>898</v>
      </c>
      <c r="C260" s="237" t="s">
        <v>1330</v>
      </c>
      <c r="D260" s="238" t="s">
        <v>1397</v>
      </c>
      <c r="E260" s="238" t="s">
        <v>202</v>
      </c>
      <c r="F260" s="237">
        <v>200</v>
      </c>
      <c r="G260" s="261"/>
      <c r="H260" s="52"/>
      <c r="I260" s="52" t="str">
        <f t="shared" si="23"/>
        <v>EXEC [edw].[usp_update_job_dependency] '/Magellan-Marketing-Sales/dwd_ms/Notebooks/nb_prc_product_character_value','table','adb.ods.prclpc_base_customized_v_attribute','N',200,'Insert';</v>
      </c>
      <c r="J260" s="52" t="str">
        <f t="shared" si="24"/>
        <v>EXEC [edw].[usp_update_job_dependency] '/Magellan-Marketing-Sales/dwd_ms/Notebooks/nb_prc_product_character_value','table','adb.ods.prclpc_base_customized_v_attribute','N',200,'Delete';</v>
      </c>
    </row>
    <row r="261" spans="1:10" s="51" customFormat="1" ht="15.75">
      <c r="A261" s="237">
        <v>88888</v>
      </c>
      <c r="B261" s="237" t="s">
        <v>898</v>
      </c>
      <c r="C261" s="237" t="s">
        <v>1330</v>
      </c>
      <c r="D261" s="238" t="s">
        <v>1396</v>
      </c>
      <c r="E261" s="238" t="s">
        <v>202</v>
      </c>
      <c r="F261" s="237">
        <v>200</v>
      </c>
      <c r="G261" s="261"/>
      <c r="H261" s="52"/>
      <c r="I261" s="52" t="str">
        <f t="shared" si="23"/>
        <v>EXEC [edw].[usp_update_job_dependency] '/Magellan-Marketing-Sales/dwd_ms/Notebooks/nb_prc_product_character_value','table','adb.ods.prclpc_view_character_value_desc','N',200,'Insert';</v>
      </c>
      <c r="J261" s="52" t="str">
        <f t="shared" si="24"/>
        <v>EXEC [edw].[usp_update_job_dependency] '/Magellan-Marketing-Sales/dwd_ms/Notebooks/nb_prc_product_character_value','table','adb.ods.prclpc_view_character_value_desc','N',200,'Delete';</v>
      </c>
    </row>
    <row r="262" spans="1:10" s="51" customFormat="1">
      <c r="A262" s="237">
        <v>88888</v>
      </c>
      <c r="B262" s="237" t="s">
        <v>900</v>
      </c>
      <c r="C262" s="237" t="s">
        <v>1330</v>
      </c>
      <c r="D262" s="237" t="s">
        <v>898</v>
      </c>
      <c r="E262" s="237" t="s">
        <v>1339</v>
      </c>
      <c r="F262" s="237">
        <v>20</v>
      </c>
      <c r="G262" s="261"/>
      <c r="H262" s="52"/>
      <c r="I262" s="52" t="str">
        <f t="shared" si="23"/>
        <v>EXEC [edw].[usp_update_job_dependency] 'dwd_ms_prc_product_character_value_prc_full','table','/Magellan-Marketing-Sales/dwd_ms/Notebooks/nb_prc_product_character_value','Y',20,'Insert';</v>
      </c>
      <c r="J262" s="52" t="str">
        <f t="shared" si="24"/>
        <v>EXEC [edw].[usp_update_job_dependency] 'dwd_ms_prc_product_character_value_prc_full','table','/Magellan-Marketing-Sales/dwd_ms/Notebooks/nb_prc_product_character_value','Y',20,'Delete';</v>
      </c>
    </row>
    <row r="263" spans="1:10" s="51" customFormat="1">
      <c r="A263" s="237">
        <v>88888</v>
      </c>
      <c r="B263" s="240" t="s">
        <v>902</v>
      </c>
      <c r="C263" s="237" t="s">
        <v>1330</v>
      </c>
      <c r="D263" s="237" t="s">
        <v>900</v>
      </c>
      <c r="E263" s="237" t="s">
        <v>1339</v>
      </c>
      <c r="F263" s="237">
        <v>20</v>
      </c>
      <c r="G263" s="261"/>
      <c r="H263" s="52"/>
      <c r="I263" s="52" t="str">
        <f t="shared" si="23"/>
        <v>EXEC [edw].[usp_update_job_dependency] 'AE9A2B19-897F-4355-AFEF-CC3C2D181537','table','dwd_ms_prc_product_character_value_prc_full','Y',20,'Insert';</v>
      </c>
      <c r="J263" s="52" t="str">
        <f t="shared" si="24"/>
        <v>EXEC [edw].[usp_update_job_dependency] 'AE9A2B19-897F-4355-AFEF-CC3C2D181537','table','dwd_ms_prc_product_character_value_prc_full','Y',20,'Delete';</v>
      </c>
    </row>
    <row r="264" spans="1:10" s="51" customFormat="1">
      <c r="A264" s="237">
        <v>88888</v>
      </c>
      <c r="B264" s="241" t="s">
        <v>1398</v>
      </c>
      <c r="C264" s="237" t="s">
        <v>1330</v>
      </c>
      <c r="D264" s="240" t="s">
        <v>902</v>
      </c>
      <c r="E264" s="237" t="s">
        <v>1339</v>
      </c>
      <c r="F264" s="237">
        <v>20</v>
      </c>
      <c r="G264" s="261"/>
      <c r="H264" s="52"/>
      <c r="I264" s="52" t="str">
        <f t="shared" si="23"/>
        <v>EXEC [edw].[usp_update_job_dependency] 'dwd_ms.usp_prc_product_character_value_adb_sync','table','AE9A2B19-897F-4355-AFEF-CC3C2D181537','Y',20,'Insert';</v>
      </c>
      <c r="J264" s="52" t="str">
        <f t="shared" si="24"/>
        <v>EXEC [edw].[usp_update_job_dependency] 'dwd_ms.usp_prc_product_character_value_adb_sync','table','AE9A2B19-897F-4355-AFEF-CC3C2D181537','Y',20,'Delete';</v>
      </c>
    </row>
    <row r="265" spans="1:10" s="51" customFormat="1" ht="15.75">
      <c r="A265" s="237">
        <v>88888</v>
      </c>
      <c r="B265" s="237" t="s">
        <v>667</v>
      </c>
      <c r="C265" s="237" t="s">
        <v>1330</v>
      </c>
      <c r="D265" s="238" t="s">
        <v>1393</v>
      </c>
      <c r="E265" s="238" t="s">
        <v>200</v>
      </c>
      <c r="F265" s="237">
        <v>200</v>
      </c>
      <c r="G265" s="261"/>
      <c r="H265" s="52"/>
      <c r="I265" s="52" t="str">
        <f t="shared" si="23"/>
        <v>EXEC [edw].[usp_update_job_dependency] '/Magellan-Marketing-Sales/dwd_ms/Notebooks/nb_prc_quotation_proj_product','table','adb.ods.cbp_t_quotation_info','Y',200,'Insert';</v>
      </c>
      <c r="J265" s="52" t="str">
        <f t="shared" si="24"/>
        <v>EXEC [edw].[usp_update_job_dependency] '/Magellan-Marketing-Sales/dwd_ms/Notebooks/nb_prc_quotation_proj_product','table','adb.ods.cbp_t_quotation_info','Y',200,'Delete';</v>
      </c>
    </row>
    <row r="266" spans="1:10" s="51" customFormat="1" ht="15.75">
      <c r="A266" s="237">
        <v>88888</v>
      </c>
      <c r="B266" s="237" t="s">
        <v>667</v>
      </c>
      <c r="C266" s="237" t="s">
        <v>1330</v>
      </c>
      <c r="D266" s="238" t="s">
        <v>1392</v>
      </c>
      <c r="E266" s="238" t="s">
        <v>200</v>
      </c>
      <c r="F266" s="237">
        <v>200</v>
      </c>
      <c r="G266" s="261"/>
      <c r="H266" s="52"/>
      <c r="I266" s="52" t="str">
        <f t="shared" si="23"/>
        <v>EXEC [edw].[usp_update_job_dependency] '/Magellan-Marketing-Sales/dwd_ms/Notebooks/nb_prc_quotation_proj_product','table','adb.ods.cbp_t_product_info','Y',200,'Insert';</v>
      </c>
      <c r="J266" s="52" t="str">
        <f t="shared" si="24"/>
        <v>EXEC [edw].[usp_update_job_dependency] '/Magellan-Marketing-Sales/dwd_ms/Notebooks/nb_prc_quotation_proj_product','table','adb.ods.cbp_t_product_info','Y',200,'Delete';</v>
      </c>
    </row>
    <row r="267" spans="1:10" s="51" customFormat="1" ht="15.75">
      <c r="A267" s="237">
        <v>88888</v>
      </c>
      <c r="B267" s="237" t="s">
        <v>667</v>
      </c>
      <c r="C267" s="237" t="s">
        <v>1330</v>
      </c>
      <c r="D267" s="238" t="s">
        <v>1399</v>
      </c>
      <c r="E267" s="238" t="s">
        <v>202</v>
      </c>
      <c r="F267" s="237">
        <v>200</v>
      </c>
      <c r="G267" s="261"/>
      <c r="H267" s="52"/>
      <c r="I267" s="52" t="str">
        <f t="shared" si="23"/>
        <v>EXEC [edw].[usp_update_job_dependency] '/Magellan-Marketing-Sales/dwd_ms/Notebooks/nb_prc_quotation_proj_product','table','adb.ods.prclpc_dcg_factsheet_item_status','N',200,'Insert';</v>
      </c>
      <c r="J267" s="52" t="str">
        <f t="shared" si="24"/>
        <v>EXEC [edw].[usp_update_job_dependency] '/Magellan-Marketing-Sales/dwd_ms/Notebooks/nb_prc_quotation_proj_product','table','adb.ods.prclpc_dcg_factsheet_item_status','N',200,'Delete';</v>
      </c>
    </row>
    <row r="268" spans="1:10" s="51" customFormat="1" ht="15.75">
      <c r="A268" s="237">
        <v>88888</v>
      </c>
      <c r="B268" s="237" t="s">
        <v>667</v>
      </c>
      <c r="C268" s="237" t="s">
        <v>1330</v>
      </c>
      <c r="D268" s="238" t="s">
        <v>1400</v>
      </c>
      <c r="E268" s="238" t="s">
        <v>202</v>
      </c>
      <c r="F268" s="237">
        <v>200</v>
      </c>
      <c r="G268" s="261"/>
      <c r="H268" s="52"/>
      <c r="I268" s="52" t="str">
        <f t="shared" si="23"/>
        <v>EXEC [edw].[usp_update_job_dependency] '/Magellan-Marketing-Sales/dwd_ms/Notebooks/nb_prc_quotation_proj_product','table','adb.ods.cbp_t_product_inquiry_config','N',200,'Insert';</v>
      </c>
      <c r="J268" s="52" t="str">
        <f t="shared" si="24"/>
        <v>EXEC [edw].[usp_update_job_dependency] '/Magellan-Marketing-Sales/dwd_ms/Notebooks/nb_prc_quotation_proj_product','table','adb.ods.cbp_t_product_inquiry_config','N',200,'Delete';</v>
      </c>
    </row>
    <row r="269" spans="1:10" s="51" customFormat="1" ht="15.75">
      <c r="A269" s="237">
        <v>88888</v>
      </c>
      <c r="B269" s="237" t="s">
        <v>667</v>
      </c>
      <c r="C269" s="237" t="s">
        <v>1330</v>
      </c>
      <c r="D269" s="238" t="s">
        <v>1401</v>
      </c>
      <c r="E269" s="238" t="s">
        <v>202</v>
      </c>
      <c r="F269" s="237">
        <v>200</v>
      </c>
      <c r="G269" s="261"/>
      <c r="H269" s="52"/>
      <c r="I269" s="52" t="str">
        <f t="shared" si="23"/>
        <v>EXEC [edw].[usp_update_job_dependency] '/Magellan-Marketing-Sales/dwd_ms/Notebooks/nb_prc_quotation_proj_product','table','adb.ods.cbp_t_product_special_application','N',200,'Insert';</v>
      </c>
      <c r="J269" s="52" t="str">
        <f t="shared" si="24"/>
        <v>EXEC [edw].[usp_update_job_dependency] '/Magellan-Marketing-Sales/dwd_ms/Notebooks/nb_prc_quotation_proj_product','table','adb.ods.cbp_t_product_special_application','N',200,'Delete';</v>
      </c>
    </row>
    <row r="270" spans="1:10" s="51" customFormat="1" ht="15.75">
      <c r="A270" s="237">
        <v>88888</v>
      </c>
      <c r="B270" s="237" t="s">
        <v>667</v>
      </c>
      <c r="C270" s="237" t="s">
        <v>1330</v>
      </c>
      <c r="D270" s="238" t="s">
        <v>1402</v>
      </c>
      <c r="E270" s="238" t="s">
        <v>200</v>
      </c>
      <c r="F270" s="237">
        <v>200</v>
      </c>
      <c r="G270" s="261"/>
      <c r="H270" s="52"/>
      <c r="I270" s="52" t="str">
        <f t="shared" si="23"/>
        <v>EXEC [edw].[usp_update_job_dependency] '/Magellan-Marketing-Sales/dwd_ms/Notebooks/nb_prc_quotation_proj_product','table','adb.ods.cbp_t_product_price','Y',200,'Insert';</v>
      </c>
      <c r="J270" s="52" t="str">
        <f t="shared" si="24"/>
        <v>EXEC [edw].[usp_update_job_dependency] '/Magellan-Marketing-Sales/dwd_ms/Notebooks/nb_prc_quotation_proj_product','table','adb.ods.cbp_t_product_price','Y',200,'Delete';</v>
      </c>
    </row>
    <row r="271" spans="1:10" s="51" customFormat="1" ht="15.75">
      <c r="A271" s="237">
        <v>88888</v>
      </c>
      <c r="B271" s="237" t="s">
        <v>667</v>
      </c>
      <c r="C271" s="237" t="s">
        <v>1330</v>
      </c>
      <c r="D271" s="238" t="s">
        <v>1403</v>
      </c>
      <c r="E271" s="238" t="s">
        <v>202</v>
      </c>
      <c r="F271" s="237">
        <v>200</v>
      </c>
      <c r="G271" s="261"/>
      <c r="H271" s="52"/>
      <c r="I271" s="52" t="str">
        <f t="shared" si="23"/>
        <v>EXEC [edw].[usp_update_job_dependency] '/Magellan-Marketing-Sales/dwd_ms/Notebooks/nb_prc_quotation_proj_product','table','adb.ods.cbp_t_confirmation_win_bidding_feedback_product','N',200,'Insert';</v>
      </c>
      <c r="J271" s="52" t="str">
        <f t="shared" si="24"/>
        <v>EXEC [edw].[usp_update_job_dependency] '/Magellan-Marketing-Sales/dwd_ms/Notebooks/nb_prc_quotation_proj_product','table','adb.ods.cbp_t_confirmation_win_bidding_feedback_product','N',200,'Delete';</v>
      </c>
    </row>
    <row r="272" spans="1:10" s="51" customFormat="1" ht="15.75">
      <c r="A272" s="237">
        <v>88888</v>
      </c>
      <c r="B272" s="237" t="s">
        <v>667</v>
      </c>
      <c r="C272" s="237" t="s">
        <v>1330</v>
      </c>
      <c r="D272" s="238" t="s">
        <v>1404</v>
      </c>
      <c r="E272" s="238" t="s">
        <v>202</v>
      </c>
      <c r="F272" s="237">
        <v>200</v>
      </c>
      <c r="G272" s="261"/>
      <c r="H272" s="52"/>
      <c r="I272" s="52" t="str">
        <f t="shared" si="23"/>
        <v>EXEC [edw].[usp_update_job_dependency] '/Magellan-Marketing-Sales/dwd_ms/Notebooks/nb_prc_quotation_proj_product','table','adb.ods.cbp_t_product_fee','N',200,'Insert';</v>
      </c>
      <c r="J272" s="52" t="str">
        <f t="shared" si="24"/>
        <v>EXEC [edw].[usp_update_job_dependency] '/Magellan-Marketing-Sales/dwd_ms/Notebooks/nb_prc_quotation_proj_product','table','adb.ods.cbp_t_product_fee','N',200,'Delete';</v>
      </c>
    </row>
    <row r="273" spans="1:10" s="51" customFormat="1" ht="15.75">
      <c r="A273" s="237">
        <v>88888</v>
      </c>
      <c r="B273" s="237" t="s">
        <v>667</v>
      </c>
      <c r="C273" s="237" t="s">
        <v>1330</v>
      </c>
      <c r="D273" s="238" t="s">
        <v>1391</v>
      </c>
      <c r="E273" s="238" t="s">
        <v>202</v>
      </c>
      <c r="F273" s="237">
        <v>200</v>
      </c>
      <c r="G273" s="261"/>
      <c r="H273" s="52"/>
      <c r="I273" s="52" t="str">
        <f t="shared" si="23"/>
        <v>EXEC [edw].[usp_update_job_dependency] '/Magellan-Marketing-Sales/dwd_ms/Notebooks/nb_prc_quotation_proj_product','table','adb.ods.cbp_t_product_attribute','N',200,'Insert';</v>
      </c>
      <c r="J273" s="52" t="str">
        <f t="shared" si="24"/>
        <v>EXEC [edw].[usp_update_job_dependency] '/Magellan-Marketing-Sales/dwd_ms/Notebooks/nb_prc_quotation_proj_product','table','adb.ods.cbp_t_product_attribute','N',200,'Delete';</v>
      </c>
    </row>
    <row r="274" spans="1:10" s="51" customFormat="1" ht="15.75">
      <c r="A274" s="237">
        <v>88888</v>
      </c>
      <c r="B274" s="237" t="s">
        <v>667</v>
      </c>
      <c r="C274" s="237" t="s">
        <v>1330</v>
      </c>
      <c r="D274" s="238" t="s">
        <v>1405</v>
      </c>
      <c r="E274" s="238" t="s">
        <v>202</v>
      </c>
      <c r="F274" s="237">
        <v>200</v>
      </c>
      <c r="G274" s="261"/>
      <c r="H274" s="52"/>
      <c r="I274" s="52" t="str">
        <f t="shared" si="23"/>
        <v>EXEC [edw].[usp_update_job_dependency] '/Magellan-Marketing-Sales/dwd_ms/Notebooks/nb_prc_quotation_proj_product','table','adb.ods.cbp_t_win_bidding_order_package_application_product','N',200,'Insert';</v>
      </c>
      <c r="J274" s="52" t="str">
        <f t="shared" si="24"/>
        <v>EXEC [edw].[usp_update_job_dependency] '/Magellan-Marketing-Sales/dwd_ms/Notebooks/nb_prc_quotation_proj_product','table','adb.ods.cbp_t_win_bidding_order_package_application_product','N',200,'Delete';</v>
      </c>
    </row>
    <row r="275" spans="1:10" s="51" customFormat="1" ht="15.75">
      <c r="A275" s="237">
        <v>88888</v>
      </c>
      <c r="B275" s="237" t="s">
        <v>667</v>
      </c>
      <c r="C275" s="237" t="s">
        <v>1330</v>
      </c>
      <c r="D275" s="243" t="s">
        <v>481</v>
      </c>
      <c r="E275" s="238" t="s">
        <v>200</v>
      </c>
      <c r="F275" s="237">
        <v>20</v>
      </c>
      <c r="G275" s="261"/>
      <c r="H275" s="52"/>
      <c r="I275" s="52" t="str">
        <f t="shared" si="23"/>
        <v>EXEC [edw].[usp_update_job_dependency] '/Magellan-Marketing-Sales/dwd_ms/Notebooks/nb_prc_quotation_proj_product','table','/Magellan-Marketing-Sales/dwd_ms/Notebooks/nb_prc_sale_product_base','Y',20,'Insert';</v>
      </c>
      <c r="J275" s="52" t="str">
        <f t="shared" si="24"/>
        <v>EXEC [edw].[usp_update_job_dependency] '/Magellan-Marketing-Sales/dwd_ms/Notebooks/nb_prc_quotation_proj_product','table','/Magellan-Marketing-Sales/dwd_ms/Notebooks/nb_prc_sale_product_base','Y',20,'Delete';</v>
      </c>
    </row>
    <row r="276" spans="1:10" s="51" customFormat="1" ht="15.75">
      <c r="A276" s="237">
        <v>88888</v>
      </c>
      <c r="B276" s="237" t="s">
        <v>667</v>
      </c>
      <c r="C276" s="237" t="s">
        <v>1330</v>
      </c>
      <c r="D276" s="243" t="s">
        <v>656</v>
      </c>
      <c r="E276" s="238" t="s">
        <v>200</v>
      </c>
      <c r="F276" s="237">
        <v>20</v>
      </c>
      <c r="G276" s="261"/>
      <c r="H276" s="52"/>
      <c r="I276" s="52" t="str">
        <f t="shared" si="23"/>
        <v>EXEC [edw].[usp_update_job_dependency] '/Magellan-Marketing-Sales/dwd_ms/Notebooks/nb_prc_quotation_proj_product','table','/Magellan-Marketing-Sales/dwd_ms/Notebooks/nb_prc_product_hier','Y',20,'Insert';</v>
      </c>
      <c r="J276" s="52" t="str">
        <f t="shared" si="24"/>
        <v>EXEC [edw].[usp_update_job_dependency] '/Magellan-Marketing-Sales/dwd_ms/Notebooks/nb_prc_quotation_proj_product','table','/Magellan-Marketing-Sales/dwd_ms/Notebooks/nb_prc_product_hier','Y',20,'Delete';</v>
      </c>
    </row>
    <row r="277" spans="1:10" s="51" customFormat="1" ht="15.75">
      <c r="A277" s="237">
        <v>88888</v>
      </c>
      <c r="B277" s="237" t="s">
        <v>667</v>
      </c>
      <c r="C277" s="237" t="s">
        <v>1330</v>
      </c>
      <c r="D277" s="243" t="s">
        <v>938</v>
      </c>
      <c r="E277" s="238" t="s">
        <v>202</v>
      </c>
      <c r="F277" s="237">
        <v>20</v>
      </c>
      <c r="G277" s="261"/>
      <c r="H277" s="52"/>
      <c r="I277" s="52" t="str">
        <f t="shared" si="23"/>
        <v>EXEC [edw].[usp_update_job_dependency] '/Magellan-Marketing-Sales/dwd_ms/Notebooks/nb_prc_quotation_proj_product','table','/Magellan-Marketing-Sales/dwd_ms/Notebooks/nb_ref_lbl_formula_detail','N',20,'Insert';</v>
      </c>
      <c r="J277" s="52" t="str">
        <f t="shared" si="24"/>
        <v>EXEC [edw].[usp_update_job_dependency] '/Magellan-Marketing-Sales/dwd_ms/Notebooks/nb_prc_quotation_proj_product','table','/Magellan-Marketing-Sales/dwd_ms/Notebooks/nb_ref_lbl_formula_detail','N',20,'Delete';</v>
      </c>
    </row>
    <row r="278" spans="1:10" s="51" customFormat="1" ht="15.75">
      <c r="A278" s="237">
        <v>88888</v>
      </c>
      <c r="B278" s="237" t="s">
        <v>667</v>
      </c>
      <c r="C278" s="237" t="s">
        <v>1330</v>
      </c>
      <c r="D278" s="243" t="s">
        <v>1406</v>
      </c>
      <c r="E278" s="238" t="s">
        <v>202</v>
      </c>
      <c r="F278" s="237">
        <v>20</v>
      </c>
      <c r="G278" s="261"/>
      <c r="H278" s="52"/>
      <c r="I278" s="52" t="str">
        <f t="shared" si="23"/>
        <v>EXEC [edw].[usp_update_job_dependency] '/Magellan-Marketing-Sales/dwd_ms/Notebooks/nb_prc_quotation_proj_product','table','/Magellan-Customer/dwd_cus/Notebooks/nb_prc_acnt ','N',20,'Insert';</v>
      </c>
      <c r="J278" s="52" t="str">
        <f t="shared" si="24"/>
        <v>EXEC [edw].[usp_update_job_dependency] '/Magellan-Marketing-Sales/dwd_ms/Notebooks/nb_prc_quotation_proj_product','table','/Magellan-Customer/dwd_cus/Notebooks/nb_prc_acnt ','N',20,'Delete';</v>
      </c>
    </row>
    <row r="279" spans="1:10" s="51" customFormat="1" ht="15.75">
      <c r="A279" s="237">
        <v>88888</v>
      </c>
      <c r="B279" s="237" t="s">
        <v>667</v>
      </c>
      <c r="C279" s="237" t="s">
        <v>1330</v>
      </c>
      <c r="D279" s="236" t="s">
        <v>1325</v>
      </c>
      <c r="E279" s="238" t="s">
        <v>202</v>
      </c>
      <c r="F279" s="237">
        <v>20</v>
      </c>
      <c r="G279" s="261"/>
      <c r="H279" s="52"/>
      <c r="I279" s="52" t="str">
        <f>"EXEC [edw].[usp_update_job_dependency] '" &amp; B279 &amp; "','" &amp; C279 &amp;  "','" &amp; D279 &amp;  "','"  &amp; E279 &amp; "',"  &amp; F279 &amp; ",'Insert';"</f>
        <v>EXEC [edw].[usp_update_job_dependency] '/Magellan-Marketing-Sales/dwd_ms/Notebooks/nb_prc_quotation_proj_product','table','/Magellan-Finance/dwd_fi/Notebooks/nb_exrt','N',20,'Insert';</v>
      </c>
      <c r="J279" s="52" t="str">
        <f t="shared" si="24"/>
        <v>EXEC [edw].[usp_update_job_dependency] '/Magellan-Marketing-Sales/dwd_ms/Notebooks/nb_prc_quotation_proj_product','table','/Magellan-Finance/dwd_fi/Notebooks/nb_exrt','N',20,'Delete';</v>
      </c>
    </row>
    <row r="280" spans="1:10" s="51" customFormat="1" ht="15.75">
      <c r="A280" s="237">
        <v>88888</v>
      </c>
      <c r="B280" s="237" t="s">
        <v>667</v>
      </c>
      <c r="C280" s="237" t="s">
        <v>1330</v>
      </c>
      <c r="D280" s="238" t="s">
        <v>1407</v>
      </c>
      <c r="E280" s="238" t="s">
        <v>202</v>
      </c>
      <c r="F280" s="237">
        <v>200</v>
      </c>
      <c r="G280" s="261"/>
      <c r="H280" s="52"/>
      <c r="I280" s="52" t="str">
        <f t="shared" si="23"/>
        <v>EXEC [edw].[usp_update_job_dependency] '/Magellan-Marketing-Sales/dwd_ms/Notebooks/nb_prc_quotation_proj_product','table','adb.ods.cbp_t_approval_quotation_approval','N',200,'Insert';</v>
      </c>
      <c r="J280" s="52" t="str">
        <f t="shared" si="24"/>
        <v>EXEC [edw].[usp_update_job_dependency] '/Magellan-Marketing-Sales/dwd_ms/Notebooks/nb_prc_quotation_proj_product','table','adb.ods.cbp_t_approval_quotation_approval','N',200,'Delete';</v>
      </c>
    </row>
    <row r="281" spans="1:10" s="51" customFormat="1" ht="15.75">
      <c r="A281" s="237">
        <v>88888</v>
      </c>
      <c r="B281" s="237" t="s">
        <v>667</v>
      </c>
      <c r="C281" s="237" t="s">
        <v>1330</v>
      </c>
      <c r="D281" s="238" t="s">
        <v>1408</v>
      </c>
      <c r="E281" s="238" t="s">
        <v>200</v>
      </c>
      <c r="F281" s="237">
        <v>200</v>
      </c>
      <c r="G281" s="261"/>
      <c r="H281" s="52"/>
      <c r="I281" s="52" t="str">
        <f t="shared" si="23"/>
        <v>EXEC [edw].[usp_update_job_dependency] '/Magellan-Marketing-Sales/dwd_ms/Notebooks/nb_prc_quotation_proj_product','table','adb.ods.soc_sales_order','Y',200,'Insert';</v>
      </c>
      <c r="J281" s="52" t="str">
        <f t="shared" si="24"/>
        <v>EXEC [edw].[usp_update_job_dependency] '/Magellan-Marketing-Sales/dwd_ms/Notebooks/nb_prc_quotation_proj_product','table','adb.ods.soc_sales_order','Y',200,'Delete';</v>
      </c>
    </row>
    <row r="282" spans="1:10" s="51" customFormat="1">
      <c r="A282" s="237">
        <v>88888</v>
      </c>
      <c r="B282" s="237" t="s">
        <v>667</v>
      </c>
      <c r="C282" s="237" t="s">
        <v>1330</v>
      </c>
      <c r="D282" s="243" t="s">
        <v>475</v>
      </c>
      <c r="E282" s="237" t="s">
        <v>202</v>
      </c>
      <c r="F282" s="237">
        <v>20</v>
      </c>
      <c r="G282" s="261"/>
      <c r="H282" s="52"/>
      <c r="I282" s="52" t="str">
        <f t="shared" si="23"/>
        <v>EXEC [edw].[usp_update_job_dependency] '/Magellan-Marketing-Sales/dwd_ms/Notebooks/nb_prc_quotation_proj_product','table','/Magellan-Marketing-Sales/dwd_ms/Notebooks/nb_ref_prc_coefficient_ms','N',20,'Insert';</v>
      </c>
      <c r="J282" s="52" t="str">
        <f t="shared" si="24"/>
        <v>EXEC [edw].[usp_update_job_dependency] '/Magellan-Marketing-Sales/dwd_ms/Notebooks/nb_prc_quotation_proj_product','table','/Magellan-Marketing-Sales/dwd_ms/Notebooks/nb_ref_prc_coefficient_ms','N',20,'Delete';</v>
      </c>
    </row>
    <row r="283" spans="1:10" s="51" customFormat="1">
      <c r="A283" s="237">
        <v>88888</v>
      </c>
      <c r="B283" s="241" t="s">
        <v>1409</v>
      </c>
      <c r="C283" s="237" t="s">
        <v>1330</v>
      </c>
      <c r="D283" s="237" t="s">
        <v>667</v>
      </c>
      <c r="E283" s="237" t="s">
        <v>1339</v>
      </c>
      <c r="F283" s="237">
        <v>20</v>
      </c>
      <c r="G283" s="261"/>
      <c r="H283" s="52"/>
      <c r="I283" s="52" t="str">
        <f t="shared" si="23"/>
        <v>EXEC [edw].[usp_update_job_dependency] 'dwd_ms_prc_quotation_proj_product_prc_full','table','/Magellan-Marketing-Sales/dwd_ms/Notebooks/nb_prc_quotation_proj_product','Y',20,'Insert';</v>
      </c>
      <c r="J283" s="52" t="str">
        <f t="shared" si="24"/>
        <v>EXEC [edw].[usp_update_job_dependency] 'dwd_ms_prc_quotation_proj_product_prc_full','table','/Magellan-Marketing-Sales/dwd_ms/Notebooks/nb_prc_quotation_proj_product','Y',20,'Delete';</v>
      </c>
    </row>
    <row r="284" spans="1:10" s="51" customFormat="1">
      <c r="A284" s="237">
        <v>88888</v>
      </c>
      <c r="B284" s="240" t="s">
        <v>880</v>
      </c>
      <c r="C284" s="237" t="s">
        <v>1330</v>
      </c>
      <c r="D284" s="237" t="s">
        <v>878</v>
      </c>
      <c r="E284" s="237" t="s">
        <v>1339</v>
      </c>
      <c r="F284" s="237">
        <v>20</v>
      </c>
      <c r="G284" s="261"/>
      <c r="H284" s="52"/>
      <c r="I284" s="52" t="str">
        <f t="shared" si="23"/>
        <v>EXEC [edw].[usp_update_job_dependency] 'A776C560-ED16-424A-BD7D-22A95A14BA45','table','dwd_ms_prc_quotation_proj_product_prc_full','Y',20,'Insert';</v>
      </c>
      <c r="J284" s="52" t="str">
        <f t="shared" si="24"/>
        <v>EXEC [edw].[usp_update_job_dependency] 'A776C560-ED16-424A-BD7D-22A95A14BA45','table','dwd_ms_prc_quotation_proj_product_prc_full','Y',20,'Delete';</v>
      </c>
    </row>
    <row r="285" spans="1:10" s="51" customFormat="1">
      <c r="A285" s="237">
        <v>88888</v>
      </c>
      <c r="B285" s="241" t="s">
        <v>1410</v>
      </c>
      <c r="C285" s="237" t="s">
        <v>1330</v>
      </c>
      <c r="D285" s="241" t="s">
        <v>880</v>
      </c>
      <c r="E285" s="237" t="s">
        <v>1339</v>
      </c>
      <c r="F285" s="237">
        <v>20</v>
      </c>
      <c r="G285" s="261"/>
      <c r="H285" s="52"/>
      <c r="I285" s="52" t="str">
        <f t="shared" si="23"/>
        <v>EXEC [edw].[usp_update_job_dependency] 'dwd_ms.usp_prc_quotation_proj_product_adb_sync','table','A776C560-ED16-424A-BD7D-22A95A14BA45','Y',20,'Insert';</v>
      </c>
      <c r="J285" s="52" t="str">
        <f t="shared" si="24"/>
        <v>EXEC [edw].[usp_update_job_dependency] 'dwd_ms.usp_prc_quotation_proj_product_adb_sync','table','A776C560-ED16-424A-BD7D-22A95A14BA45','Y',20,'Delete';</v>
      </c>
    </row>
    <row r="286" spans="1:10" s="51" customFormat="1">
      <c r="A286" s="237">
        <v>88888</v>
      </c>
      <c r="B286" s="241" t="s">
        <v>1411</v>
      </c>
      <c r="C286" s="237" t="s">
        <v>1330</v>
      </c>
      <c r="D286" s="237" t="s">
        <v>667</v>
      </c>
      <c r="E286" s="237" t="s">
        <v>200</v>
      </c>
      <c r="F286" s="244">
        <v>60</v>
      </c>
      <c r="G286" s="263"/>
      <c r="H286" s="52"/>
      <c r="I286" s="52" t="str">
        <f t="shared" si="23"/>
        <v>EXEC [edw].[usp_update_job_dependency] '/Magellan-Marketing-Sales/dwc_ms/Notebooks/nb_prc_quotation_proj_product','table','/Magellan-Marketing-Sales/dwd_ms/Notebooks/nb_prc_quotation_proj_product','Y',60,'Insert';</v>
      </c>
      <c r="J286" s="52" t="str">
        <f t="shared" si="24"/>
        <v>EXEC [edw].[usp_update_job_dependency] '/Magellan-Marketing-Sales/dwc_ms/Notebooks/nb_prc_quotation_proj_product','table','/Magellan-Marketing-Sales/dwd_ms/Notebooks/nb_prc_quotation_proj_product','Y',60,'Delete';</v>
      </c>
    </row>
    <row r="287" spans="1:10" s="51" customFormat="1">
      <c r="A287" s="237">
        <v>88888</v>
      </c>
      <c r="B287" s="241" t="s">
        <v>1411</v>
      </c>
      <c r="C287" s="237" t="s">
        <v>1330</v>
      </c>
      <c r="D287" s="237" t="s">
        <v>866</v>
      </c>
      <c r="E287" s="237" t="s">
        <v>200</v>
      </c>
      <c r="F287" s="244">
        <v>60</v>
      </c>
      <c r="G287" s="263"/>
      <c r="H287" s="52"/>
      <c r="I287" s="52" t="str">
        <f t="shared" si="23"/>
        <v>EXEC [edw].[usp_update_job_dependency] '/Magellan-Marketing-Sales/dwc_ms/Notebooks/nb_prc_quotation_proj_product','table','/Magellan-Marketing-Sales/dwd_ms/Notebooks/nb_prc_quotation_proj','Y',60,'Insert';</v>
      </c>
      <c r="J287" s="52" t="str">
        <f t="shared" si="24"/>
        <v>EXEC [edw].[usp_update_job_dependency] '/Magellan-Marketing-Sales/dwc_ms/Notebooks/nb_prc_quotation_proj_product','table','/Magellan-Marketing-Sales/dwd_ms/Notebooks/nb_prc_quotation_proj','Y',60,'Delete';</v>
      </c>
    </row>
    <row r="288" spans="1:10" s="51" customFormat="1">
      <c r="A288" s="237">
        <v>88888</v>
      </c>
      <c r="B288" s="241" t="s">
        <v>1412</v>
      </c>
      <c r="C288" s="237" t="s">
        <v>1330</v>
      </c>
      <c r="D288" s="237" t="s">
        <v>882</v>
      </c>
      <c r="E288" s="237" t="s">
        <v>1339</v>
      </c>
      <c r="F288" s="237">
        <v>20</v>
      </c>
      <c r="G288" s="261"/>
      <c r="H288" s="52"/>
      <c r="I288" s="52" t="str">
        <f t="shared" si="23"/>
        <v>EXEC [edw].[usp_update_job_dependency] 'dwc_ms_prc_quotation_proj_product_prc_full','table','/Magellan-Marketing-Sales/dwc_ms/Notebooks/nb_prc_quotation_proj_product','Y',20,'Insert';</v>
      </c>
      <c r="J288" s="52" t="str">
        <f t="shared" si="24"/>
        <v>EXEC [edw].[usp_update_job_dependency] 'dwc_ms_prc_quotation_proj_product_prc_full','table','/Magellan-Marketing-Sales/dwc_ms/Notebooks/nb_prc_quotation_proj_product','Y',20,'Delete';</v>
      </c>
    </row>
    <row r="289" spans="1:10" s="51" customFormat="1">
      <c r="A289" s="237">
        <v>88888</v>
      </c>
      <c r="B289" s="240" t="s">
        <v>886</v>
      </c>
      <c r="C289" s="237" t="s">
        <v>1330</v>
      </c>
      <c r="D289" s="241" t="s">
        <v>1412</v>
      </c>
      <c r="E289" s="237" t="s">
        <v>1339</v>
      </c>
      <c r="F289" s="237">
        <v>20</v>
      </c>
      <c r="G289" s="261"/>
      <c r="H289" s="52"/>
      <c r="I289" s="52" t="str">
        <f t="shared" si="23"/>
        <v>EXEC [edw].[usp_update_job_dependency] '94F029BB-6AE8-419D-82C5-0549D3643D4D','table','dwc_ms_prc_quotation_proj_product_prc_full','Y',20,'Insert';</v>
      </c>
      <c r="J289" s="52" t="str">
        <f t="shared" si="24"/>
        <v>EXEC [edw].[usp_update_job_dependency] '94F029BB-6AE8-419D-82C5-0549D3643D4D','table','dwc_ms_prc_quotation_proj_product_prc_full','Y',20,'Delete';</v>
      </c>
    </row>
    <row r="290" spans="1:10" s="51" customFormat="1">
      <c r="A290" s="237">
        <v>88888</v>
      </c>
      <c r="B290" s="241" t="s">
        <v>1413</v>
      </c>
      <c r="C290" s="237" t="s">
        <v>1330</v>
      </c>
      <c r="D290" s="240" t="s">
        <v>886</v>
      </c>
      <c r="E290" s="237" t="s">
        <v>1339</v>
      </c>
      <c r="F290" s="237">
        <v>20</v>
      </c>
      <c r="G290" s="261"/>
      <c r="H290" s="52"/>
      <c r="I290" s="52" t="str">
        <f t="shared" ref="I290:I321" si="25">"EXEC [edw].[usp_update_job_dependency] '" &amp; B290 &amp; "','" &amp; C290 &amp;  "','" &amp; D290 &amp;  "','"  &amp; E290 &amp; "',"  &amp; F290 &amp; ",'Insert';"</f>
        <v>EXEC [edw].[usp_update_job_dependency] 'dwc_ms.usp_prc_quotation_proj_product_adb_sync','table','94F029BB-6AE8-419D-82C5-0549D3643D4D','Y',20,'Insert';</v>
      </c>
      <c r="J290" s="52" t="str">
        <f t="shared" ref="J290:J321" si="26">"EXEC [edw].[usp_update_job_dependency] '" &amp; B290 &amp; "','" &amp; C290 &amp;  "','" &amp; D290 &amp;  "','"  &amp; E290 &amp; "',"  &amp; F290 &amp; ",'Delete';"</f>
        <v>EXEC [edw].[usp_update_job_dependency] 'dwc_ms.usp_prc_quotation_proj_product_adb_sync','table','94F029BB-6AE8-419D-82C5-0549D3643D4D','Y',20,'Delete';</v>
      </c>
    </row>
    <row r="291" spans="1:10" s="51" customFormat="1" ht="15.75">
      <c r="A291" s="237">
        <v>88888</v>
      </c>
      <c r="B291" s="237" t="s">
        <v>866</v>
      </c>
      <c r="C291" s="237" t="s">
        <v>1330</v>
      </c>
      <c r="D291" s="238" t="s">
        <v>1393</v>
      </c>
      <c r="E291" s="238" t="s">
        <v>200</v>
      </c>
      <c r="F291" s="237">
        <v>200</v>
      </c>
      <c r="G291" s="261"/>
      <c r="H291" s="52"/>
      <c r="I291" s="52" t="str">
        <f t="shared" si="25"/>
        <v>EXEC [edw].[usp_update_job_dependency] '/Magellan-Marketing-Sales/dwd_ms/Notebooks/nb_prc_quotation_proj','table','adb.ods.cbp_t_quotation_info','Y',200,'Insert';</v>
      </c>
      <c r="J291" s="52" t="str">
        <f t="shared" si="26"/>
        <v>EXEC [edw].[usp_update_job_dependency] '/Magellan-Marketing-Sales/dwd_ms/Notebooks/nb_prc_quotation_proj','table','adb.ods.cbp_t_quotation_info','Y',200,'Delete';</v>
      </c>
    </row>
    <row r="292" spans="1:10" s="51" customFormat="1" ht="15.75">
      <c r="A292" s="237">
        <v>88888</v>
      </c>
      <c r="B292" s="237" t="s">
        <v>866</v>
      </c>
      <c r="C292" s="237" t="s">
        <v>1330</v>
      </c>
      <c r="D292" s="238" t="s">
        <v>1331</v>
      </c>
      <c r="E292" s="238" t="s">
        <v>202</v>
      </c>
      <c r="F292" s="237">
        <v>200</v>
      </c>
      <c r="G292" s="261"/>
      <c r="H292" s="52"/>
      <c r="I292" s="52" t="str">
        <f t="shared" si="25"/>
        <v>EXEC [edw].[usp_update_job_dependency] '/Magellan-Marketing-Sales/dwd_ms/Notebooks/nb_prc_quotation_proj','table','adb.ods.d365ltop_opportunity','N',200,'Insert';</v>
      </c>
      <c r="J292" s="52" t="str">
        <f t="shared" si="26"/>
        <v>EXEC [edw].[usp_update_job_dependency] '/Magellan-Marketing-Sales/dwd_ms/Notebooks/nb_prc_quotation_proj','table','adb.ods.d365ltop_opportunity','N',200,'Delete';</v>
      </c>
    </row>
    <row r="293" spans="1:10" s="51" customFormat="1" ht="15.75">
      <c r="A293" s="237">
        <v>88888</v>
      </c>
      <c r="B293" s="237" t="s">
        <v>866</v>
      </c>
      <c r="C293" s="237" t="s">
        <v>1330</v>
      </c>
      <c r="D293" s="238" t="s">
        <v>1414</v>
      </c>
      <c r="E293" s="238" t="s">
        <v>202</v>
      </c>
      <c r="F293" s="237">
        <v>200</v>
      </c>
      <c r="G293" s="261"/>
      <c r="H293" s="52"/>
      <c r="I293" s="52" t="str">
        <f t="shared" si="25"/>
        <v>EXEC [edw].[usp_update_job_dependency] '/Magellan-Marketing-Sales/dwd_ms/Notebooks/nb_prc_quotation_proj','table','adb.ods.cbp_t_eventbus_state','N',200,'Insert';</v>
      </c>
      <c r="J293" s="52" t="str">
        <f t="shared" si="26"/>
        <v>EXEC [edw].[usp_update_job_dependency] '/Magellan-Marketing-Sales/dwd_ms/Notebooks/nb_prc_quotation_proj','table','adb.ods.cbp_t_eventbus_state','N',200,'Delete';</v>
      </c>
    </row>
    <row r="294" spans="1:10" s="51" customFormat="1" ht="15.75">
      <c r="A294" s="237">
        <v>88888</v>
      </c>
      <c r="B294" s="237" t="s">
        <v>866</v>
      </c>
      <c r="C294" s="237" t="s">
        <v>1330</v>
      </c>
      <c r="D294" s="238" t="s">
        <v>1391</v>
      </c>
      <c r="E294" s="238" t="s">
        <v>202</v>
      </c>
      <c r="F294" s="237">
        <v>200</v>
      </c>
      <c r="G294" s="261"/>
      <c r="H294" s="52"/>
      <c r="I294" s="52" t="str">
        <f t="shared" si="25"/>
        <v>EXEC [edw].[usp_update_job_dependency] '/Magellan-Marketing-Sales/dwd_ms/Notebooks/nb_prc_quotation_proj','table','adb.ods.cbp_t_product_attribute','N',200,'Insert';</v>
      </c>
      <c r="J294" s="52" t="str">
        <f t="shared" si="26"/>
        <v>EXEC [edw].[usp_update_job_dependency] '/Magellan-Marketing-Sales/dwd_ms/Notebooks/nb_prc_quotation_proj','table','adb.ods.cbp_t_product_attribute','N',200,'Delete';</v>
      </c>
    </row>
    <row r="295" spans="1:10" s="51" customFormat="1" ht="15.75">
      <c r="A295" s="237">
        <v>88888</v>
      </c>
      <c r="B295" s="237" t="s">
        <v>866</v>
      </c>
      <c r="C295" s="237" t="s">
        <v>1330</v>
      </c>
      <c r="D295" s="238" t="s">
        <v>1415</v>
      </c>
      <c r="E295" s="238" t="s">
        <v>202</v>
      </c>
      <c r="F295" s="237">
        <v>200</v>
      </c>
      <c r="G295" s="261"/>
      <c r="H295" s="52"/>
      <c r="I295" s="52" t="str">
        <f t="shared" si="25"/>
        <v>EXEC [edw].[usp_update_job_dependency] '/Magellan-Marketing-Sales/dwd_ms/Notebooks/nb_prc_quotation_proj','table','adb.ods.cbp_t_quotation_agents','N',200,'Insert';</v>
      </c>
      <c r="J295" s="52" t="str">
        <f t="shared" si="26"/>
        <v>EXEC [edw].[usp_update_job_dependency] '/Magellan-Marketing-Sales/dwd_ms/Notebooks/nb_prc_quotation_proj','table','adb.ods.cbp_t_quotation_agents','N',200,'Delete';</v>
      </c>
    </row>
    <row r="296" spans="1:10" s="51" customFormat="1" ht="15.75">
      <c r="A296" s="237">
        <v>88888</v>
      </c>
      <c r="B296" s="237" t="s">
        <v>866</v>
      </c>
      <c r="C296" s="237" t="s">
        <v>1330</v>
      </c>
      <c r="D296" s="238" t="s">
        <v>1416</v>
      </c>
      <c r="E296" s="238" t="s">
        <v>202</v>
      </c>
      <c r="F296" s="237">
        <v>200</v>
      </c>
      <c r="G296" s="261"/>
      <c r="H296" s="52"/>
      <c r="I296" s="52" t="str">
        <f t="shared" si="25"/>
        <v>EXEC [edw].[usp_update_job_dependency] '/Magellan-Marketing-Sales/dwd_ms/Notebooks/nb_prc_quotation_proj','table','adb.ods.cbp_t_quotation_si','N',200,'Insert';</v>
      </c>
      <c r="J296" s="52" t="str">
        <f t="shared" si="26"/>
        <v>EXEC [edw].[usp_update_job_dependency] '/Magellan-Marketing-Sales/dwd_ms/Notebooks/nb_prc_quotation_proj','table','adb.ods.cbp_t_quotation_si','N',200,'Delete';</v>
      </c>
    </row>
    <row r="297" spans="1:10" s="51" customFormat="1" ht="15.75">
      <c r="A297" s="237">
        <v>88888</v>
      </c>
      <c r="B297" s="237" t="s">
        <v>866</v>
      </c>
      <c r="C297" s="237" t="s">
        <v>1330</v>
      </c>
      <c r="D297" s="238" t="s">
        <v>1402</v>
      </c>
      <c r="E297" s="238" t="s">
        <v>202</v>
      </c>
      <c r="F297" s="237">
        <v>200</v>
      </c>
      <c r="G297" s="261"/>
      <c r="H297" s="52"/>
      <c r="I297" s="52" t="str">
        <f t="shared" si="25"/>
        <v>EXEC [edw].[usp_update_job_dependency] '/Magellan-Marketing-Sales/dwd_ms/Notebooks/nb_prc_quotation_proj','table','adb.ods.cbp_t_product_price','N',200,'Insert';</v>
      </c>
      <c r="J297" s="52" t="str">
        <f t="shared" si="26"/>
        <v>EXEC [edw].[usp_update_job_dependency] '/Magellan-Marketing-Sales/dwd_ms/Notebooks/nb_prc_quotation_proj','table','adb.ods.cbp_t_product_price','N',200,'Delete';</v>
      </c>
    </row>
    <row r="298" spans="1:10" s="51" customFormat="1" ht="15.75">
      <c r="A298" s="237">
        <v>88888</v>
      </c>
      <c r="B298" s="237" t="s">
        <v>866</v>
      </c>
      <c r="C298" s="237" t="s">
        <v>1330</v>
      </c>
      <c r="D298" s="238" t="s">
        <v>1417</v>
      </c>
      <c r="E298" s="238" t="s">
        <v>202</v>
      </c>
      <c r="F298" s="237">
        <v>200</v>
      </c>
      <c r="G298" s="261"/>
      <c r="H298" s="52"/>
      <c r="I298" s="52" t="str">
        <f t="shared" si="25"/>
        <v>EXEC [edw].[usp_update_job_dependency] '/Magellan-Marketing-Sales/dwd_ms/Notebooks/nb_prc_quotation_proj','table','adb.ods.sales_contract_center_contract_project_mapping','N',200,'Insert';</v>
      </c>
      <c r="J298" s="52" t="str">
        <f t="shared" si="26"/>
        <v>EXEC [edw].[usp_update_job_dependency] '/Magellan-Marketing-Sales/dwd_ms/Notebooks/nb_prc_quotation_proj','table','adb.ods.sales_contract_center_contract_project_mapping','N',200,'Delete';</v>
      </c>
    </row>
    <row r="299" spans="1:10" s="51" customFormat="1" ht="15.75">
      <c r="A299" s="237">
        <v>88888</v>
      </c>
      <c r="B299" s="237" t="s">
        <v>866</v>
      </c>
      <c r="C299" s="237" t="s">
        <v>1330</v>
      </c>
      <c r="D299" s="238" t="s">
        <v>1418</v>
      </c>
      <c r="E299" s="238" t="s">
        <v>202</v>
      </c>
      <c r="F299" s="237">
        <v>200</v>
      </c>
      <c r="G299" s="261"/>
      <c r="H299" s="52"/>
      <c r="I299" s="52" t="str">
        <f t="shared" si="25"/>
        <v>EXEC [edw].[usp_update_job_dependency] '/Magellan-Marketing-Sales/dwd_ms/Notebooks/nb_prc_quotation_proj','table','adb.ods.sales_contract_center_contract','N',200,'Insert';</v>
      </c>
      <c r="J299" s="52" t="str">
        <f t="shared" si="26"/>
        <v>EXEC [edw].[usp_update_job_dependency] '/Magellan-Marketing-Sales/dwd_ms/Notebooks/nb_prc_quotation_proj','table','adb.ods.sales_contract_center_contract','N',200,'Delete';</v>
      </c>
    </row>
    <row r="300" spans="1:10" s="51" customFormat="1" ht="15.75">
      <c r="A300" s="237">
        <v>88888</v>
      </c>
      <c r="B300" s="237" t="s">
        <v>866</v>
      </c>
      <c r="C300" s="237" t="s">
        <v>1330</v>
      </c>
      <c r="D300" s="238" t="s">
        <v>1419</v>
      </c>
      <c r="E300" s="238" t="s">
        <v>202</v>
      </c>
      <c r="F300" s="237">
        <v>200</v>
      </c>
      <c r="G300" s="261"/>
      <c r="H300" s="52"/>
      <c r="I300" s="52" t="str">
        <f t="shared" si="25"/>
        <v>EXEC [edw].[usp_update_job_dependency] '/Magellan-Marketing-Sales/dwd_ms/Notebooks/nb_prc_quotation_proj','table','adb.ods.cbp_t_win_bidding_channel_contract_application','N',200,'Insert';</v>
      </c>
      <c r="J300" s="52" t="str">
        <f t="shared" si="26"/>
        <v>EXEC [edw].[usp_update_job_dependency] '/Magellan-Marketing-Sales/dwd_ms/Notebooks/nb_prc_quotation_proj','table','adb.ods.cbp_t_win_bidding_channel_contract_application','N',200,'Delete';</v>
      </c>
    </row>
    <row r="301" spans="1:10" s="51" customFormat="1" ht="15.75">
      <c r="A301" s="237">
        <v>88888</v>
      </c>
      <c r="B301" s="237" t="s">
        <v>866</v>
      </c>
      <c r="C301" s="237" t="s">
        <v>1330</v>
      </c>
      <c r="D301" s="238" t="s">
        <v>1420</v>
      </c>
      <c r="E301" s="238" t="s">
        <v>202</v>
      </c>
      <c r="F301" s="237">
        <v>200</v>
      </c>
      <c r="G301" s="261"/>
      <c r="H301" s="52"/>
      <c r="I301" s="52" t="str">
        <f t="shared" si="25"/>
        <v>EXEC [edw].[usp_update_job_dependency] '/Magellan-Marketing-Sales/dwd_ms/Notebooks/nb_prc_quotation_proj','table','adb.ods.cbp_t_confirmation_win_bidding_feedback','N',200,'Insert';</v>
      </c>
      <c r="J301" s="52" t="str">
        <f t="shared" si="26"/>
        <v>EXEC [edw].[usp_update_job_dependency] '/Magellan-Marketing-Sales/dwd_ms/Notebooks/nb_prc_quotation_proj','table','adb.ods.cbp_t_confirmation_win_bidding_feedback','N',200,'Delete';</v>
      </c>
    </row>
    <row r="302" spans="1:10" s="51" customFormat="1">
      <c r="A302" s="237">
        <v>88888</v>
      </c>
      <c r="B302" s="237" t="s">
        <v>866</v>
      </c>
      <c r="C302" s="237" t="s">
        <v>1330</v>
      </c>
      <c r="D302" s="237" t="s">
        <v>1421</v>
      </c>
      <c r="E302" s="237" t="s">
        <v>29</v>
      </c>
      <c r="F302" s="237">
        <v>200</v>
      </c>
      <c r="G302" s="261"/>
      <c r="H302" s="52"/>
      <c r="I302" s="52" t="str">
        <f t="shared" si="25"/>
        <v>EXEC [edw].[usp_update_job_dependency] '/Magellan-Marketing-Sales/dwd_ms/Notebooks/nb_prc_quotation_proj','table','adb.ods.cbp_t_addsc_product_supply','N',200,'Insert';</v>
      </c>
      <c r="J302" s="52" t="str">
        <f t="shared" si="26"/>
        <v>EXEC [edw].[usp_update_job_dependency] '/Magellan-Marketing-Sales/dwd_ms/Notebooks/nb_prc_quotation_proj','table','adb.ods.cbp_t_addsc_product_supply','N',200,'Delete';</v>
      </c>
    </row>
    <row r="303" spans="1:10" s="51" customFormat="1">
      <c r="A303" s="237">
        <v>88888</v>
      </c>
      <c r="B303" s="241" t="s">
        <v>1422</v>
      </c>
      <c r="C303" s="237" t="s">
        <v>1330</v>
      </c>
      <c r="D303" s="237" t="s">
        <v>866</v>
      </c>
      <c r="E303" s="237" t="s">
        <v>1339</v>
      </c>
      <c r="F303" s="237">
        <v>20</v>
      </c>
      <c r="G303" s="261"/>
      <c r="H303" s="52"/>
      <c r="I303" s="52" t="str">
        <f t="shared" si="25"/>
        <v>EXEC [edw].[usp_update_job_dependency] 'dwd_ms_prc_quotation_proj_prc_full','table','/Magellan-Marketing-Sales/dwd_ms/Notebooks/nb_prc_quotation_proj','Y',20,'Insert';</v>
      </c>
      <c r="J303" s="52" t="str">
        <f t="shared" si="26"/>
        <v>EXEC [edw].[usp_update_job_dependency] 'dwd_ms_prc_quotation_proj_prc_full','table','/Magellan-Marketing-Sales/dwd_ms/Notebooks/nb_prc_quotation_proj','Y',20,'Delete';</v>
      </c>
    </row>
    <row r="304" spans="1:10" s="51" customFormat="1">
      <c r="A304" s="237">
        <v>88888</v>
      </c>
      <c r="B304" s="240" t="s">
        <v>870</v>
      </c>
      <c r="C304" s="237" t="s">
        <v>1330</v>
      </c>
      <c r="D304" s="237" t="s">
        <v>868</v>
      </c>
      <c r="E304" s="237" t="s">
        <v>1339</v>
      </c>
      <c r="F304" s="237">
        <v>20</v>
      </c>
      <c r="G304" s="261"/>
      <c r="H304" s="52"/>
      <c r="I304" s="52" t="str">
        <f t="shared" si="25"/>
        <v>EXEC [edw].[usp_update_job_dependency] '6CB81C9D-E176-4DB6-B710-72380A567180','table','dwd_ms_prc_quotation_proj_prc_full','Y',20,'Insert';</v>
      </c>
      <c r="J304" s="52" t="str">
        <f t="shared" si="26"/>
        <v>EXEC [edw].[usp_update_job_dependency] '6CB81C9D-E176-4DB6-B710-72380A567180','table','dwd_ms_prc_quotation_proj_prc_full','Y',20,'Delete';</v>
      </c>
    </row>
    <row r="305" spans="1:10" s="51" customFormat="1">
      <c r="A305" s="237">
        <v>88888</v>
      </c>
      <c r="B305" s="241" t="s">
        <v>1423</v>
      </c>
      <c r="C305" s="237" t="s">
        <v>1330</v>
      </c>
      <c r="D305" s="240" t="s">
        <v>870</v>
      </c>
      <c r="E305" s="237" t="s">
        <v>1339</v>
      </c>
      <c r="F305" s="237">
        <v>20</v>
      </c>
      <c r="G305" s="261"/>
      <c r="H305" s="52"/>
      <c r="I305" s="52" t="str">
        <f t="shared" si="25"/>
        <v>EXEC [edw].[usp_update_job_dependency] 'dwd_ms.usp_prc_quotation_proj_adb_sync','table','6CB81C9D-E176-4DB6-B710-72380A567180','Y',20,'Insert';</v>
      </c>
      <c r="J305" s="52" t="str">
        <f t="shared" si="26"/>
        <v>EXEC [edw].[usp_update_job_dependency] 'dwd_ms.usp_prc_quotation_proj_adb_sync','table','6CB81C9D-E176-4DB6-B710-72380A567180','Y',20,'Delete';</v>
      </c>
    </row>
    <row r="306" spans="1:10" s="51" customFormat="1">
      <c r="A306" s="237">
        <v>88888</v>
      </c>
      <c r="B306" s="241" t="s">
        <v>1424</v>
      </c>
      <c r="C306" s="237" t="s">
        <v>1330</v>
      </c>
      <c r="D306" s="237" t="s">
        <v>667</v>
      </c>
      <c r="E306" s="237" t="s">
        <v>200</v>
      </c>
      <c r="F306" s="244">
        <v>60</v>
      </c>
      <c r="G306" s="263"/>
      <c r="H306" s="52"/>
      <c r="I306" s="52" t="str">
        <f>"EXEC [edw].[usp_update_job_dependency] '" &amp; B306 &amp; "','" &amp; C306 &amp;  "','" &amp; D306 &amp;  "','"  &amp; E306 &amp; "',"  &amp; F306 &amp; ",'Insert';"</f>
        <v>EXEC [edw].[usp_update_job_dependency] '/Magellan-Marketing-Sales/dwc_ms/Notebooks/nb_prc_quotation_proj','table','/Magellan-Marketing-Sales/dwd_ms/Notebooks/nb_prc_quotation_proj_product','Y',60,'Insert';</v>
      </c>
      <c r="J306" s="52" t="str">
        <f t="shared" si="26"/>
        <v>EXEC [edw].[usp_update_job_dependency] '/Magellan-Marketing-Sales/dwc_ms/Notebooks/nb_prc_quotation_proj','table','/Magellan-Marketing-Sales/dwd_ms/Notebooks/nb_prc_quotation_proj_product','Y',60,'Delete';</v>
      </c>
    </row>
    <row r="307" spans="1:10" s="51" customFormat="1">
      <c r="A307" s="237">
        <v>88888</v>
      </c>
      <c r="B307" s="237" t="s">
        <v>1424</v>
      </c>
      <c r="C307" s="237" t="s">
        <v>1330</v>
      </c>
      <c r="D307" s="237" t="s">
        <v>866</v>
      </c>
      <c r="E307" s="237" t="s">
        <v>200</v>
      </c>
      <c r="F307" s="244">
        <v>60</v>
      </c>
      <c r="G307" s="263"/>
      <c r="H307" s="52"/>
      <c r="I307" s="52" t="str">
        <f t="shared" si="25"/>
        <v>EXEC [edw].[usp_update_job_dependency] '/Magellan-Marketing-Sales/dwc_ms/Notebooks/nb_prc_quotation_proj','table','/Magellan-Marketing-Sales/dwd_ms/Notebooks/nb_prc_quotation_proj','Y',60,'Insert';</v>
      </c>
      <c r="J307" s="52" t="str">
        <f t="shared" si="26"/>
        <v>EXEC [edw].[usp_update_job_dependency] '/Magellan-Marketing-Sales/dwc_ms/Notebooks/nb_prc_quotation_proj','table','/Magellan-Marketing-Sales/dwd_ms/Notebooks/nb_prc_quotation_proj','Y',60,'Delete';</v>
      </c>
    </row>
    <row r="308" spans="1:10" s="51" customFormat="1">
      <c r="A308" s="237">
        <v>88888</v>
      </c>
      <c r="B308" s="241" t="s">
        <v>1425</v>
      </c>
      <c r="C308" s="237" t="s">
        <v>1330</v>
      </c>
      <c r="D308" s="237" t="s">
        <v>872</v>
      </c>
      <c r="E308" s="237" t="s">
        <v>1339</v>
      </c>
      <c r="F308" s="237">
        <v>20</v>
      </c>
      <c r="G308" s="261"/>
      <c r="H308" s="52"/>
      <c r="I308" s="52" t="str">
        <f t="shared" si="25"/>
        <v>EXEC [edw].[usp_update_job_dependency] 'dwc_ms_prc_quotation_proj_prc_full','table','/Magellan-Marketing-Sales/dwc_ms/Notebooks/nb_prc_quotation_proj','Y',20,'Insert';</v>
      </c>
      <c r="J308" s="52" t="str">
        <f t="shared" si="26"/>
        <v>EXEC [edw].[usp_update_job_dependency] 'dwc_ms_prc_quotation_proj_prc_full','table','/Magellan-Marketing-Sales/dwc_ms/Notebooks/nb_prc_quotation_proj','Y',20,'Delete';</v>
      </c>
    </row>
    <row r="309" spans="1:10" s="51" customFormat="1">
      <c r="A309" s="237">
        <v>88888</v>
      </c>
      <c r="B309" s="240" t="s">
        <v>876</v>
      </c>
      <c r="C309" s="237" t="s">
        <v>1330</v>
      </c>
      <c r="D309" s="241" t="s">
        <v>1425</v>
      </c>
      <c r="E309" s="237" t="s">
        <v>1339</v>
      </c>
      <c r="F309" s="237">
        <v>20</v>
      </c>
      <c r="G309" s="261"/>
      <c r="H309" s="52"/>
      <c r="I309" s="52" t="str">
        <f t="shared" si="25"/>
        <v>EXEC [edw].[usp_update_job_dependency] '65D284C1-D522-44F8-9BFC-653E8278FDB0','table','dwc_ms_prc_quotation_proj_prc_full','Y',20,'Insert';</v>
      </c>
      <c r="J309" s="52" t="str">
        <f t="shared" si="26"/>
        <v>EXEC [edw].[usp_update_job_dependency] '65D284C1-D522-44F8-9BFC-653E8278FDB0','table','dwc_ms_prc_quotation_proj_prc_full','Y',20,'Delete';</v>
      </c>
    </row>
    <row r="310" spans="1:10" s="51" customFormat="1">
      <c r="A310" s="237">
        <v>88888</v>
      </c>
      <c r="B310" s="241" t="s">
        <v>1426</v>
      </c>
      <c r="C310" s="237" t="s">
        <v>1330</v>
      </c>
      <c r="D310" s="240" t="s">
        <v>876</v>
      </c>
      <c r="E310" s="237" t="s">
        <v>1339</v>
      </c>
      <c r="F310" s="237">
        <v>20</v>
      </c>
      <c r="G310" s="261"/>
      <c r="H310" s="52"/>
      <c r="I310" s="52" t="str">
        <f t="shared" si="25"/>
        <v>EXEC [edw].[usp_update_job_dependency] 'dwc_ms.usp_prc_quotation_proj_adb_sync','table','65D284C1-D522-44F8-9BFC-653E8278FDB0','Y',20,'Insert';</v>
      </c>
      <c r="J310" s="52" t="str">
        <f t="shared" si="26"/>
        <v>EXEC [edw].[usp_update_job_dependency] 'dwc_ms.usp_prc_quotation_proj_adb_sync','table','65D284C1-D522-44F8-9BFC-653E8278FDB0','Y',20,'Delete';</v>
      </c>
    </row>
    <row r="311" spans="1:10" s="51" customFormat="1" ht="15.75">
      <c r="A311" s="237">
        <v>88888</v>
      </c>
      <c r="B311" s="237" t="s">
        <v>481</v>
      </c>
      <c r="C311" s="237" t="s">
        <v>1330</v>
      </c>
      <c r="D311" s="238" t="s">
        <v>1427</v>
      </c>
      <c r="E311" s="238" t="s">
        <v>200</v>
      </c>
      <c r="F311" s="237">
        <v>200</v>
      </c>
      <c r="G311" s="261"/>
      <c r="H311" s="52"/>
      <c r="I311" s="52" t="str">
        <f t="shared" si="25"/>
        <v>EXEC [edw].[usp_update_job_dependency] '/Magellan-Marketing-Sales/dwd_ms/Notebooks/nb_prc_sale_product_base','table','adb.ods.prclpc_standard_product_infor','Y',200,'Insert';</v>
      </c>
      <c r="J311" s="52" t="str">
        <f t="shared" si="26"/>
        <v>EXEC [edw].[usp_update_job_dependency] '/Magellan-Marketing-Sales/dwd_ms/Notebooks/nb_prc_sale_product_base','table','adb.ods.prclpc_standard_product_infor','Y',200,'Delete';</v>
      </c>
    </row>
    <row r="312" spans="1:10" s="51" customFormat="1" ht="15.75">
      <c r="A312" s="237">
        <v>88888</v>
      </c>
      <c r="B312" s="237" t="s">
        <v>481</v>
      </c>
      <c r="C312" s="237" t="s">
        <v>1330</v>
      </c>
      <c r="D312" s="238" t="s">
        <v>1428</v>
      </c>
      <c r="E312" s="238" t="s">
        <v>200</v>
      </c>
      <c r="F312" s="237">
        <v>200</v>
      </c>
      <c r="G312" s="261"/>
      <c r="H312" s="52"/>
      <c r="I312" s="52" t="str">
        <f t="shared" si="25"/>
        <v>EXEC [edw].[usp_update_job_dependency] '/Magellan-Marketing-Sales/dwd_ms/Notebooks/nb_prc_sale_product_base','table','adb.ods.prclpc_cto_product_infor','Y',200,'Insert';</v>
      </c>
      <c r="J312" s="52" t="str">
        <f t="shared" si="26"/>
        <v>EXEC [edw].[usp_update_job_dependency] '/Magellan-Marketing-Sales/dwd_ms/Notebooks/nb_prc_sale_product_base','table','adb.ods.prclpc_cto_product_infor','Y',200,'Delete';</v>
      </c>
    </row>
    <row r="313" spans="1:10" s="51" customFormat="1" ht="15.75">
      <c r="A313" s="237">
        <v>88888</v>
      </c>
      <c r="B313" s="237" t="s">
        <v>481</v>
      </c>
      <c r="C313" s="237" t="s">
        <v>1330</v>
      </c>
      <c r="D313" s="238" t="s">
        <v>1429</v>
      </c>
      <c r="E313" s="238" t="s">
        <v>202</v>
      </c>
      <c r="F313" s="237">
        <v>200</v>
      </c>
      <c r="G313" s="261"/>
      <c r="H313" s="52"/>
      <c r="I313" s="52" t="str">
        <f t="shared" si="25"/>
        <v>EXEC [edw].[usp_update_job_dependency] '/Magellan-Marketing-Sales/dwd_ms/Notebooks/nb_prc_sale_product_base','table','adb.ods.prclpc_product_division','N',200,'Insert';</v>
      </c>
      <c r="J313" s="52" t="str">
        <f t="shared" si="26"/>
        <v>EXEC [edw].[usp_update_job_dependency] '/Magellan-Marketing-Sales/dwd_ms/Notebooks/nb_prc_sale_product_base','table','adb.ods.prclpc_product_division','N',200,'Delete';</v>
      </c>
    </row>
    <row r="314" spans="1:10" s="51" customFormat="1" ht="15.75">
      <c r="A314" s="237">
        <v>88888</v>
      </c>
      <c r="B314" s="237" t="s">
        <v>481</v>
      </c>
      <c r="C314" s="237" t="s">
        <v>1330</v>
      </c>
      <c r="D314" s="238" t="s">
        <v>1430</v>
      </c>
      <c r="E314" s="238" t="s">
        <v>202</v>
      </c>
      <c r="F314" s="237">
        <v>200</v>
      </c>
      <c r="G314" s="261"/>
      <c r="H314" s="52"/>
      <c r="I314" s="52" t="str">
        <f t="shared" si="25"/>
        <v>EXEC [edw].[usp_update_job_dependency] '/Magellan-Marketing-Sales/dwd_ms/Notebooks/nb_prc_sale_product_base','table','adb.ods.prclpc_cto_product_sales','N',200,'Insert';</v>
      </c>
      <c r="J314" s="52" t="str">
        <f t="shared" si="26"/>
        <v>EXEC [edw].[usp_update_job_dependency] '/Magellan-Marketing-Sales/dwd_ms/Notebooks/nb_prc_sale_product_base','table','adb.ods.prclpc_cto_product_sales','N',200,'Delete';</v>
      </c>
    </row>
    <row r="315" spans="1:10" s="51" customFormat="1" ht="15.75">
      <c r="A315" s="237">
        <v>88888</v>
      </c>
      <c r="B315" s="237" t="s">
        <v>481</v>
      </c>
      <c r="C315" s="237" t="s">
        <v>1330</v>
      </c>
      <c r="D315" s="238" t="s">
        <v>1431</v>
      </c>
      <c r="E315" s="238" t="s">
        <v>202</v>
      </c>
      <c r="F315" s="237">
        <v>200</v>
      </c>
      <c r="G315" s="261"/>
      <c r="H315" s="52"/>
      <c r="I315" s="52" t="str">
        <f t="shared" si="25"/>
        <v>EXEC [edw].[usp_update_job_dependency] '/Magellan-Marketing-Sales/dwd_ms/Notebooks/nb_prc_sale_product_base','table','adb.ods.prclpc_standard_product_sales','N',200,'Insert';</v>
      </c>
      <c r="J315" s="52" t="str">
        <f t="shared" si="26"/>
        <v>EXEC [edw].[usp_update_job_dependency] '/Magellan-Marketing-Sales/dwd_ms/Notebooks/nb_prc_sale_product_base','table','adb.ods.prclpc_standard_product_sales','N',200,'Delete';</v>
      </c>
    </row>
    <row r="316" spans="1:10" s="51" customFormat="1">
      <c r="A316" s="237">
        <v>88888</v>
      </c>
      <c r="B316" s="237" t="s">
        <v>894</v>
      </c>
      <c r="C316" s="237" t="s">
        <v>1330</v>
      </c>
      <c r="D316" s="237" t="s">
        <v>481</v>
      </c>
      <c r="E316" s="237" t="s">
        <v>1339</v>
      </c>
      <c r="F316" s="237">
        <v>20</v>
      </c>
      <c r="G316" s="261"/>
      <c r="H316" s="52"/>
      <c r="I316" s="52" t="str">
        <f t="shared" si="25"/>
        <v>EXEC [edw].[usp_update_job_dependency] 'dwd_ms_prc_sale_product_base_prc_full','table','/Magellan-Marketing-Sales/dwd_ms/Notebooks/nb_prc_sale_product_base','Y',20,'Insert';</v>
      </c>
      <c r="J316" s="52" t="str">
        <f t="shared" si="26"/>
        <v>EXEC [edw].[usp_update_job_dependency] 'dwd_ms_prc_sale_product_base_prc_full','table','/Magellan-Marketing-Sales/dwd_ms/Notebooks/nb_prc_sale_product_base','Y',20,'Delete';</v>
      </c>
    </row>
    <row r="317" spans="1:10" s="51" customFormat="1">
      <c r="A317" s="237">
        <v>88888</v>
      </c>
      <c r="B317" s="240" t="s">
        <v>896</v>
      </c>
      <c r="C317" s="237" t="s">
        <v>1330</v>
      </c>
      <c r="D317" s="237" t="s">
        <v>894</v>
      </c>
      <c r="E317" s="237" t="s">
        <v>1339</v>
      </c>
      <c r="F317" s="237">
        <v>20</v>
      </c>
      <c r="G317" s="261"/>
      <c r="H317" s="52"/>
      <c r="I317" s="52" t="str">
        <f t="shared" si="25"/>
        <v>EXEC [edw].[usp_update_job_dependency] '1FA930B1-8370-4745-8E9E-291B022B2761','table','dwd_ms_prc_sale_product_base_prc_full','Y',20,'Insert';</v>
      </c>
      <c r="J317" s="52" t="str">
        <f t="shared" si="26"/>
        <v>EXEC [edw].[usp_update_job_dependency] '1FA930B1-8370-4745-8E9E-291B022B2761','table','dwd_ms_prc_sale_product_base_prc_full','Y',20,'Delete';</v>
      </c>
    </row>
    <row r="318" spans="1:10" s="51" customFormat="1">
      <c r="A318" s="237">
        <v>88888</v>
      </c>
      <c r="B318" s="241" t="s">
        <v>1432</v>
      </c>
      <c r="C318" s="237" t="s">
        <v>1330</v>
      </c>
      <c r="D318" s="240" t="s">
        <v>896</v>
      </c>
      <c r="E318" s="237" t="s">
        <v>1339</v>
      </c>
      <c r="F318" s="237">
        <v>20</v>
      </c>
      <c r="G318" s="261"/>
      <c r="H318" s="52"/>
      <c r="I318" s="52" t="str">
        <f t="shared" si="25"/>
        <v>EXEC [edw].[usp_update_job_dependency] 'dwd_ms.usp_prc_sale_product_base_adb_sync','table','1FA930B1-8370-4745-8E9E-291B022B2761','Y',20,'Insert';</v>
      </c>
      <c r="J318" s="52" t="str">
        <f t="shared" si="26"/>
        <v>EXEC [edw].[usp_update_job_dependency] 'dwd_ms.usp_prc_sale_product_base_adb_sync','table','1FA930B1-8370-4745-8E9E-291B022B2761','Y',20,'Delete';</v>
      </c>
    </row>
    <row r="319" spans="1:10" s="51" customFormat="1" ht="15.75">
      <c r="A319" s="237">
        <v>88888</v>
      </c>
      <c r="B319" s="237" t="s">
        <v>888</v>
      </c>
      <c r="C319" s="237" t="s">
        <v>1330</v>
      </c>
      <c r="D319" s="238" t="s">
        <v>1407</v>
      </c>
      <c r="E319" s="238" t="s">
        <v>200</v>
      </c>
      <c r="F319" s="237">
        <v>200</v>
      </c>
      <c r="G319" s="261"/>
      <c r="H319" s="52"/>
      <c r="I319" s="52" t="str">
        <f t="shared" si="25"/>
        <v>EXEC [edw].[usp_update_job_dependency] '/Magellan-Marketing-Sales/dwd_ms/Notebooks/nb_prc_quotation_proj_approval','table','adb.ods.cbp_t_approval_quotation_approval','Y',200,'Insert';</v>
      </c>
      <c r="J319" s="52" t="str">
        <f t="shared" si="26"/>
        <v>EXEC [edw].[usp_update_job_dependency] '/Magellan-Marketing-Sales/dwd_ms/Notebooks/nb_prc_quotation_proj_approval','table','adb.ods.cbp_t_approval_quotation_approval','Y',200,'Delete';</v>
      </c>
    </row>
    <row r="320" spans="1:10" s="51" customFormat="1" ht="15.75">
      <c r="A320" s="237">
        <v>88888</v>
      </c>
      <c r="B320" s="237" t="s">
        <v>888</v>
      </c>
      <c r="C320" s="237" t="s">
        <v>1330</v>
      </c>
      <c r="D320" s="238" t="s">
        <v>1433</v>
      </c>
      <c r="E320" s="238" t="s">
        <v>202</v>
      </c>
      <c r="F320" s="237">
        <v>200</v>
      </c>
      <c r="G320" s="261"/>
      <c r="H320" s="52"/>
      <c r="I320" s="52" t="str">
        <f t="shared" si="25"/>
        <v>EXEC [edw].[usp_update_job_dependency] '/Magellan-Marketing-Sales/dwd_ms/Notebooks/nb_prc_quotation_proj_approval','table','adb.ods.cbp_t_approval_quotation_approval_product','N',200,'Insert';</v>
      </c>
      <c r="J320" s="52" t="str">
        <f t="shared" si="26"/>
        <v>EXEC [edw].[usp_update_job_dependency] '/Magellan-Marketing-Sales/dwd_ms/Notebooks/nb_prc_quotation_proj_approval','table','adb.ods.cbp_t_approval_quotation_approval_product','N',200,'Delete';</v>
      </c>
    </row>
    <row r="321" spans="1:10" s="51" customFormat="1" ht="15.75">
      <c r="A321" s="237">
        <v>88888</v>
      </c>
      <c r="B321" s="237" t="s">
        <v>888</v>
      </c>
      <c r="C321" s="237" t="s">
        <v>1330</v>
      </c>
      <c r="D321" s="238" t="s">
        <v>1393</v>
      </c>
      <c r="E321" s="238" t="s">
        <v>202</v>
      </c>
      <c r="F321" s="237">
        <v>200</v>
      </c>
      <c r="G321" s="261"/>
      <c r="H321" s="52"/>
      <c r="I321" s="52" t="str">
        <f t="shared" si="25"/>
        <v>EXEC [edw].[usp_update_job_dependency] '/Magellan-Marketing-Sales/dwd_ms/Notebooks/nb_prc_quotation_proj_approval','table','adb.ods.cbp_t_quotation_info','N',200,'Insert';</v>
      </c>
      <c r="J321" s="52" t="str">
        <f t="shared" si="26"/>
        <v>EXEC [edw].[usp_update_job_dependency] '/Magellan-Marketing-Sales/dwd_ms/Notebooks/nb_prc_quotation_proj_approval','table','adb.ods.cbp_t_quotation_info','N',200,'Delete';</v>
      </c>
    </row>
    <row r="322" spans="1:10" s="51" customFormat="1">
      <c r="A322" s="237">
        <v>88888</v>
      </c>
      <c r="B322" s="237" t="s">
        <v>890</v>
      </c>
      <c r="C322" s="237" t="s">
        <v>1330</v>
      </c>
      <c r="D322" s="237" t="s">
        <v>888</v>
      </c>
      <c r="E322" s="237" t="s">
        <v>1339</v>
      </c>
      <c r="F322" s="237">
        <v>20</v>
      </c>
      <c r="G322" s="261"/>
      <c r="H322" s="52"/>
      <c r="I322" s="52" t="str">
        <f t="shared" ref="I322:I366" si="27">"EXEC [edw].[usp_update_job_dependency] '" &amp; B322 &amp; "','" &amp; C322 &amp;  "','" &amp; D322 &amp;  "','"  &amp; E322 &amp; "',"  &amp; F322 &amp; ",'Insert';"</f>
        <v>EXEC [edw].[usp_update_job_dependency] 'dwd_ms_prc_quotation_proj_approval_prc_full','table','/Magellan-Marketing-Sales/dwd_ms/Notebooks/nb_prc_quotation_proj_approval','Y',20,'Insert';</v>
      </c>
      <c r="J322" s="52" t="str">
        <f t="shared" ref="J322:J336" si="28">"EXEC [edw].[usp_update_job_dependency] '" &amp; B322 &amp; "','" &amp; C322 &amp;  "','" &amp; D322 &amp;  "','"  &amp; E322 &amp; "',"  &amp; F322 &amp; ",'Delete';"</f>
        <v>EXEC [edw].[usp_update_job_dependency] 'dwd_ms_prc_quotation_proj_approval_prc_full','table','/Magellan-Marketing-Sales/dwd_ms/Notebooks/nb_prc_quotation_proj_approval','Y',20,'Delete';</v>
      </c>
    </row>
    <row r="323" spans="1:10" s="51" customFormat="1">
      <c r="A323" s="237">
        <v>88888</v>
      </c>
      <c r="B323" s="240" t="s">
        <v>892</v>
      </c>
      <c r="C323" s="237" t="s">
        <v>1330</v>
      </c>
      <c r="D323" s="237" t="s">
        <v>890</v>
      </c>
      <c r="E323" s="237" t="s">
        <v>1339</v>
      </c>
      <c r="F323" s="237">
        <v>20</v>
      </c>
      <c r="G323" s="261"/>
      <c r="H323" s="52"/>
      <c r="I323" s="52" t="str">
        <f t="shared" si="27"/>
        <v>EXEC [edw].[usp_update_job_dependency] 'CA64D151-9558-40CA-8DA7-9883171E4CE6','table','dwd_ms_prc_quotation_proj_approval_prc_full','Y',20,'Insert';</v>
      </c>
      <c r="J323" s="52" t="str">
        <f t="shared" si="28"/>
        <v>EXEC [edw].[usp_update_job_dependency] 'CA64D151-9558-40CA-8DA7-9883171E4CE6','table','dwd_ms_prc_quotation_proj_approval_prc_full','Y',20,'Delete';</v>
      </c>
    </row>
    <row r="324" spans="1:10" s="51" customFormat="1">
      <c r="A324" s="237">
        <v>88888</v>
      </c>
      <c r="B324" s="241" t="s">
        <v>1434</v>
      </c>
      <c r="C324" s="237" t="s">
        <v>1330</v>
      </c>
      <c r="D324" s="240" t="s">
        <v>892</v>
      </c>
      <c r="E324" s="237" t="s">
        <v>1339</v>
      </c>
      <c r="F324" s="237">
        <v>20</v>
      </c>
      <c r="G324" s="261"/>
      <c r="H324" s="52"/>
      <c r="I324" s="52" t="str">
        <f t="shared" si="27"/>
        <v>EXEC [edw].[usp_update_job_dependency] 'dwd_ms.usp_prc_quotation_proj_approval_adb_sync','table','CA64D151-9558-40CA-8DA7-9883171E4CE6','Y',20,'Insert';</v>
      </c>
      <c r="J324" s="52" t="str">
        <f t="shared" si="28"/>
        <v>EXEC [edw].[usp_update_job_dependency] 'dwd_ms.usp_prc_quotation_proj_approval_adb_sync','table','CA64D151-9558-40CA-8DA7-9883171E4CE6','Y',20,'Delete';</v>
      </c>
    </row>
    <row r="325" spans="1:10" s="51" customFormat="1" ht="15.75">
      <c r="A325" s="237">
        <v>88888</v>
      </c>
      <c r="B325" s="237" t="s">
        <v>933</v>
      </c>
      <c r="C325" s="237" t="s">
        <v>1330</v>
      </c>
      <c r="D325" s="238" t="s">
        <v>1427</v>
      </c>
      <c r="E325" s="238" t="s">
        <v>200</v>
      </c>
      <c r="F325" s="237">
        <v>200</v>
      </c>
      <c r="G325" s="261"/>
      <c r="H325" s="52"/>
      <c r="I325" s="52" t="str">
        <f t="shared" si="27"/>
        <v>EXEC [edw].[usp_update_job_dependency] '/Magellan-Marketing-Sales/dwd_ms/Notebooks/nb_ref_quotation_proj_product_div_mapping','table','adb.ods.prclpc_standard_product_infor','Y',200,'Insert';</v>
      </c>
      <c r="J325" s="52" t="str">
        <f t="shared" si="28"/>
        <v>EXEC [edw].[usp_update_job_dependency] '/Magellan-Marketing-Sales/dwd_ms/Notebooks/nb_ref_quotation_proj_product_div_mapping','table','adb.ods.prclpc_standard_product_infor','Y',200,'Delete';</v>
      </c>
    </row>
    <row r="326" spans="1:10" s="51" customFormat="1" ht="15.75">
      <c r="A326" s="237">
        <v>88888</v>
      </c>
      <c r="B326" s="237" t="s">
        <v>933</v>
      </c>
      <c r="C326" s="237" t="s">
        <v>1330</v>
      </c>
      <c r="D326" s="238" t="s">
        <v>1428</v>
      </c>
      <c r="E326" s="238" t="s">
        <v>200</v>
      </c>
      <c r="F326" s="237">
        <v>200</v>
      </c>
      <c r="G326" s="261"/>
      <c r="H326" s="52"/>
      <c r="I326" s="52" t="str">
        <f t="shared" si="27"/>
        <v>EXEC [edw].[usp_update_job_dependency] '/Magellan-Marketing-Sales/dwd_ms/Notebooks/nb_ref_quotation_proj_product_div_mapping','table','adb.ods.prclpc_cto_product_infor','Y',200,'Insert';</v>
      </c>
      <c r="J326" s="52" t="str">
        <f t="shared" si="28"/>
        <v>EXEC [edw].[usp_update_job_dependency] '/Magellan-Marketing-Sales/dwd_ms/Notebooks/nb_ref_quotation_proj_product_div_mapping','table','adb.ods.prclpc_cto_product_infor','Y',200,'Delete';</v>
      </c>
    </row>
    <row r="327" spans="1:10" s="51" customFormat="1" ht="15.75">
      <c r="A327" s="237">
        <v>88888</v>
      </c>
      <c r="B327" s="237" t="s">
        <v>933</v>
      </c>
      <c r="C327" s="237" t="s">
        <v>1330</v>
      </c>
      <c r="D327" s="238" t="s">
        <v>1429</v>
      </c>
      <c r="E327" s="238" t="s">
        <v>202</v>
      </c>
      <c r="F327" s="237">
        <v>200</v>
      </c>
      <c r="G327" s="261"/>
      <c r="H327" s="52"/>
      <c r="I327" s="52" t="str">
        <f t="shared" si="27"/>
        <v>EXEC [edw].[usp_update_job_dependency] '/Magellan-Marketing-Sales/dwd_ms/Notebooks/nb_ref_quotation_proj_product_div_mapping','table','adb.ods.prclpc_product_division','N',200,'Insert';</v>
      </c>
      <c r="J327" s="52" t="str">
        <f t="shared" si="28"/>
        <v>EXEC [edw].[usp_update_job_dependency] '/Magellan-Marketing-Sales/dwd_ms/Notebooks/nb_ref_quotation_proj_product_div_mapping','table','adb.ods.prclpc_product_division','N',200,'Delete';</v>
      </c>
    </row>
    <row r="328" spans="1:10" s="51" customFormat="1">
      <c r="A328" s="237">
        <v>88888</v>
      </c>
      <c r="B328" s="237" t="s">
        <v>935</v>
      </c>
      <c r="C328" s="237" t="s">
        <v>1330</v>
      </c>
      <c r="D328" s="237" t="s">
        <v>933</v>
      </c>
      <c r="E328" s="237" t="s">
        <v>1339</v>
      </c>
      <c r="F328" s="237">
        <v>20</v>
      </c>
      <c r="G328" s="261"/>
      <c r="H328" s="52"/>
      <c r="I328" s="52" t="str">
        <f t="shared" si="27"/>
        <v>EXEC [edw].[usp_update_job_dependency] 'dwd_ms_ref_quotation_proj_product_div_mapping_prc_full','table','/Magellan-Marketing-Sales/dwd_ms/Notebooks/nb_ref_quotation_proj_product_div_mapping','Y',20,'Insert';</v>
      </c>
      <c r="J328" s="52" t="str">
        <f t="shared" si="28"/>
        <v>EXEC [edw].[usp_update_job_dependency] 'dwd_ms_ref_quotation_proj_product_div_mapping_prc_full','table','/Magellan-Marketing-Sales/dwd_ms/Notebooks/nb_ref_quotation_proj_product_div_mapping','Y',20,'Delete';</v>
      </c>
    </row>
    <row r="329" spans="1:10" s="51" customFormat="1">
      <c r="A329" s="237">
        <v>88888</v>
      </c>
      <c r="B329" s="240" t="s">
        <v>937</v>
      </c>
      <c r="C329" s="237" t="s">
        <v>1330</v>
      </c>
      <c r="D329" s="237" t="s">
        <v>935</v>
      </c>
      <c r="E329" s="237" t="s">
        <v>1339</v>
      </c>
      <c r="F329" s="237">
        <v>20</v>
      </c>
      <c r="G329" s="261"/>
      <c r="H329" s="52"/>
      <c r="I329" s="52" t="str">
        <f t="shared" si="27"/>
        <v>EXEC [edw].[usp_update_job_dependency] 'FC461C8B-0EC1-4F01-BAA9-0C541192CCC6','table','dwd_ms_ref_quotation_proj_product_div_mapping_prc_full','Y',20,'Insert';</v>
      </c>
      <c r="J329" s="52" t="str">
        <f t="shared" si="28"/>
        <v>EXEC [edw].[usp_update_job_dependency] 'FC461C8B-0EC1-4F01-BAA9-0C541192CCC6','table','dwd_ms_ref_quotation_proj_product_div_mapping_prc_full','Y',20,'Delete';</v>
      </c>
    </row>
    <row r="330" spans="1:10" s="51" customFormat="1">
      <c r="A330" s="237">
        <v>88888</v>
      </c>
      <c r="B330" s="241" t="s">
        <v>1435</v>
      </c>
      <c r="C330" s="237" t="s">
        <v>1330</v>
      </c>
      <c r="D330" s="240" t="s">
        <v>937</v>
      </c>
      <c r="E330" s="237" t="s">
        <v>1339</v>
      </c>
      <c r="F330" s="237">
        <v>20</v>
      </c>
      <c r="G330" s="261"/>
      <c r="H330" s="52"/>
      <c r="I330" s="52" t="str">
        <f t="shared" si="27"/>
        <v>EXEC [edw].[usp_update_job_dependency] 'dwd_ms.usp_ref_quotation_proj_product_div_mapping_adb_sync','table','FC461C8B-0EC1-4F01-BAA9-0C541192CCC6','Y',20,'Insert';</v>
      </c>
      <c r="J330" s="52" t="str">
        <f t="shared" si="28"/>
        <v>EXEC [edw].[usp_update_job_dependency] 'dwd_ms.usp_ref_quotation_proj_product_div_mapping_adb_sync','table','FC461C8B-0EC1-4F01-BAA9-0C541192CCC6','Y',20,'Delete';</v>
      </c>
    </row>
    <row r="331" spans="1:10" s="51" customFormat="1" ht="15.75">
      <c r="A331" s="237">
        <v>88888</v>
      </c>
      <c r="B331" s="237" t="s">
        <v>656</v>
      </c>
      <c r="C331" s="237" t="s">
        <v>1330</v>
      </c>
      <c r="D331" s="238" t="s">
        <v>1427</v>
      </c>
      <c r="E331" s="238" t="s">
        <v>200</v>
      </c>
      <c r="F331" s="237">
        <v>200</v>
      </c>
      <c r="G331" s="261"/>
      <c r="H331" s="52"/>
      <c r="I331" s="52" t="str">
        <f t="shared" si="27"/>
        <v>EXEC [edw].[usp_update_job_dependency] '/Magellan-Marketing-Sales/dwd_ms/Notebooks/nb_prc_product_hier','table','adb.ods.prclpc_standard_product_infor','Y',200,'Insert';</v>
      </c>
      <c r="J331" s="52" t="str">
        <f t="shared" si="28"/>
        <v>EXEC [edw].[usp_update_job_dependency] '/Magellan-Marketing-Sales/dwd_ms/Notebooks/nb_prc_product_hier','table','adb.ods.prclpc_standard_product_infor','Y',200,'Delete';</v>
      </c>
    </row>
    <row r="332" spans="1:10" s="51" customFormat="1" ht="15.75">
      <c r="A332" s="237">
        <v>88888</v>
      </c>
      <c r="B332" s="237" t="s">
        <v>656</v>
      </c>
      <c r="C332" s="237" t="s">
        <v>1330</v>
      </c>
      <c r="D332" s="238" t="s">
        <v>1436</v>
      </c>
      <c r="E332" s="238" t="s">
        <v>202</v>
      </c>
      <c r="F332" s="237">
        <v>200</v>
      </c>
      <c r="G332" s="261"/>
      <c r="H332" s="52"/>
      <c r="I332" s="52" t="str">
        <f t="shared" si="27"/>
        <v>EXEC [edw].[usp_update_job_dependency] '/Magellan-Marketing-Sales/dwd_ms/Notebooks/nb_prc_product_hier','table','adb.ods.prclpc_product_hierarchy','N',200,'Insert';</v>
      </c>
      <c r="J332" s="52" t="str">
        <f t="shared" si="28"/>
        <v>EXEC [edw].[usp_update_job_dependency] '/Magellan-Marketing-Sales/dwd_ms/Notebooks/nb_prc_product_hier','table','adb.ods.prclpc_product_hierarchy','N',200,'Delete';</v>
      </c>
    </row>
    <row r="333" spans="1:10" s="51" customFormat="1" ht="15.75">
      <c r="A333" s="237">
        <v>88888</v>
      </c>
      <c r="B333" s="237" t="s">
        <v>656</v>
      </c>
      <c r="C333" s="237" t="s">
        <v>1330</v>
      </c>
      <c r="D333" s="238" t="s">
        <v>1428</v>
      </c>
      <c r="E333" s="238" t="s">
        <v>200</v>
      </c>
      <c r="F333" s="237">
        <v>200</v>
      </c>
      <c r="G333" s="261"/>
      <c r="H333" s="52"/>
      <c r="I333" s="52" t="str">
        <f t="shared" si="27"/>
        <v>EXEC [edw].[usp_update_job_dependency] '/Magellan-Marketing-Sales/dwd_ms/Notebooks/nb_prc_product_hier','table','adb.ods.prclpc_cto_product_infor','Y',200,'Insert';</v>
      </c>
      <c r="J333" s="52" t="str">
        <f t="shared" si="28"/>
        <v>EXEC [edw].[usp_update_job_dependency] '/Magellan-Marketing-Sales/dwd_ms/Notebooks/nb_prc_product_hier','table','adb.ods.prclpc_cto_product_infor','Y',200,'Delete';</v>
      </c>
    </row>
    <row r="334" spans="1:10" s="51" customFormat="1">
      <c r="A334" s="237">
        <v>88888</v>
      </c>
      <c r="B334" s="237" t="s">
        <v>929</v>
      </c>
      <c r="C334" s="237" t="s">
        <v>1330</v>
      </c>
      <c r="D334" s="237" t="s">
        <v>656</v>
      </c>
      <c r="E334" s="237" t="s">
        <v>1339</v>
      </c>
      <c r="F334" s="237">
        <v>20</v>
      </c>
      <c r="G334" s="261"/>
      <c r="H334" s="52"/>
      <c r="I334" s="52" t="str">
        <f t="shared" si="27"/>
        <v>EXEC [edw].[usp_update_job_dependency] 'dwd_ms_prc_product_hier_prc_full','table','/Magellan-Marketing-Sales/dwd_ms/Notebooks/nb_prc_product_hier','Y',20,'Insert';</v>
      </c>
      <c r="J334" s="52" t="str">
        <f t="shared" si="28"/>
        <v>EXEC [edw].[usp_update_job_dependency] 'dwd_ms_prc_product_hier_prc_full','table','/Magellan-Marketing-Sales/dwd_ms/Notebooks/nb_prc_product_hier','Y',20,'Delete';</v>
      </c>
    </row>
    <row r="335" spans="1:10" s="51" customFormat="1">
      <c r="A335" s="237">
        <v>88888</v>
      </c>
      <c r="B335" s="240" t="s">
        <v>931</v>
      </c>
      <c r="C335" s="237" t="s">
        <v>1330</v>
      </c>
      <c r="D335" s="237" t="s">
        <v>929</v>
      </c>
      <c r="E335" s="237" t="s">
        <v>1339</v>
      </c>
      <c r="F335" s="237">
        <v>20</v>
      </c>
      <c r="G335" s="261"/>
      <c r="H335" s="52"/>
      <c r="I335" s="52" t="str">
        <f t="shared" si="27"/>
        <v>EXEC [edw].[usp_update_job_dependency] '9A8DAB96-0FF4-4347-8992-D3D1D1C00835','table','dwd_ms_prc_product_hier_prc_full','Y',20,'Insert';</v>
      </c>
      <c r="J335" s="52" t="str">
        <f t="shared" si="28"/>
        <v>EXEC [edw].[usp_update_job_dependency] '9A8DAB96-0FF4-4347-8992-D3D1D1C00835','table','dwd_ms_prc_product_hier_prc_full','Y',20,'Delete';</v>
      </c>
    </row>
    <row r="336" spans="1:10" s="51" customFormat="1">
      <c r="A336" s="237">
        <v>88888</v>
      </c>
      <c r="B336" s="241" t="s">
        <v>1437</v>
      </c>
      <c r="C336" s="237" t="s">
        <v>1330</v>
      </c>
      <c r="D336" s="240" t="s">
        <v>931</v>
      </c>
      <c r="E336" s="237" t="s">
        <v>1339</v>
      </c>
      <c r="F336" s="237">
        <v>20</v>
      </c>
      <c r="G336" s="261"/>
      <c r="H336" s="132"/>
      <c r="I336" s="132" t="str">
        <f t="shared" si="27"/>
        <v>EXEC [edw].[usp_update_job_dependency] 'dwd_ms.usp_prc_product_hier_adb_sync','table','9A8DAB96-0FF4-4347-8992-D3D1D1C00835','Y',20,'Insert';</v>
      </c>
      <c r="J336" s="132" t="str">
        <f t="shared" si="28"/>
        <v>EXEC [edw].[usp_update_job_dependency] 'dwd_ms.usp_prc_product_hier_adb_sync','table','9A8DAB96-0FF4-4347-8992-D3D1D1C00835','Y',20,'Delete';</v>
      </c>
    </row>
    <row r="337" spans="1:10" s="51" customFormat="1" ht="15.75">
      <c r="A337" s="237">
        <v>88888</v>
      </c>
      <c r="B337" s="237" t="s">
        <v>938</v>
      </c>
      <c r="C337" s="237" t="s">
        <v>1330</v>
      </c>
      <c r="D337" s="238" t="s">
        <v>1438</v>
      </c>
      <c r="E337" s="237" t="s">
        <v>202</v>
      </c>
      <c r="F337" s="237">
        <v>200</v>
      </c>
      <c r="G337" s="261"/>
      <c r="H337" s="52"/>
      <c r="I337" s="52" t="str">
        <f t="shared" ref="I337:I340" si="29">"EXEC [edw].[usp_update_job_dependency] '" &amp; B337 &amp; "','" &amp; C337 &amp;  "','" &amp; D337 &amp;  "','"  &amp; E337 &amp; "',"  &amp; F337 &amp; ",'Insert';"</f>
        <v>EXEC [edw].[usp_update_job_dependency] '/Magellan-Marketing-Sales/dwd_ms/Notebooks/nb_ref_lbl_formula_detail','table','adb.ods.cbp_t_label_formula_detail','N',200,'Insert';</v>
      </c>
      <c r="J337" s="52" t="str">
        <f t="shared" ref="J337:J340" si="30">"EXEC [edw].[usp_update_job_dependency] '" &amp; B337 &amp; "','" &amp; C337 &amp;  "','" &amp; D337 &amp;  "','"  &amp; E337 &amp; "',"  &amp; F337 &amp; ",'Delete';"</f>
        <v>EXEC [edw].[usp_update_job_dependency] '/Magellan-Marketing-Sales/dwd_ms/Notebooks/nb_ref_lbl_formula_detail','table','adb.ods.cbp_t_label_formula_detail','N',200,'Delete';</v>
      </c>
    </row>
    <row r="338" spans="1:10" s="51" customFormat="1">
      <c r="A338" s="237">
        <v>88888</v>
      </c>
      <c r="B338" s="237" t="s">
        <v>940</v>
      </c>
      <c r="C338" s="237" t="s">
        <v>1330</v>
      </c>
      <c r="D338" s="237" t="s">
        <v>938</v>
      </c>
      <c r="E338" s="237" t="s">
        <v>1339</v>
      </c>
      <c r="F338" s="237">
        <v>20</v>
      </c>
      <c r="G338" s="261"/>
      <c r="H338" s="52"/>
      <c r="I338" s="52" t="str">
        <f t="shared" si="29"/>
        <v>EXEC [edw].[usp_update_job_dependency] 'dwd_ms_ref_lbl_formula_detail_prc_full','table','/Magellan-Marketing-Sales/dwd_ms/Notebooks/nb_ref_lbl_formula_detail','Y',20,'Insert';</v>
      </c>
      <c r="J338" s="52" t="str">
        <f t="shared" si="30"/>
        <v>EXEC [edw].[usp_update_job_dependency] 'dwd_ms_ref_lbl_formula_detail_prc_full','table','/Magellan-Marketing-Sales/dwd_ms/Notebooks/nb_ref_lbl_formula_detail','Y',20,'Delete';</v>
      </c>
    </row>
    <row r="339" spans="1:10" s="51" customFormat="1">
      <c r="A339" s="237">
        <v>88888</v>
      </c>
      <c r="B339" s="240" t="s">
        <v>942</v>
      </c>
      <c r="C339" s="237" t="s">
        <v>1330</v>
      </c>
      <c r="D339" s="237" t="s">
        <v>940</v>
      </c>
      <c r="E339" s="237" t="s">
        <v>1339</v>
      </c>
      <c r="F339" s="237">
        <v>20</v>
      </c>
      <c r="G339" s="261"/>
      <c r="H339" s="52"/>
      <c r="I339" s="52" t="str">
        <f t="shared" si="29"/>
        <v>EXEC [edw].[usp_update_job_dependency] '0BB02699-DD3C-40C0-8EE0-58757A0730A7','table','dwd_ms_ref_lbl_formula_detail_prc_full','Y',20,'Insert';</v>
      </c>
      <c r="J339" s="52" t="str">
        <f t="shared" si="30"/>
        <v>EXEC [edw].[usp_update_job_dependency] '0BB02699-DD3C-40C0-8EE0-58757A0730A7','table','dwd_ms_ref_lbl_formula_detail_prc_full','Y',20,'Delete';</v>
      </c>
    </row>
    <row r="340" spans="1:10" s="51" customFormat="1">
      <c r="A340" s="237">
        <v>88888</v>
      </c>
      <c r="B340" s="241" t="s">
        <v>1439</v>
      </c>
      <c r="C340" s="237" t="s">
        <v>1330</v>
      </c>
      <c r="D340" s="240" t="s">
        <v>942</v>
      </c>
      <c r="E340" s="237" t="s">
        <v>1339</v>
      </c>
      <c r="F340" s="237">
        <v>20</v>
      </c>
      <c r="G340" s="261"/>
      <c r="H340" s="132"/>
      <c r="I340" s="132" t="str">
        <f t="shared" si="29"/>
        <v>EXEC [edw].[usp_update_job_dependency] 'dwd_ms.usp_ref_lbl_formula_detail_adb_sync','table','0BB02699-DD3C-40C0-8EE0-58757A0730A7','Y',20,'Insert';</v>
      </c>
      <c r="J340" s="132" t="str">
        <f t="shared" si="30"/>
        <v>EXEC [edw].[usp_update_job_dependency] 'dwd_ms.usp_ref_lbl_formula_detail_adb_sync','table','0BB02699-DD3C-40C0-8EE0-58757A0730A7','Y',20,'Delete';</v>
      </c>
    </row>
    <row r="341" spans="1:10" s="51" customFormat="1">
      <c r="A341" s="132"/>
      <c r="B341" s="186"/>
      <c r="C341" s="132"/>
      <c r="D341" s="56"/>
      <c r="F341" s="52"/>
      <c r="G341" s="132"/>
      <c r="H341" s="132"/>
      <c r="I341" s="132"/>
      <c r="J341" s="132"/>
    </row>
    <row r="342" spans="1:10" s="51" customFormat="1">
      <c r="A342" s="52">
        <v>477</v>
      </c>
      <c r="B342" s="52" t="s">
        <v>944</v>
      </c>
      <c r="C342" s="52" t="s">
        <v>1330</v>
      </c>
      <c r="D342" s="187" t="s">
        <v>1341</v>
      </c>
      <c r="E342" s="228" t="s">
        <v>200</v>
      </c>
      <c r="F342" s="52">
        <v>200</v>
      </c>
      <c r="G342" s="52"/>
      <c r="H342" s="52"/>
      <c r="I342" s="52" t="str">
        <f t="shared" ref="I342:I351" si="31">"EXEC [edw].[usp_update_job_dependency] '" &amp; B342 &amp; "','" &amp; C342 &amp;  "','" &amp; D342 &amp;  "','"  &amp; E342 &amp; "',"  &amp; F342 &amp; ",'Insert';"</f>
        <v>EXEC [edw].[usp_update_job_dependency] '/Magellan-Marketing-Sales/dwd_ms/Notebooks/nb_fact_prc_opportunity_report','table','/Magellan-Marketing-Sales/dwd_ms/Notebooks/nb_prc_opportunity','Y',200,'Insert';</v>
      </c>
      <c r="J342" s="52" t="str">
        <f>"EXEC [edw].[usp_update_job_dependency] '" &amp; B342 &amp; "','" &amp; C342 &amp;  "','" &amp; D342 &amp;  "','"  &amp; E342 &amp; "',"  &amp; F342 &amp; ",'Delete';"</f>
        <v>EXEC [edw].[usp_update_job_dependency] '/Magellan-Marketing-Sales/dwd_ms/Notebooks/nb_fact_prc_opportunity_report','table','/Magellan-Marketing-Sales/dwd_ms/Notebooks/nb_prc_opportunity','Y',200,'Delete';</v>
      </c>
    </row>
    <row r="343" spans="1:10" s="51" customFormat="1">
      <c r="A343" s="52">
        <v>477</v>
      </c>
      <c r="B343" s="52" t="s">
        <v>944</v>
      </c>
      <c r="C343" s="52" t="s">
        <v>1330</v>
      </c>
      <c r="D343" s="187" t="s">
        <v>866</v>
      </c>
      <c r="E343" s="228" t="s">
        <v>202</v>
      </c>
      <c r="F343" s="52">
        <v>200</v>
      </c>
      <c r="G343" s="52"/>
      <c r="H343" s="52"/>
      <c r="I343" s="52" t="str">
        <f t="shared" si="31"/>
        <v>EXEC [edw].[usp_update_job_dependency] '/Magellan-Marketing-Sales/dwd_ms/Notebooks/nb_fact_prc_opportunity_report','table','/Magellan-Marketing-Sales/dwd_ms/Notebooks/nb_prc_quotation_proj','N',200,'Insert';</v>
      </c>
      <c r="J343" s="52" t="str">
        <f t="shared" ref="J343:J351" si="32">"EXEC [edw].[usp_update_job_dependency] '" &amp; B343 &amp; "','" &amp; C343 &amp;  "','" &amp; D343 &amp;  "','"  &amp; E343 &amp; "',"  &amp; F343 &amp; ",'Delete';"</f>
        <v>EXEC [edw].[usp_update_job_dependency] '/Magellan-Marketing-Sales/dwd_ms/Notebooks/nb_fact_prc_opportunity_report','table','/Magellan-Marketing-Sales/dwd_ms/Notebooks/nb_prc_quotation_proj','N',200,'Delete';</v>
      </c>
    </row>
    <row r="344" spans="1:10" s="51" customFormat="1">
      <c r="A344" s="52">
        <v>477</v>
      </c>
      <c r="B344" s="52" t="s">
        <v>944</v>
      </c>
      <c r="C344" s="52" t="s">
        <v>1330</v>
      </c>
      <c r="D344" s="187" t="s">
        <v>843</v>
      </c>
      <c r="E344" s="228" t="s">
        <v>202</v>
      </c>
      <c r="F344" s="52">
        <v>200</v>
      </c>
      <c r="G344" s="52"/>
      <c r="H344" s="52"/>
      <c r="I344" s="52" t="str">
        <f t="shared" si="31"/>
        <v>EXEC [edw].[usp_update_job_dependency] '/Magellan-Marketing-Sales/dwd_ms/Notebooks/nb_fact_prc_opportunity_report','table','/Magellan-Marketing-Sales/dwd_ms/Notebooks/nb_prc_opportunity_order_plan','N',200,'Insert';</v>
      </c>
      <c r="J344" s="52" t="str">
        <f t="shared" si="32"/>
        <v>EXEC [edw].[usp_update_job_dependency] '/Magellan-Marketing-Sales/dwd_ms/Notebooks/nb_fact_prc_opportunity_report','table','/Magellan-Marketing-Sales/dwd_ms/Notebooks/nb_prc_opportunity_order_plan','N',200,'Delete';</v>
      </c>
    </row>
    <row r="345" spans="1:10" s="51" customFormat="1">
      <c r="A345" s="52">
        <v>477</v>
      </c>
      <c r="B345" s="52" t="s">
        <v>944</v>
      </c>
      <c r="C345" s="52" t="s">
        <v>1330</v>
      </c>
      <c r="D345" s="187" t="s">
        <v>830</v>
      </c>
      <c r="E345" s="228" t="s">
        <v>202</v>
      </c>
      <c r="F345" s="52">
        <v>200</v>
      </c>
      <c r="G345" s="52"/>
      <c r="H345" s="52"/>
      <c r="I345" s="52" t="str">
        <f t="shared" si="31"/>
        <v>EXEC [edw].[usp_update_job_dependency] '/Magellan-Marketing-Sales/dwd_ms/Notebooks/nb_fact_prc_opportunity_report','table','/Magellan-Marketing-Sales/dwd_ms/Notebooks/nb_prc_opportunity_detail','N',200,'Insert';</v>
      </c>
      <c r="J345" s="52" t="str">
        <f t="shared" si="32"/>
        <v>EXEC [edw].[usp_update_job_dependency] '/Magellan-Marketing-Sales/dwd_ms/Notebooks/nb_fact_prc_opportunity_report','table','/Magellan-Marketing-Sales/dwd_ms/Notebooks/nb_prc_opportunity_detail','N',200,'Delete';</v>
      </c>
    </row>
    <row r="346" spans="1:10" s="51" customFormat="1">
      <c r="A346" s="52">
        <v>477</v>
      </c>
      <c r="B346" s="52" t="s">
        <v>944</v>
      </c>
      <c r="C346" s="52" t="s">
        <v>1330</v>
      </c>
      <c r="D346" s="187" t="s">
        <v>824</v>
      </c>
      <c r="E346" s="228" t="s">
        <v>200</v>
      </c>
      <c r="F346" s="52">
        <v>200</v>
      </c>
      <c r="G346" s="52"/>
      <c r="H346" s="52"/>
      <c r="I346" s="52" t="str">
        <f t="shared" si="31"/>
        <v>EXEC [edw].[usp_update_job_dependency] '/Magellan-Marketing-Sales/dwd_ms/Notebooks/nb_fact_prc_opportunity_report','table','/Magellan-Marketing-Sales/dwd_ms/Notebooks/nb_prc_opportunity_history','Y',200,'Insert';</v>
      </c>
      <c r="J346" s="52" t="str">
        <f t="shared" si="32"/>
        <v>EXEC [edw].[usp_update_job_dependency] '/Magellan-Marketing-Sales/dwd_ms/Notebooks/nb_fact_prc_opportunity_report','table','/Magellan-Marketing-Sales/dwd_ms/Notebooks/nb_prc_opportunity_history','Y',200,'Delete';</v>
      </c>
    </row>
    <row r="347" spans="1:10" s="51" customFormat="1">
      <c r="A347" s="52">
        <v>477</v>
      </c>
      <c r="B347" s="52" t="s">
        <v>944</v>
      </c>
      <c r="C347" s="52" t="s">
        <v>1330</v>
      </c>
      <c r="D347" s="187" t="s">
        <v>849</v>
      </c>
      <c r="E347" s="228" t="s">
        <v>202</v>
      </c>
      <c r="F347" s="52">
        <v>200</v>
      </c>
      <c r="G347" s="52"/>
      <c r="H347" s="52"/>
      <c r="I347" s="52" t="str">
        <f t="shared" si="31"/>
        <v>EXEC [edw].[usp_update_job_dependency] '/Magellan-Marketing-Sales/dwd_ms/Notebooks/nb_fact_prc_opportunity_report','table','/Magellan-Marketing-Sales/dwd_ms/Notebooks/nb_prc_opportunity_order_plan_history','N',200,'Insert';</v>
      </c>
      <c r="J347" s="52" t="str">
        <f t="shared" si="32"/>
        <v>EXEC [edw].[usp_update_job_dependency] '/Magellan-Marketing-Sales/dwd_ms/Notebooks/nb_fact_prc_opportunity_report','table','/Magellan-Marketing-Sales/dwd_ms/Notebooks/nb_prc_opportunity_order_plan_history','N',200,'Delete';</v>
      </c>
    </row>
    <row r="348" spans="1:10" s="51" customFormat="1">
      <c r="A348" s="52">
        <v>477</v>
      </c>
      <c r="B348" s="52" t="s">
        <v>944</v>
      </c>
      <c r="C348" s="52" t="s">
        <v>1330</v>
      </c>
      <c r="D348" s="187" t="s">
        <v>837</v>
      </c>
      <c r="E348" s="228" t="s">
        <v>202</v>
      </c>
      <c r="F348" s="52">
        <v>200</v>
      </c>
      <c r="G348" s="52"/>
      <c r="H348" s="52"/>
      <c r="I348" s="52" t="str">
        <f t="shared" si="31"/>
        <v>EXEC [edw].[usp_update_job_dependency] '/Magellan-Marketing-Sales/dwd_ms/Notebooks/nb_fact_prc_opportunity_report','table','/Magellan-Marketing-Sales/dwd_ms/Notebooks/nb_prc_opportunity_detail_history','N',200,'Insert';</v>
      </c>
      <c r="J348" s="52" t="str">
        <f t="shared" si="32"/>
        <v>EXEC [edw].[usp_update_job_dependency] '/Magellan-Marketing-Sales/dwd_ms/Notebooks/nb_fact_prc_opportunity_report','table','/Magellan-Marketing-Sales/dwd_ms/Notebooks/nb_prc_opportunity_detail_history','N',200,'Delete';</v>
      </c>
    </row>
    <row r="349" spans="1:10" s="51" customFormat="1">
      <c r="A349" s="132">
        <v>478</v>
      </c>
      <c r="B349" s="52" t="s">
        <v>946</v>
      </c>
      <c r="C349" s="52" t="s">
        <v>1330</v>
      </c>
      <c r="D349" s="52" t="s">
        <v>944</v>
      </c>
      <c r="E349" s="52" t="s">
        <v>1339</v>
      </c>
      <c r="F349" s="52">
        <v>20</v>
      </c>
      <c r="G349" s="52"/>
      <c r="H349" s="52"/>
      <c r="I349" s="52" t="str">
        <f t="shared" si="31"/>
        <v>EXEC [edw].[usp_update_job_dependency] 'cam_ms_fact_prc_opportunity_report_prc_full','table','/Magellan-Marketing-Sales/dwd_ms/Notebooks/nb_fact_prc_opportunity_report','Y',20,'Insert';</v>
      </c>
      <c r="J349" s="52" t="str">
        <f t="shared" si="32"/>
        <v>EXEC [edw].[usp_update_job_dependency] 'cam_ms_fact_prc_opportunity_report_prc_full','table','/Magellan-Marketing-Sales/dwd_ms/Notebooks/nb_fact_prc_opportunity_report','Y',20,'Delete';</v>
      </c>
    </row>
    <row r="350" spans="1:10" s="51" customFormat="1">
      <c r="A350" s="52">
        <v>479</v>
      </c>
      <c r="B350" s="56" t="s">
        <v>948</v>
      </c>
      <c r="C350" s="52" t="s">
        <v>1330</v>
      </c>
      <c r="D350" s="52" t="s">
        <v>946</v>
      </c>
      <c r="E350" s="52" t="s">
        <v>1339</v>
      </c>
      <c r="F350" s="52">
        <v>20</v>
      </c>
      <c r="G350" s="52"/>
      <c r="H350" s="52"/>
      <c r="I350" s="52" t="str">
        <f t="shared" si="31"/>
        <v>EXEC [edw].[usp_update_job_dependency] '46756115-1D11-4E9C-80B9-543B2B895218','table','cam_ms_fact_prc_opportunity_report_prc_full','Y',20,'Insert';</v>
      </c>
      <c r="J350" s="52" t="str">
        <f t="shared" si="32"/>
        <v>EXEC [edw].[usp_update_job_dependency] '46756115-1D11-4E9C-80B9-543B2B895218','table','cam_ms_fact_prc_opportunity_report_prc_full','Y',20,'Delete';</v>
      </c>
    </row>
    <row r="351" spans="1:10" s="51" customFormat="1">
      <c r="A351" s="132">
        <v>480</v>
      </c>
      <c r="B351" s="186" t="s">
        <v>1440</v>
      </c>
      <c r="C351" s="132" t="s">
        <v>1330</v>
      </c>
      <c r="D351" s="275" t="s">
        <v>1643</v>
      </c>
      <c r="E351" s="132" t="s">
        <v>1339</v>
      </c>
      <c r="F351" s="52">
        <v>20</v>
      </c>
      <c r="G351" s="132"/>
      <c r="H351" s="132"/>
      <c r="I351" s="132" t="str">
        <f t="shared" si="31"/>
        <v>EXEC [edw].[usp_update_job_dependency] 'cam_ms.usp_fact_prc_opportunity_report_adb_sync','table','46756115-1D11-4E9C-80B9-543B2B895218','Y',20,'Insert';</v>
      </c>
      <c r="J351" s="132" t="str">
        <f t="shared" si="32"/>
        <v>EXEC [edw].[usp_update_job_dependency] 'cam_ms.usp_fact_prc_opportunity_report_adb_sync','table','46756115-1D11-4E9C-80B9-543B2B895218','Y',20,'Delete';</v>
      </c>
    </row>
    <row r="352" spans="1:10">
      <c r="A352" s="218"/>
      <c r="B352" s="219"/>
      <c r="C352" s="218"/>
      <c r="D352" s="220"/>
      <c r="E352" s="218"/>
      <c r="F352" s="218"/>
      <c r="G352" s="218"/>
      <c r="H352" s="218"/>
      <c r="I352" s="218"/>
      <c r="J352" s="218"/>
    </row>
    <row r="353" spans="1:10" s="73" customFormat="1">
      <c r="A353" s="73">
        <v>9999</v>
      </c>
      <c r="B353" s="73" t="s">
        <v>983</v>
      </c>
      <c r="C353" s="73" t="s">
        <v>1294</v>
      </c>
      <c r="D353" s="73" t="s">
        <v>1441</v>
      </c>
      <c r="E353" s="73" t="s">
        <v>202</v>
      </c>
      <c r="F353" s="73">
        <v>300</v>
      </c>
      <c r="I353" s="73" t="str">
        <f t="shared" si="27"/>
        <v>EXEC [edw].[usp_update_job_dependency] '/Magellan-Marketing-Sales/cam_ms/Notebooks/nb_prc_manual_region_sale_actl','table','ods.ciop_t_edw_region_act_by_fightregion_prc','N',300,'Insert';</v>
      </c>
      <c r="J353" s="73" t="str">
        <f t="shared" ref="J353:J369" si="33">"EXEC [edw].[usp_update_job_dependency] '" &amp; B353 &amp; "','" &amp; C353 &amp;  "','" &amp; D353 &amp;  "','"  &amp; E353 &amp; "',"  &amp; F353 &amp; ",'Delete';"</f>
        <v>EXEC [edw].[usp_update_job_dependency] '/Magellan-Marketing-Sales/cam_ms/Notebooks/nb_prc_manual_region_sale_actl','table','ods.ciop_t_edw_region_act_by_fightregion_prc','N',300,'Delete';</v>
      </c>
    </row>
    <row r="354" spans="1:10" s="73" customFormat="1">
      <c r="A354" s="73">
        <v>9999</v>
      </c>
      <c r="B354" s="73" t="s">
        <v>989</v>
      </c>
      <c r="C354" s="73" t="s">
        <v>1294</v>
      </c>
      <c r="D354" s="73" t="s">
        <v>983</v>
      </c>
      <c r="E354" s="73" t="s">
        <v>200</v>
      </c>
      <c r="F354" s="73">
        <v>300</v>
      </c>
      <c r="I354" s="73" t="str">
        <f t="shared" si="27"/>
        <v>EXEC [edw].[usp_update_job_dependency] 'cam_ms_prc_manual_region_sale_actl_prc_full','table','/Magellan-Marketing-Sales/cam_ms/Notebooks/nb_prc_manual_region_sale_actl','Y',300,'Insert';</v>
      </c>
      <c r="J354" s="73" t="str">
        <f t="shared" si="33"/>
        <v>EXEC [edw].[usp_update_job_dependency] 'cam_ms_prc_manual_region_sale_actl_prc_full','table','/Magellan-Marketing-Sales/cam_ms/Notebooks/nb_prc_manual_region_sale_actl','Y',300,'Delete';</v>
      </c>
    </row>
    <row r="355" spans="1:10" s="73" customFormat="1">
      <c r="A355" s="73">
        <v>9999</v>
      </c>
      <c r="B355" s="73" t="s">
        <v>1442</v>
      </c>
      <c r="C355" s="73" t="s">
        <v>1294</v>
      </c>
      <c r="D355" s="73" t="s">
        <v>989</v>
      </c>
      <c r="E355" s="73" t="s">
        <v>200</v>
      </c>
      <c r="F355" s="73">
        <v>300</v>
      </c>
      <c r="I355" s="73" t="str">
        <f t="shared" si="27"/>
        <v>EXEC [edw].[usp_update_job_dependency] '0CAB9727-D339-427B-AEB8-8892AB094341','table','cam_ms_prc_manual_region_sale_actl_prc_full','Y',300,'Insert';</v>
      </c>
      <c r="J355" s="73" t="str">
        <f t="shared" si="33"/>
        <v>EXEC [edw].[usp_update_job_dependency] '0CAB9727-D339-427B-AEB8-8892AB094341','table','cam_ms_prc_manual_region_sale_actl_prc_full','Y',300,'Delete';</v>
      </c>
    </row>
    <row r="356" spans="1:10" s="73" customFormat="1">
      <c r="A356" s="73">
        <v>9999</v>
      </c>
      <c r="B356" s="73" t="s">
        <v>1443</v>
      </c>
      <c r="C356" s="73" t="s">
        <v>17</v>
      </c>
      <c r="D356" s="73" t="s">
        <v>441</v>
      </c>
      <c r="E356" s="73" t="s">
        <v>200</v>
      </c>
      <c r="F356" s="73">
        <v>60</v>
      </c>
      <c r="I356" s="73" t="str">
        <f>"EXEC [edw].[usp_update_job_dependency] '" &amp; B356 &amp; "','" &amp; C356 &amp;  "','" &amp; D356 &amp;  "','"  &amp; E356 &amp; "',"  &amp; F356 &amp; ",'Insert';"</f>
        <v>EXEC [edw].[usp_update_job_dependency] '/Magellan-Marketing-Sales/dwd_ms/Notebooks/nb_prc_moto_sale','table','databricks_ods.mbg3s_si_tocdop_cdl','Y',60,'Insert';</v>
      </c>
      <c r="J356" s="73" t="str">
        <f>"EXEC [edw].[usp_update_job_dependency] '" &amp; B356 &amp; "','" &amp; C356 &amp;  "','" &amp; D356 &amp;  "','"  &amp; E356 &amp; "',"  &amp; F356 &amp; ",'Delete';"</f>
        <v>EXEC [edw].[usp_update_job_dependency] '/Magellan-Marketing-Sales/dwd_ms/Notebooks/nb_prc_moto_sale','table','databricks_ods.mbg3s_si_tocdop_cdl','Y',60,'Delete';</v>
      </c>
    </row>
    <row r="357" spans="1:10" s="73" customFormat="1">
      <c r="A357" s="73">
        <v>9999</v>
      </c>
      <c r="B357" s="73" t="s">
        <v>1443</v>
      </c>
      <c r="C357" s="73" t="s">
        <v>17</v>
      </c>
      <c r="D357" s="73" t="s">
        <v>952</v>
      </c>
      <c r="E357" s="73" t="s">
        <v>200</v>
      </c>
      <c r="F357" s="73">
        <v>60</v>
      </c>
      <c r="I357" s="73" t="str">
        <f>"EXEC [edw].[usp_update_job_dependency] '" &amp; B357 &amp; "','" &amp; C357 &amp;  "','" &amp; D357 &amp;  "','"  &amp; E357 &amp; "',"  &amp; F357 &amp; ",'Insert';"</f>
        <v>EXEC [edw].[usp_update_job_dependency] '/Magellan-Marketing-Sales/dwd_ms/Notebooks/nb_prc_moto_sale','table','databricks_ods.mbg3s_backlog_tocdop_cdl','Y',60,'Insert';</v>
      </c>
      <c r="J357" s="73" t="str">
        <f>"EXEC [edw].[usp_update_job_dependency] '" &amp; B357 &amp; "','" &amp; C357 &amp;  "','" &amp; D357 &amp;  "','"  &amp; E357 &amp; "',"  &amp; F357 &amp; ",'Delete';"</f>
        <v>EXEC [edw].[usp_update_job_dependency] '/Magellan-Marketing-Sales/dwd_ms/Notebooks/nb_prc_moto_sale','table','databricks_ods.mbg3s_backlog_tocdop_cdl','Y',60,'Delete';</v>
      </c>
    </row>
    <row r="358" spans="1:10" s="73" customFormat="1" ht="15.6" customHeight="1">
      <c r="A358" s="73">
        <v>9999</v>
      </c>
      <c r="B358" s="73" t="s">
        <v>963</v>
      </c>
      <c r="C358" s="73" t="s">
        <v>17</v>
      </c>
      <c r="D358" s="73" t="s">
        <v>959</v>
      </c>
      <c r="E358" s="73" t="s">
        <v>30</v>
      </c>
      <c r="F358" s="73">
        <v>60</v>
      </c>
      <c r="I358" s="73" t="str">
        <f t="shared" si="27"/>
        <v>EXEC [edw].[usp_update_job_dependency] 'dwd_ms_prc_moto_sale_prc_full','table','/Magellan-Marketing-Sales/dwd_ms/Notebooks/nb_prc_moto_sale','Y',60,'Insert';</v>
      </c>
      <c r="J358" s="73" t="str">
        <f>"EXEC [edw].[usp_update_job_dependency] '" &amp; B358 &amp; "','" &amp; C358 &amp;  "','" &amp; D358 &amp;  "','"  &amp; E358 &amp; "',"  &amp; F358 &amp; ",'Delete';"</f>
        <v>EXEC [edw].[usp_update_job_dependency] 'dwd_ms_prc_moto_sale_prc_full','table','/Magellan-Marketing-Sales/dwd_ms/Notebooks/nb_prc_moto_sale','Y',60,'Delete';</v>
      </c>
    </row>
    <row r="359" spans="1:10" s="73" customFormat="1">
      <c r="A359" s="73">
        <v>9999</v>
      </c>
      <c r="B359" s="73" t="s">
        <v>966</v>
      </c>
      <c r="C359" s="73" t="s">
        <v>17</v>
      </c>
      <c r="D359" s="73" t="s">
        <v>963</v>
      </c>
      <c r="E359" s="73" t="s">
        <v>30</v>
      </c>
      <c r="F359" s="73">
        <v>60</v>
      </c>
      <c r="I359" s="73" t="str">
        <f t="shared" si="27"/>
        <v>EXEC [edw].[usp_update_job_dependency] 'C2DE6AD4-7A74-4115-85EB-5DE69181EF30','table','dwd_ms_prc_moto_sale_prc_full','Y',60,'Insert';</v>
      </c>
      <c r="J359" s="73" t="str">
        <f t="shared" si="33"/>
        <v>EXEC [edw].[usp_update_job_dependency] 'C2DE6AD4-7A74-4115-85EB-5DE69181EF30','table','dwd_ms_prc_moto_sale_prc_full','Y',60,'Delete';</v>
      </c>
    </row>
    <row r="360" spans="1:10" s="124" customFormat="1">
      <c r="A360" s="73">
        <v>9999</v>
      </c>
      <c r="B360" s="124" t="s">
        <v>1010</v>
      </c>
      <c r="C360" s="73" t="s">
        <v>17</v>
      </c>
      <c r="D360" s="124" t="s">
        <v>994</v>
      </c>
      <c r="E360" s="73" t="s">
        <v>30</v>
      </c>
      <c r="F360" s="73">
        <v>20</v>
      </c>
      <c r="G360" s="73"/>
      <c r="H360" s="73"/>
      <c r="I360" s="120" t="str">
        <f t="shared" si="27"/>
        <v>EXEC [edw].[usp_update_job_dependency] 'cam_ms.usp_fact_prc_idg_pc_daily_sell_in','table','dwc_ms.usp_sell_in_kpi_dwc_common','Y',20,'Insert';</v>
      </c>
      <c r="J360" s="120" t="str">
        <f t="shared" si="33"/>
        <v>EXEC [edw].[usp_update_job_dependency] 'cam_ms.usp_fact_prc_idg_pc_daily_sell_in','table','dwc_ms.usp_sell_in_kpi_dwc_common','Y',20,'Delete';</v>
      </c>
    </row>
    <row r="361" spans="1:10" s="124" customFormat="1">
      <c r="A361" s="73">
        <v>9999</v>
      </c>
      <c r="B361" s="124" t="s">
        <v>1012</v>
      </c>
      <c r="C361" s="73" t="s">
        <v>17</v>
      </c>
      <c r="D361" s="124" t="s">
        <v>994</v>
      </c>
      <c r="E361" s="73" t="s">
        <v>30</v>
      </c>
      <c r="F361" s="73">
        <v>120</v>
      </c>
      <c r="G361" s="73"/>
      <c r="H361" s="73"/>
      <c r="I361" s="120" t="str">
        <f t="shared" si="27"/>
        <v>EXEC [edw].[usp_update_job_dependency] 'cam_ms.usp_fact_prc_idg_sd_daily_sell_in','table','dwc_ms.usp_sell_in_kpi_dwc_common','Y',120,'Insert';</v>
      </c>
      <c r="J361" s="120" t="str">
        <f t="shared" si="33"/>
        <v>EXEC [edw].[usp_update_job_dependency] 'cam_ms.usp_fact_prc_idg_sd_daily_sell_in','table','dwc_ms.usp_sell_in_kpi_dwc_common','Y',120,'Delete';</v>
      </c>
    </row>
    <row r="362" spans="1:10" s="89" customFormat="1">
      <c r="A362" s="89">
        <v>9999</v>
      </c>
      <c r="B362" s="89" t="s">
        <v>1012</v>
      </c>
      <c r="C362" s="89" t="s">
        <v>17</v>
      </c>
      <c r="D362" s="89" t="s">
        <v>966</v>
      </c>
      <c r="E362" s="89" t="s">
        <v>30</v>
      </c>
      <c r="F362" s="89">
        <v>90</v>
      </c>
      <c r="I362" s="89" t="str">
        <f t="shared" si="27"/>
        <v>EXEC [edw].[usp_update_job_dependency] 'cam_ms.usp_fact_prc_idg_sd_daily_sell_in','table','C2DE6AD4-7A74-4115-85EB-5DE69181EF30','Y',90,'Insert';</v>
      </c>
      <c r="J362" s="89" t="str">
        <f t="shared" si="33"/>
        <v>EXEC [edw].[usp_update_job_dependency] 'cam_ms.usp_fact_prc_idg_sd_daily_sell_in','table','C2DE6AD4-7A74-4115-85EB-5DE69181EF30','Y',90,'Delete';</v>
      </c>
    </row>
    <row r="363" spans="1:10" s="89" customFormat="1">
      <c r="A363" s="89">
        <v>9999</v>
      </c>
      <c r="B363" s="89" t="s">
        <v>976</v>
      </c>
      <c r="C363" s="89" t="s">
        <v>17</v>
      </c>
      <c r="D363" s="89" t="s">
        <v>966</v>
      </c>
      <c r="E363" s="89" t="s">
        <v>200</v>
      </c>
      <c r="F363" s="89">
        <v>60</v>
      </c>
      <c r="I363" s="73" t="str">
        <f t="shared" si="27"/>
        <v>EXEC [edw].[usp_update_job_dependency] 'prep_ms.usp_fact_prc_idg_sd_daily_sell_in','table','C2DE6AD4-7A74-4115-85EB-5DE69181EF30','Y',60,'Insert';</v>
      </c>
      <c r="J363" s="73" t="str">
        <f t="shared" si="33"/>
        <v>EXEC [edw].[usp_update_job_dependency] 'prep_ms.usp_fact_prc_idg_sd_daily_sell_in','table','C2DE6AD4-7A74-4115-85EB-5DE69181EF30','Y',60,'Delete';</v>
      </c>
    </row>
    <row r="364" spans="1:10" s="89" customFormat="1">
      <c r="A364" s="89">
        <v>9999</v>
      </c>
      <c r="B364" s="89" t="s">
        <v>1029</v>
      </c>
      <c r="C364" s="89" t="s">
        <v>17</v>
      </c>
      <c r="D364" s="90" t="s">
        <v>1010</v>
      </c>
      <c r="E364" s="89" t="s">
        <v>200</v>
      </c>
      <c r="F364" s="89">
        <v>30</v>
      </c>
      <c r="I364" s="73" t="str">
        <f t="shared" si="27"/>
        <v>EXEC [edw].[usp_update_job_dependency] 'cam/cam_ms/fact_prc_idg_pc_daily_sell_in_exp','table','cam_ms.usp_fact_prc_idg_pc_daily_sell_in','Y',30,'Insert';</v>
      </c>
      <c r="J364" s="73" t="str">
        <f t="shared" si="33"/>
        <v>EXEC [edw].[usp_update_job_dependency] 'cam/cam_ms/fact_prc_idg_pc_daily_sell_in_exp','table','cam_ms.usp_fact_prc_idg_pc_daily_sell_in','Y',30,'Delete';</v>
      </c>
    </row>
    <row r="365" spans="1:10" s="89" customFormat="1">
      <c r="A365" s="89">
        <v>9999</v>
      </c>
      <c r="B365" s="89" t="s">
        <v>1444</v>
      </c>
      <c r="C365" s="89" t="s">
        <v>17</v>
      </c>
      <c r="D365" s="90" t="s">
        <v>979</v>
      </c>
      <c r="E365" s="89" t="s">
        <v>200</v>
      </c>
      <c r="F365" s="89">
        <v>30</v>
      </c>
      <c r="I365" s="73" t="str">
        <f t="shared" si="27"/>
        <v>EXEC [edw].[usp_update_job_dependency] 'cam/cam_ms/fact_prc_idg_sd_daily_sell_in_exp','table','cam_ms.usp_fact_prc_idg_sd_daily_sell_in','Y',30,'Insert';</v>
      </c>
      <c r="J365" s="73" t="str">
        <f t="shared" si="33"/>
        <v>EXEC [edw].[usp_update_job_dependency] 'cam/cam_ms/fact_prc_idg_sd_daily_sell_in_exp','table','cam_ms.usp_fact_prc_idg_sd_daily_sell_in','Y',30,'Delete';</v>
      </c>
    </row>
    <row r="366" spans="1:10" s="73" customFormat="1">
      <c r="A366" s="73">
        <v>9999</v>
      </c>
      <c r="B366" s="73" t="s">
        <v>1015</v>
      </c>
      <c r="C366" s="73" t="s">
        <v>17</v>
      </c>
      <c r="D366" s="73" t="s">
        <v>994</v>
      </c>
      <c r="E366" s="73" t="s">
        <v>30</v>
      </c>
      <c r="F366" s="73">
        <v>20</v>
      </c>
      <c r="I366" s="73" t="str">
        <f t="shared" si="27"/>
        <v>EXEC [edw].[usp_update_job_dependency] 'cam_ms.usp_fact_prc_daily_sell_in_snapshot','table','dwc_ms.usp_sell_in_kpi_dwc_common','Y',20,'Insert';</v>
      </c>
      <c r="J366" s="73" t="str">
        <f t="shared" si="33"/>
        <v>EXEC [edw].[usp_update_job_dependency] 'cam_ms.usp_fact_prc_daily_sell_in_snapshot','table','dwc_ms.usp_sell_in_kpi_dwc_common','Y',20,'Delete';</v>
      </c>
    </row>
    <row r="367" spans="1:10" s="73" customFormat="1">
      <c r="A367" s="73">
        <v>9999</v>
      </c>
      <c r="B367" s="73" t="s">
        <v>1021</v>
      </c>
      <c r="C367" s="73" t="s">
        <v>17</v>
      </c>
      <c r="D367" s="73" t="s">
        <v>1012</v>
      </c>
      <c r="E367" s="73" t="s">
        <v>30</v>
      </c>
      <c r="F367" s="73">
        <v>20</v>
      </c>
      <c r="I367" s="73" t="str">
        <f t="shared" ref="I367:I369" si="34">"EXEC [edw].[usp_update_job_dependency] '" &amp; B367 &amp; "','" &amp; C367 &amp;  "','" &amp; D367 &amp;  "','"  &amp; E367 &amp; "',"  &amp; F367 &amp; ",'Insert';"</f>
        <v>EXEC [edw].[usp_update_job_dependency] 'pl_ms_main_data_processing_detail_by_sd','table','cam_ms.usp_fact_prc_idg_sd_daily_sell_in','Y',20,'Insert';</v>
      </c>
      <c r="J367" s="73" t="str">
        <f t="shared" si="33"/>
        <v>EXEC [edw].[usp_update_job_dependency] 'pl_ms_main_data_processing_detail_by_sd','table','cam_ms.usp_fact_prc_idg_sd_daily_sell_in','Y',20,'Delete';</v>
      </c>
    </row>
    <row r="368" spans="1:10" s="73" customFormat="1">
      <c r="A368" s="73">
        <v>9999</v>
      </c>
      <c r="B368" s="73" t="s">
        <v>1023</v>
      </c>
      <c r="C368" s="73" t="s">
        <v>17</v>
      </c>
      <c r="D368" s="73" t="s">
        <v>1010</v>
      </c>
      <c r="E368" s="73" t="s">
        <v>30</v>
      </c>
      <c r="F368" s="73">
        <v>20</v>
      </c>
      <c r="I368" s="73" t="str">
        <f t="shared" si="34"/>
        <v>EXEC [edw].[usp_update_job_dependency] 'pl_ms_main_data_processing_detail','table','cam_ms.usp_fact_prc_idg_pc_daily_sell_in','Y',20,'Insert';</v>
      </c>
      <c r="J368" s="73" t="str">
        <f t="shared" si="33"/>
        <v>EXEC [edw].[usp_update_job_dependency] 'pl_ms_main_data_processing_detail','table','cam_ms.usp_fact_prc_idg_pc_daily_sell_in','Y',20,'Delete';</v>
      </c>
    </row>
    <row r="369" spans="1:10" s="73" customFormat="1">
      <c r="A369" s="73">
        <v>9999</v>
      </c>
      <c r="B369" s="73" t="s">
        <v>1024</v>
      </c>
      <c r="C369" s="73" t="s">
        <v>17</v>
      </c>
      <c r="D369" s="73" t="s">
        <v>529</v>
      </c>
      <c r="E369" s="73" t="s">
        <v>30</v>
      </c>
      <c r="F369" s="73">
        <v>20</v>
      </c>
      <c r="I369" s="73" t="str">
        <f t="shared" si="34"/>
        <v>EXEC [edw].[usp_update_job_dependency] 'pl_ms_main_data_processing_dashboard','table','cam_ms.usp_fact_prc_agg_sell_in','Y',20,'Insert';</v>
      </c>
      <c r="J369" s="73" t="str">
        <f t="shared" si="33"/>
        <v>EXEC [edw].[usp_update_job_dependency] 'pl_ms_main_data_processing_dashboard','table','cam_ms.usp_fact_prc_agg_sell_in','Y',20,'Delete';</v>
      </c>
    </row>
    <row r="370" spans="1:10" s="73" customFormat="1">
      <c r="A370" s="73">
        <v>9999</v>
      </c>
      <c r="B370" s="73" t="s">
        <v>1257</v>
      </c>
      <c r="C370" s="73" t="s">
        <v>17</v>
      </c>
      <c r="D370" s="73" t="s">
        <v>1445</v>
      </c>
      <c r="E370" s="73" t="s">
        <v>30</v>
      </c>
      <c r="F370" s="73">
        <v>20</v>
      </c>
      <c r="I370" s="73" t="str">
        <f t="shared" ref="I370:I372" si="35">"EXEC [edw].[usp_update_job_dependency] '" &amp; B370 &amp; "','" &amp; C370 &amp;  "','" &amp; D370 &amp;  "','"  &amp; E370 &amp; "',"  &amp; F370 &amp; ",'Insert';"</f>
        <v>EXEC [edw].[usp_update_job_dependency] 'cam_ms.usp_fact_prc_daily_eff_sales_order','table','cam_ms.usp_fact_prc_idg_pc_daily_sell_in','Y',20,'Insert';</v>
      </c>
      <c r="J370" s="73" t="str">
        <f t="shared" ref="J370:J372" si="36">"EXEC [edw].[usp_update_job_dependency] '" &amp; B370 &amp; "','" &amp; C370 &amp;  "','" &amp; D370 &amp;  "','"  &amp; E370 &amp; "',"  &amp; F370 &amp; ",'Delete';"</f>
        <v>EXEC [edw].[usp_update_job_dependency] 'cam_ms.usp_fact_prc_daily_eff_sales_order','table','cam_ms.usp_fact_prc_idg_pc_daily_sell_in','Y',20,'Delete';</v>
      </c>
    </row>
    <row r="371" spans="1:10" s="73" customFormat="1">
      <c r="A371" s="73">
        <v>9999</v>
      </c>
      <c r="B371" s="73" t="s">
        <v>531</v>
      </c>
      <c r="C371" s="73" t="s">
        <v>17</v>
      </c>
      <c r="D371" s="73" t="s">
        <v>1257</v>
      </c>
      <c r="E371" s="73" t="s">
        <v>30</v>
      </c>
      <c r="F371" s="73">
        <v>20</v>
      </c>
      <c r="I371" s="73" t="str">
        <f t="shared" si="35"/>
        <v>EXEC [edw].[usp_update_job_dependency] 'cam_ms.usp_fact_prc_agg_eff_sales_order','table','cam_ms.usp_fact_prc_daily_eff_sales_order','Y',20,'Insert';</v>
      </c>
      <c r="J371" s="73" t="str">
        <f t="shared" si="36"/>
        <v>EXEC [edw].[usp_update_job_dependency] 'cam_ms.usp_fact_prc_agg_eff_sales_order','table','cam_ms.usp_fact_prc_daily_eff_sales_order','Y',20,'Delete';</v>
      </c>
    </row>
    <row r="372" spans="1:10" s="45" customFormat="1">
      <c r="A372" s="45">
        <v>9999</v>
      </c>
      <c r="B372" s="45" t="s">
        <v>1446</v>
      </c>
      <c r="C372" s="45" t="s">
        <v>17</v>
      </c>
      <c r="D372" s="45" t="s">
        <v>1445</v>
      </c>
      <c r="E372" s="45" t="s">
        <v>30</v>
      </c>
      <c r="F372" s="45">
        <v>20</v>
      </c>
      <c r="I372" s="45" t="str">
        <f t="shared" si="35"/>
        <v>EXEC [edw].[usp_update_job_dependency] 'cam_ms.usp_fact_prc_agg_sell_in','table','cam_ms.usp_fact_prc_idg_pc_daily_sell_in','Y',20,'Insert';</v>
      </c>
      <c r="J372" s="45" t="str">
        <f t="shared" si="36"/>
        <v>EXEC [edw].[usp_update_job_dependency] 'cam_ms.usp_fact_prc_agg_sell_in','table','cam_ms.usp_fact_prc_idg_pc_daily_sell_in','Y',20,'Delete';</v>
      </c>
    </row>
    <row r="373" spans="1:10" s="73" customFormat="1">
      <c r="A373" s="73">
        <v>9999</v>
      </c>
      <c r="B373" s="73" t="s">
        <v>1447</v>
      </c>
      <c r="C373" s="73" t="s">
        <v>17</v>
      </c>
      <c r="D373" s="73" t="s">
        <v>1448</v>
      </c>
      <c r="E373" s="73" t="s">
        <v>30</v>
      </c>
      <c r="F373" s="73">
        <v>120</v>
      </c>
      <c r="I373" s="73" t="str">
        <f t="shared" ref="I373:I375" si="37">"EXEC [edw].[usp_update_job_dependency] '" &amp; B373 &amp; "','" &amp; C373 &amp;  "','" &amp; D373 &amp;  "','"  &amp; E373 &amp; "',"  &amp; F373 &amp; ",'Insert';"</f>
        <v>EXEC [edw].[usp_update_job_dependency] 'dwc_ms.usp_prc_operation_billing','table','dwd_fi.usp_combine_billing_item_delta_full','Y',120,'Insert';</v>
      </c>
      <c r="J373" s="73" t="str">
        <f t="shared" ref="J373:J375" si="38">"EXEC [edw].[usp_update_job_dependency] '" &amp; B373 &amp; "','" &amp; C373 &amp;  "','" &amp; D373 &amp;  "','"  &amp; E373 &amp; "',"  &amp; F373 &amp; ",'Delete';"</f>
        <v>EXEC [edw].[usp_update_job_dependency] 'dwc_ms.usp_prc_operation_billing','table','dwd_fi.usp_combine_billing_item_delta_full','Y',120,'Delete';</v>
      </c>
    </row>
    <row r="374" spans="1:10" s="73" customFormat="1">
      <c r="A374" s="73">
        <v>9999</v>
      </c>
      <c r="B374" s="138" t="s">
        <v>1113</v>
      </c>
      <c r="C374" s="73" t="s">
        <v>17</v>
      </c>
      <c r="D374" s="73" t="s">
        <v>1010</v>
      </c>
      <c r="E374" s="73" t="s">
        <v>30</v>
      </c>
      <c r="F374" s="73">
        <v>20</v>
      </c>
      <c r="I374" s="73" t="str">
        <f t="shared" si="37"/>
        <v>EXEC [edw].[usp_update_job_dependency] 'cam_ms.usp_csdc_ssdc_pc_region_si_data_offer_summary','table','cam_ms.usp_fact_prc_idg_pc_daily_sell_in','Y',20,'Insert';</v>
      </c>
      <c r="J374" s="73" t="str">
        <f t="shared" si="38"/>
        <v>EXEC [edw].[usp_update_job_dependency] 'cam_ms.usp_csdc_ssdc_pc_region_si_data_offer_summary','table','cam_ms.usp_fact_prc_idg_pc_daily_sell_in','Y',20,'Delete';</v>
      </c>
    </row>
    <row r="375" spans="1:10" s="73" customFormat="1">
      <c r="A375" s="73">
        <v>9999</v>
      </c>
      <c r="B375" s="138" t="s">
        <v>1117</v>
      </c>
      <c r="C375" s="73" t="s">
        <v>17</v>
      </c>
      <c r="D375" s="73" t="s">
        <v>1012</v>
      </c>
      <c r="E375" s="73" t="s">
        <v>30</v>
      </c>
      <c r="F375" s="73">
        <v>20</v>
      </c>
      <c r="I375" s="73" t="str">
        <f t="shared" si="37"/>
        <v>EXEC [edw].[usp_update_job_dependency] 'cam_ms.usp_csdc_ssdc_sd_region_si_data_offer_summary','table','cam_ms.usp_fact_prc_idg_sd_daily_sell_in','Y',20,'Insert';</v>
      </c>
      <c r="J375" s="73" t="str">
        <f t="shared" si="38"/>
        <v>EXEC [edw].[usp_update_job_dependency] 'cam_ms.usp_csdc_ssdc_sd_region_si_data_offer_summary','table','cam_ms.usp_fact_prc_idg_sd_daily_sell_in','Y',20,'Delete';</v>
      </c>
    </row>
    <row r="376" spans="1:10" s="73" customFormat="1">
      <c r="A376" s="73">
        <v>9999</v>
      </c>
      <c r="B376" s="73" t="s">
        <v>1447</v>
      </c>
      <c r="C376" s="73" t="s">
        <v>17</v>
      </c>
      <c r="D376" s="73" t="s">
        <v>1449</v>
      </c>
      <c r="E376" s="73" t="s">
        <v>30</v>
      </c>
      <c r="F376" s="73">
        <v>120</v>
      </c>
      <c r="I376" s="73" t="str">
        <f t="shared" ref="I376:I381" si="39">"EXEC [edw].[usp_update_job_dependency] '" &amp; B376 &amp; "','" &amp; C376 &amp;  "','" &amp; D376 &amp;  "','"  &amp; E376 &amp; "',"  &amp; F376 &amp; ",'Insert';"</f>
        <v>EXEC [edw].[usp_update_job_dependency] 'dwc_ms.usp_prc_operation_billing','table','dwd_fi.usp_combine_billing_condition_delta_full','Y',120,'Insert';</v>
      </c>
      <c r="J376" s="73" t="str">
        <f t="shared" ref="J376:J381" si="40">"EXEC [edw].[usp_update_job_dependency] '" &amp; B376 &amp; "','" &amp; C376 &amp;  "','" &amp; D376 &amp;  "','"  &amp; E376 &amp; "',"  &amp; F376 &amp; ",'Delete';"</f>
        <v>EXEC [edw].[usp_update_job_dependency] 'dwc_ms.usp_prc_operation_billing','table','dwd_fi.usp_combine_billing_condition_delta_full','Y',120,'Delete';</v>
      </c>
    </row>
    <row r="377" spans="1:10" s="73" customFormat="1" ht="13.15" customHeight="1">
      <c r="A377" s="73">
        <v>9999</v>
      </c>
      <c r="B377" s="124" t="s">
        <v>1044</v>
      </c>
      <c r="C377" s="73" t="s">
        <v>17</v>
      </c>
      <c r="D377" s="73" t="s">
        <v>1450</v>
      </c>
      <c r="E377" s="73" t="s">
        <v>30</v>
      </c>
      <c r="F377" s="73">
        <v>500</v>
      </c>
      <c r="I377" s="73" t="str">
        <f t="shared" si="39"/>
        <v>EXEC [edw].[usp_update_job_dependency] 'dwc_ms.usp_sell_in_kpi_dwc_sci','table','dwc_sc.usp_pcsd_prc_backlog','Y',500,'Insert';</v>
      </c>
      <c r="J377" s="73" t="str">
        <f t="shared" si="40"/>
        <v>EXEC [edw].[usp_update_job_dependency] 'dwc_ms.usp_sell_in_kpi_dwc_sci','table','dwc_sc.usp_pcsd_prc_backlog','Y',500,'Delete';</v>
      </c>
    </row>
    <row r="378" spans="1:10" s="73" customFormat="1">
      <c r="A378" s="73">
        <v>9999</v>
      </c>
      <c r="B378" s="124" t="s">
        <v>550</v>
      </c>
      <c r="C378" s="73" t="s">
        <v>17</v>
      </c>
      <c r="D378" s="73" t="s">
        <v>1451</v>
      </c>
      <c r="E378" s="73" t="s">
        <v>30</v>
      </c>
      <c r="F378" s="73">
        <v>550</v>
      </c>
      <c r="I378" s="73" t="str">
        <f t="shared" si="39"/>
        <v>EXEC [edw].[usp_update_job_dependency] 'dwc_ms.usp_sell_in_kpi_dwc_sci','table','dwd_ms.usp_prc_sale_order_hdr ','Y',550,'Insert';</v>
      </c>
      <c r="J378" s="73" t="str">
        <f t="shared" si="40"/>
        <v>EXEC [edw].[usp_update_job_dependency] 'dwc_ms.usp_sell_in_kpi_dwc_sci','table','dwd_ms.usp_prc_sale_order_hdr ','Y',550,'Delete';</v>
      </c>
    </row>
    <row r="379" spans="1:10" s="73" customFormat="1" ht="22.9" customHeight="1">
      <c r="A379" s="73">
        <v>9999</v>
      </c>
      <c r="B379" s="126" t="s">
        <v>1452</v>
      </c>
      <c r="C379" s="73" t="s">
        <v>17</v>
      </c>
      <c r="D379" s="73" t="s">
        <v>1453</v>
      </c>
      <c r="E379" s="73" t="s">
        <v>30</v>
      </c>
      <c r="F379" s="73">
        <v>30</v>
      </c>
      <c r="I379" s="73" t="str">
        <f t="shared" si="39"/>
        <v>EXEC [edw].[usp_update_job_dependency] 'dwc_ms.usp_sell_in_kpi_dwc_bw_s4','table','dwc_ms.usp_prc_idg_fi_reporting_sale','Y',30,'Insert';</v>
      </c>
      <c r="J379" s="73" t="str">
        <f t="shared" si="40"/>
        <v>EXEC [edw].[usp_update_job_dependency] 'dwc_ms.usp_sell_in_kpi_dwc_bw_s4','table','dwc_ms.usp_prc_idg_fi_reporting_sale','Y',30,'Delete';</v>
      </c>
    </row>
    <row r="380" spans="1:10" s="73" customFormat="1">
      <c r="A380" s="73">
        <v>9999</v>
      </c>
      <c r="B380" s="126" t="s">
        <v>1050</v>
      </c>
      <c r="C380" s="73" t="s">
        <v>17</v>
      </c>
      <c r="D380" s="134" t="s">
        <v>1099</v>
      </c>
      <c r="E380" s="73" t="s">
        <v>30</v>
      </c>
      <c r="F380" s="73">
        <v>30</v>
      </c>
      <c r="I380" s="73" t="str">
        <f t="shared" si="39"/>
        <v>EXEC [edw].[usp_update_job_dependency] 'dwc_ms.usp_sell_in_kpi_dwc_bw_s4','table','dwc_ms.usp_sell_in_kpi_dwc_bw_and_lecoo_duichong','Y',30,'Insert';</v>
      </c>
      <c r="J380" s="73" t="str">
        <f t="shared" si="40"/>
        <v>EXEC [edw].[usp_update_job_dependency] 'dwc_ms.usp_sell_in_kpi_dwc_bw_s4','table','dwc_ms.usp_sell_in_kpi_dwc_bw_and_lecoo_duichong','Y',30,'Delete';</v>
      </c>
    </row>
    <row r="381" spans="1:10" s="73" customFormat="1">
      <c r="A381" s="73">
        <v>9999</v>
      </c>
      <c r="B381" s="124" t="s">
        <v>1044</v>
      </c>
      <c r="C381" s="73" t="s">
        <v>17</v>
      </c>
      <c r="D381" s="73" t="s">
        <v>1454</v>
      </c>
      <c r="E381" s="73" t="s">
        <v>30</v>
      </c>
      <c r="F381" s="73">
        <v>550</v>
      </c>
      <c r="I381" s="73" t="str">
        <f t="shared" si="39"/>
        <v>EXEC [edw].[usp_update_job_dependency] 'dwc_ms.usp_sell_in_kpi_dwc_sci','table','dwd_ms.usp_prc_sale_order_ln_item','Y',550,'Insert';</v>
      </c>
      <c r="J381" s="73" t="str">
        <f t="shared" si="40"/>
        <v>EXEC [edw].[usp_update_job_dependency] 'dwc_ms.usp_sell_in_kpi_dwc_sci','table','dwd_ms.usp_prc_sale_order_ln_item','Y',550,'Delete';</v>
      </c>
    </row>
    <row r="382" spans="1:10" s="73" customFormat="1" ht="14.45" customHeight="1">
      <c r="A382" s="73">
        <v>9999</v>
      </c>
      <c r="B382" s="124" t="s">
        <v>1052</v>
      </c>
      <c r="C382" s="73" t="s">
        <v>17</v>
      </c>
      <c r="D382" s="124" t="s">
        <v>560</v>
      </c>
      <c r="E382" s="73" t="s">
        <v>30</v>
      </c>
      <c r="F382" s="73">
        <v>20</v>
      </c>
      <c r="I382" s="73" t="str">
        <f>"EXEC [edw].[usp_update_job_dependency] '" &amp; B382 &amp; "','" &amp; C383 &amp;  "','" &amp; D382 &amp;  "','"  &amp; E382 &amp; "',"  &amp; F382 &amp; ",'Insert';"</f>
        <v>EXEC [edw].[usp_update_job_dependency] 'dwc_ms.usp_sell_in_kpi_dwc_rel_supply','table','dwc_ms.usp_sell_in_kpi_dwc_del_xc','Y',20,'Insert';</v>
      </c>
      <c r="J382" s="73" t="str">
        <f>"EXEC [edw].[usp_update_job_dependency] '" &amp; B382 &amp; "','" &amp; C383 &amp;  "','" &amp; D382 &amp;  "','"  &amp; E382 &amp; "',"  &amp; F382 &amp; ",'Delete';"</f>
        <v>EXEC [edw].[usp_update_job_dependency] 'dwc_ms.usp_sell_in_kpi_dwc_rel_supply','table','dwc_ms.usp_sell_in_kpi_dwc_del_xc','Y',20,'Delete';</v>
      </c>
    </row>
    <row r="383" spans="1:10" s="73" customFormat="1" ht="14.45" customHeight="1">
      <c r="A383" s="73">
        <v>9999</v>
      </c>
      <c r="B383" s="73" t="s">
        <v>1054</v>
      </c>
      <c r="C383" s="73" t="s">
        <v>17</v>
      </c>
      <c r="D383" s="124" t="s">
        <v>550</v>
      </c>
      <c r="E383" s="73" t="s">
        <v>30</v>
      </c>
      <c r="F383" s="73">
        <v>20</v>
      </c>
      <c r="I383" s="73" t="e">
        <f>"EXEC [edw].[usp_update_job_dependency] '" &amp; B383 &amp; "','" &amp;#REF! &amp;  "','" &amp; D383 &amp;  "','"  &amp; E383 &amp; "',"  &amp; F383 &amp; ",'Insert';"</f>
        <v>#REF!</v>
      </c>
      <c r="J383" s="73" t="e">
        <f>"EXEC [edw].[usp_update_job_dependency] '" &amp; B383 &amp; "','" &amp;#REF! &amp;  "','" &amp; D383 &amp;  "','"  &amp; E383 &amp; "',"  &amp; F383 &amp; ",'Delete';"</f>
        <v>#REF!</v>
      </c>
    </row>
    <row r="384" spans="1:10" s="73" customFormat="1">
      <c r="A384" s="73">
        <v>9999</v>
      </c>
      <c r="B384" s="126" t="s">
        <v>1051</v>
      </c>
      <c r="C384" s="73" t="s">
        <v>17</v>
      </c>
      <c r="D384" s="73" t="s">
        <v>1054</v>
      </c>
      <c r="E384" s="73" t="s">
        <v>30</v>
      </c>
      <c r="F384" s="73">
        <v>20</v>
      </c>
      <c r="I384" s="73" t="str">
        <f t="shared" ref="I384:I408" si="41">"EXEC [edw].[usp_update_job_dependency] '" &amp; B384 &amp; "','" &amp; C384 &amp;  "','" &amp; D384 &amp;  "','"  &amp; E384 &amp; "',"  &amp; F384 &amp; ",'Insert';"</f>
        <v>EXEC [edw].[usp_update_job_dependency] 'dwc_ms.usp_sell_in_kpi_dwc_xinchuang_supply','table','dwc_ms.usp_sell_in_kpi_dwc_del_xc','Y',20,'Insert';</v>
      </c>
    </row>
    <row r="385" spans="1:10" s="73" customFormat="1">
      <c r="A385" s="73">
        <v>9999</v>
      </c>
      <c r="B385" s="73" t="s">
        <v>551</v>
      </c>
      <c r="C385" s="73" t="s">
        <v>17</v>
      </c>
      <c r="D385" s="73" t="s">
        <v>1054</v>
      </c>
      <c r="E385" s="73" t="s">
        <v>29</v>
      </c>
      <c r="F385" s="73">
        <v>20</v>
      </c>
      <c r="I385" s="73" t="str">
        <f t="shared" si="41"/>
        <v>EXEC [edw].[usp_update_job_dependency] 'dwc_ms.usp_sell_in_kpi_dwc_xinchuang','table','dwc_ms.usp_sell_in_kpi_dwc_del_xc','N',20,'Insert';</v>
      </c>
      <c r="J385" s="73" t="str">
        <f>"EXEC [edw].[usp_update_job_dependency] '" &amp; B385 &amp; "','" &amp; C385 &amp;  "','" &amp; D385 &amp;  "','"  &amp; E385 &amp; "',"  &amp; F385 &amp; ",'Delete';"</f>
        <v>EXEC [edw].[usp_update_job_dependency] 'dwc_ms.usp_sell_in_kpi_dwc_xinchuang','table','dwc_ms.usp_sell_in_kpi_dwc_del_xc','N',20,'Delete';</v>
      </c>
    </row>
    <row r="386" spans="1:10" s="73" customFormat="1" ht="13.15" customHeight="1">
      <c r="A386" s="73">
        <v>9999</v>
      </c>
      <c r="B386" s="73" t="s">
        <v>994</v>
      </c>
      <c r="C386" s="73" t="s">
        <v>17</v>
      </c>
      <c r="D386" s="73" t="s">
        <v>551</v>
      </c>
      <c r="E386" s="73" t="s">
        <v>30</v>
      </c>
      <c r="F386" s="73">
        <v>20</v>
      </c>
      <c r="G386" s="73">
        <v>0</v>
      </c>
      <c r="I386" s="73" t="str">
        <f t="shared" si="41"/>
        <v>EXEC [edw].[usp_update_job_dependency] 'dwc_ms.usp_sell_in_kpi_dwc_common','table','dwc_ms.usp_sell_in_kpi_dwc_xinchuang','Y',20,'Insert';</v>
      </c>
      <c r="J386" s="73" t="str">
        <f>"EXEC [edw].[usp_update_job_dependency] '" &amp; B386 &amp; "','" &amp; C386 &amp;  "','" &amp; D386 &amp;  "','"  &amp; E386 &amp; "',"  &amp; F386 &amp; ",'Delete';"</f>
        <v>EXEC [edw].[usp_update_job_dependency] 'dwc_ms.usp_sell_in_kpi_dwc_common','table','dwc_ms.usp_sell_in_kpi_dwc_xinchuang','Y',20,'Delete';</v>
      </c>
    </row>
    <row r="387" spans="1:10" s="73" customFormat="1" ht="13.15" customHeight="1">
      <c r="A387" s="73">
        <v>9999</v>
      </c>
      <c r="B387" s="73" t="s">
        <v>994</v>
      </c>
      <c r="C387" s="73" t="s">
        <v>17</v>
      </c>
      <c r="D387" s="126" t="s">
        <v>1051</v>
      </c>
      <c r="E387" s="73" t="s">
        <v>30</v>
      </c>
      <c r="F387" s="73">
        <v>20</v>
      </c>
      <c r="G387" s="73">
        <v>0</v>
      </c>
      <c r="I387" s="73" t="str">
        <f t="shared" si="41"/>
        <v>EXEC [edw].[usp_update_job_dependency] 'dwc_ms.usp_sell_in_kpi_dwc_common','table','dwc_ms.usp_sell_in_kpi_dwc_xinchuang_supply','Y',20,'Insert';</v>
      </c>
      <c r="J387" s="73" t="str">
        <f t="shared" ref="J387:J389" si="42">"EXEC [edw].[usp_update_job_dependency] '" &amp; B387 &amp; "','" &amp; C387 &amp;  "','" &amp; D387 &amp;  "','"  &amp; E387 &amp; "',"  &amp; F387 &amp; ",'Delete';"</f>
        <v>EXEC [edw].[usp_update_job_dependency] 'dwc_ms.usp_sell_in_kpi_dwc_common','table','dwc_ms.usp_sell_in_kpi_dwc_xinchuang_supply','Y',20,'Delete';</v>
      </c>
    </row>
    <row r="388" spans="1:10" s="73" customFormat="1" ht="13.15" customHeight="1">
      <c r="A388" s="73">
        <v>9999</v>
      </c>
      <c r="B388" s="73" t="s">
        <v>994</v>
      </c>
      <c r="C388" s="73" t="s">
        <v>17</v>
      </c>
      <c r="D388" s="126" t="s">
        <v>1052</v>
      </c>
      <c r="E388" s="73" t="s">
        <v>30</v>
      </c>
      <c r="F388" s="73">
        <v>20</v>
      </c>
      <c r="G388" s="73">
        <v>2</v>
      </c>
      <c r="H388" s="73">
        <v>1</v>
      </c>
      <c r="I388" s="73" t="str">
        <f t="shared" si="41"/>
        <v>EXEC [edw].[usp_update_job_dependency] 'dwc_ms.usp_sell_in_kpi_dwc_common','table','dwc_ms.usp_sell_in_kpi_dwc_rel_supply','Y',20,'Insert';</v>
      </c>
      <c r="J388" s="73" t="str">
        <f t="shared" si="42"/>
        <v>EXEC [edw].[usp_update_job_dependency] 'dwc_ms.usp_sell_in_kpi_dwc_common','table','dwc_ms.usp_sell_in_kpi_dwc_rel_supply','Y',20,'Delete';</v>
      </c>
    </row>
    <row r="389" spans="1:10" s="73" customFormat="1" ht="13.15" customHeight="1">
      <c r="A389" s="73">
        <v>9999</v>
      </c>
      <c r="B389" s="73" t="s">
        <v>994</v>
      </c>
      <c r="C389" s="73" t="s">
        <v>17</v>
      </c>
      <c r="D389" s="126" t="s">
        <v>1455</v>
      </c>
      <c r="E389" s="73" t="s">
        <v>30</v>
      </c>
      <c r="F389" s="73">
        <v>20</v>
      </c>
      <c r="G389" s="73">
        <v>1</v>
      </c>
      <c r="I389" s="73" t="str">
        <f t="shared" si="41"/>
        <v>EXEC [edw].[usp_update_job_dependency] 'dwc_ms.usp_sell_in_kpi_dwc_common','table','dwc_ms.usp_sell_in_kpi_dwc_rel_supply','Y',20,'Insert';</v>
      </c>
      <c r="J389" s="73" t="str">
        <f t="shared" si="42"/>
        <v>EXEC [edw].[usp_update_job_dependency] 'dwc_ms.usp_sell_in_kpi_dwc_common','table','dwc_ms.usp_sell_in_kpi_dwc_rel_supply','Y',20,'Delete';</v>
      </c>
    </row>
    <row r="390" spans="1:10" s="73" customFormat="1">
      <c r="A390" s="73">
        <v>9999</v>
      </c>
      <c r="B390" s="124" t="s">
        <v>1081</v>
      </c>
      <c r="C390" s="73" t="s">
        <v>17</v>
      </c>
      <c r="D390" s="124" t="s">
        <v>1456</v>
      </c>
      <c r="E390" s="73" t="s">
        <v>30</v>
      </c>
      <c r="F390" s="73">
        <v>120</v>
      </c>
      <c r="I390" s="73" t="str">
        <f t="shared" si="41"/>
        <v>EXEC [edw].[usp_update_job_dependency] 'dwd_ms.usp_prc_consumer_stock_transfer','table','ods.csdc_ts_sec_stocktransferdatadump','Y',120,'Insert';</v>
      </c>
      <c r="J390" s="73" t="str">
        <f t="shared" ref="J390:J413" si="43">"EXEC [edw].[usp_update_job_dependency] '" &amp; B390 &amp; "','" &amp; C390 &amp;  "','" &amp; D390 &amp;  "','"  &amp; E390 &amp; "',"  &amp; F390 &amp; ",'Delete';"</f>
        <v>EXEC [edw].[usp_update_job_dependency] 'dwd_ms.usp_prc_consumer_stock_transfer','table','ods.csdc_ts_sec_stocktransferdatadump','Y',120,'Delete';</v>
      </c>
    </row>
    <row r="391" spans="1:10" s="73" customFormat="1">
      <c r="A391" s="73">
        <v>9999</v>
      </c>
      <c r="B391" s="73" t="s">
        <v>559</v>
      </c>
      <c r="C391" s="73" t="s">
        <v>17</v>
      </c>
      <c r="D391" s="124" t="s">
        <v>1081</v>
      </c>
      <c r="E391" s="73" t="s">
        <v>30</v>
      </c>
      <c r="F391" s="73">
        <v>120</v>
      </c>
      <c r="I391" s="73" t="str">
        <f t="shared" si="41"/>
        <v>EXEC [edw].[usp_update_job_dependency] 'dwc_ms.usp_sell_in_kpi_dwc_csdc','table','dwd_ms.usp_prc_consumer_stock_transfer','Y',120,'Insert';</v>
      </c>
      <c r="J391" s="73" t="str">
        <f t="shared" si="43"/>
        <v>EXEC [edw].[usp_update_job_dependency] 'dwc_ms.usp_sell_in_kpi_dwc_csdc','table','dwd_ms.usp_prc_consumer_stock_transfer','Y',120,'Delete';</v>
      </c>
    </row>
    <row r="392" spans="1:10" s="73" customFormat="1">
      <c r="A392" s="73">
        <v>9999</v>
      </c>
      <c r="B392" s="73" t="s">
        <v>1084</v>
      </c>
      <c r="C392" s="73" t="s">
        <v>17</v>
      </c>
      <c r="D392" s="124" t="s">
        <v>1457</v>
      </c>
      <c r="E392" s="73" t="s">
        <v>30</v>
      </c>
      <c r="F392" s="73">
        <v>200</v>
      </c>
      <c r="I392" s="73" t="str">
        <f t="shared" si="41"/>
        <v>EXEC [edw].[usp_update_job_dependency] 'dwc_ms.usp_fgi_inhouse_vmi','table','dwc_sc.pcg_prc_vendor_mgmt_inv_aging','Y',200,'Insert';</v>
      </c>
      <c r="J392" s="73" t="str">
        <f t="shared" si="43"/>
        <v>EXEC [edw].[usp_update_job_dependency] 'dwc_ms.usp_fgi_inhouse_vmi','table','dwc_sc.pcg_prc_vendor_mgmt_inv_aging','Y',200,'Delete';</v>
      </c>
    </row>
    <row r="393" spans="1:10" s="73" customFormat="1">
      <c r="A393" s="73">
        <v>9999</v>
      </c>
      <c r="B393" s="73" t="s">
        <v>1084</v>
      </c>
      <c r="C393" s="73" t="s">
        <v>17</v>
      </c>
      <c r="D393" s="124" t="s">
        <v>1458</v>
      </c>
      <c r="E393" s="73" t="s">
        <v>30</v>
      </c>
      <c r="F393" s="73">
        <v>240</v>
      </c>
      <c r="I393" s="73" t="str">
        <f t="shared" si="41"/>
        <v>EXEC [edw].[usp_update_job_dependency] 'dwc_ms.usp_fgi_inhouse_vmi','table','dwc_sc.pcg_prc_inhouse_inv_aging','Y',240,'Insert';</v>
      </c>
      <c r="J393" s="73" t="str">
        <f t="shared" si="43"/>
        <v>EXEC [edw].[usp_update_job_dependency] 'dwc_ms.usp_fgi_inhouse_vmi','table','dwc_sc.pcg_prc_inhouse_inv_aging','Y',240,'Delete';</v>
      </c>
    </row>
    <row r="394" spans="1:10" s="73" customFormat="1" ht="15">
      <c r="A394" s="73">
        <v>9999</v>
      </c>
      <c r="B394" s="73" t="s">
        <v>1086</v>
      </c>
      <c r="C394" s="73" t="s">
        <v>17</v>
      </c>
      <c r="D394" s="133" t="s">
        <v>1459</v>
      </c>
      <c r="E394" s="73" t="s">
        <v>30</v>
      </c>
      <c r="F394" s="73">
        <v>400</v>
      </c>
      <c r="I394" s="73" t="str">
        <f t="shared" si="41"/>
        <v>EXEC [edw].[usp_update_job_dependency] 'dwc_ms.usp_fgi_inhouse_vmi_wo_order','table','dwc_sc.pcsd_prc_commercial_supply_sum','Y',400,'Insert';</v>
      </c>
      <c r="J394" s="73" t="str">
        <f t="shared" si="43"/>
        <v>EXEC [edw].[usp_update_job_dependency] 'dwc_ms.usp_fgi_inhouse_vmi_wo_order','table','dwc_sc.pcsd_prc_commercial_supply_sum','Y',400,'Delete';</v>
      </c>
    </row>
    <row r="395" spans="1:10" s="73" customFormat="1" ht="15">
      <c r="A395" s="73">
        <v>9999</v>
      </c>
      <c r="B395" s="73" t="s">
        <v>1086</v>
      </c>
      <c r="C395" s="73" t="s">
        <v>17</v>
      </c>
      <c r="D395" s="133" t="s">
        <v>1460</v>
      </c>
      <c r="E395" s="73" t="s">
        <v>30</v>
      </c>
      <c r="F395" s="73">
        <v>400</v>
      </c>
      <c r="I395" s="73" t="str">
        <f t="shared" si="41"/>
        <v>EXEC [edw].[usp_update_job_dependency] 'dwc_ms.usp_fgi_inhouse_vmi_wo_order','table','dwc_sc.pcsd_prc_cons_and_smb_dc_fgi_sum','Y',400,'Insert';</v>
      </c>
      <c r="J395" s="73" t="str">
        <f t="shared" si="43"/>
        <v>EXEC [edw].[usp_update_job_dependency] 'dwc_ms.usp_fgi_inhouse_vmi_wo_order','table','dwc_sc.pcsd_prc_cons_and_smb_dc_fgi_sum','Y',400,'Delete';</v>
      </c>
    </row>
    <row r="396" spans="1:10" s="73" customFormat="1" ht="14.45" customHeight="1">
      <c r="A396" s="73">
        <v>9999</v>
      </c>
      <c r="B396" s="124" t="s">
        <v>1461</v>
      </c>
      <c r="C396" s="73" t="s">
        <v>17</v>
      </c>
      <c r="D396" s="73" t="s">
        <v>1061</v>
      </c>
      <c r="E396" s="73" t="s">
        <v>30</v>
      </c>
      <c r="F396" s="73">
        <v>120</v>
      </c>
      <c r="I396" s="73" t="str">
        <f t="shared" si="41"/>
        <v>EXEC [edw].[usp_update_job_dependency] 'cam_ms.usp_fact_prc_daily_sell_in_target','table','dwd_ms.usp_prc_daily_cadence_and_target_target','Y',120,'Insert';</v>
      </c>
      <c r="J396" s="73" t="str">
        <f t="shared" si="43"/>
        <v>EXEC [edw].[usp_update_job_dependency] 'cam_ms.usp_fact_prc_daily_sell_in_target','table','dwd_ms.usp_prc_daily_cadence_and_target_target','Y',120,'Delete';</v>
      </c>
    </row>
    <row r="397" spans="1:10" s="73" customFormat="1" ht="14.45" customHeight="1">
      <c r="A397" s="73">
        <v>9999</v>
      </c>
      <c r="B397" s="124" t="s">
        <v>543</v>
      </c>
      <c r="C397" s="73" t="s">
        <v>17</v>
      </c>
      <c r="D397" s="73" t="s">
        <v>549</v>
      </c>
      <c r="E397" s="73" t="s">
        <v>30</v>
      </c>
      <c r="F397" s="73">
        <v>60</v>
      </c>
      <c r="I397" s="73" t="str">
        <f t="shared" si="41"/>
        <v>EXEC [edw].[usp_update_job_dependency] 'cam_ms.usp_fact_daily_lecoo_sell_in','table','dwc_ms.usp_lecoo_sales_data_dwc','Y',60,'Insert';</v>
      </c>
      <c r="J397" s="73" t="str">
        <f t="shared" si="43"/>
        <v>EXEC [edw].[usp_update_job_dependency] 'cam_ms.usp_fact_daily_lecoo_sell_in','table','dwc_ms.usp_lecoo_sales_data_dwc','Y',60,'Delete';</v>
      </c>
    </row>
    <row r="398" spans="1:10" s="73" customFormat="1" ht="14.45" customHeight="1">
      <c r="A398" s="73">
        <v>9999</v>
      </c>
      <c r="B398" s="124" t="s">
        <v>543</v>
      </c>
      <c r="C398" s="73" t="s">
        <v>17</v>
      </c>
      <c r="D398" s="73" t="s">
        <v>1088</v>
      </c>
      <c r="E398" s="73" t="s">
        <v>30</v>
      </c>
      <c r="F398" s="73">
        <v>60</v>
      </c>
      <c r="I398" s="73" t="str">
        <f t="shared" si="41"/>
        <v>EXEC [edw].[usp_update_job_dependency] 'cam_ms.usp_fact_daily_lecoo_sell_in','table','cam_ms.usp_dim_prc_cust_seg_hier','Y',60,'Insert';</v>
      </c>
      <c r="J398" s="73" t="str">
        <f t="shared" si="43"/>
        <v>EXEC [edw].[usp_update_job_dependency] 'cam_ms.usp_fact_daily_lecoo_sell_in','table','cam_ms.usp_dim_prc_cust_seg_hier','Y',60,'Delete';</v>
      </c>
    </row>
    <row r="399" spans="1:10" s="73" customFormat="1" ht="14.45" customHeight="1">
      <c r="A399" s="73">
        <v>9999</v>
      </c>
      <c r="B399" s="124" t="s">
        <v>543</v>
      </c>
      <c r="C399" s="73" t="s">
        <v>17</v>
      </c>
      <c r="D399" s="73" t="s">
        <v>545</v>
      </c>
      <c r="E399" s="73" t="s">
        <v>30</v>
      </c>
      <c r="F399" s="73">
        <v>60</v>
      </c>
      <c r="I399" s="73" t="str">
        <f t="shared" si="41"/>
        <v>EXEC [edw].[usp_update_job_dependency] 'cam_ms.usp_fact_daily_lecoo_sell_in','table','cam_ms.usp_dim_prc_business_unit_hier','Y',60,'Insert';</v>
      </c>
      <c r="J399" s="73" t="str">
        <f t="shared" si="43"/>
        <v>EXEC [edw].[usp_update_job_dependency] 'cam_ms.usp_fact_daily_lecoo_sell_in','table','cam_ms.usp_dim_prc_business_unit_hier','Y',60,'Delete';</v>
      </c>
    </row>
    <row r="400" spans="1:10" s="73" customFormat="1" ht="14.45" customHeight="1">
      <c r="A400" s="73">
        <v>9999</v>
      </c>
      <c r="B400" s="124" t="s">
        <v>1091</v>
      </c>
      <c r="C400" s="73" t="s">
        <v>17</v>
      </c>
      <c r="D400" s="73" t="s">
        <v>1462</v>
      </c>
      <c r="E400" s="73" t="s">
        <v>30</v>
      </c>
      <c r="F400" s="73">
        <v>30</v>
      </c>
      <c r="I400" s="73" t="str">
        <f t="shared" si="41"/>
        <v>EXEC [edw].[usp_update_job_dependency] 'cam_ms.usp_fact_prc_daily_sell_in','table','dwc_ms.usp_sell_in_kpi_dwc_common','Y',30,'Insert';</v>
      </c>
      <c r="J400" s="73" t="str">
        <f t="shared" si="43"/>
        <v>EXEC [edw].[usp_update_job_dependency] 'cam_ms.usp_fact_prc_daily_sell_in','table','dwc_ms.usp_sell_in_kpi_dwc_common','Y',30,'Delete';</v>
      </c>
    </row>
    <row r="401" spans="1:11" s="75" customFormat="1">
      <c r="A401" s="73">
        <v>9999</v>
      </c>
      <c r="B401" s="73" t="s">
        <v>1258</v>
      </c>
      <c r="C401" s="73" t="s">
        <v>17</v>
      </c>
      <c r="D401" s="73" t="s">
        <v>1259</v>
      </c>
      <c r="E401" s="73" t="s">
        <v>30</v>
      </c>
      <c r="F401" s="73">
        <v>30</v>
      </c>
      <c r="G401" s="73"/>
      <c r="H401" s="73"/>
      <c r="I401" s="73" t="str">
        <f t="shared" si="41"/>
        <v>EXEC [edw].[usp_update_job_dependency] 'cam_ms.usp_fact_prc_daily_fgi_wo_order','table','dwc_ms.usp_fgi_inhouse_vmi_wo_order','Y',30,'Insert';</v>
      </c>
      <c r="J401" s="73" t="str">
        <f t="shared" si="43"/>
        <v>EXEC [edw].[usp_update_job_dependency] 'cam_ms.usp_fact_prc_daily_fgi_wo_order','table','dwc_ms.usp_fgi_inhouse_vmi_wo_order','Y',30,'Delete';</v>
      </c>
    </row>
    <row r="402" spans="1:11" s="75" customFormat="1">
      <c r="A402" s="73">
        <v>9999</v>
      </c>
      <c r="B402" s="73" t="s">
        <v>1260</v>
      </c>
      <c r="C402" s="73" t="s">
        <v>17</v>
      </c>
      <c r="D402" s="73" t="s">
        <v>1084</v>
      </c>
      <c r="E402" s="73" t="s">
        <v>30</v>
      </c>
      <c r="F402" s="73">
        <v>30</v>
      </c>
      <c r="G402" s="73"/>
      <c r="H402" s="73"/>
      <c r="I402" s="73" t="str">
        <f t="shared" si="41"/>
        <v>EXEC [edw].[usp_update_job_dependency] 'cam_ms.usp_fact_prc_daily_aging_fgi','table','dwc_ms.usp_fgi_inhouse_vmi','Y',30,'Insert';</v>
      </c>
      <c r="J402" s="73" t="str">
        <f t="shared" si="43"/>
        <v>EXEC [edw].[usp_update_job_dependency] 'cam_ms.usp_fact_prc_daily_aging_fgi','table','dwc_ms.usp_fgi_inhouse_vmi','Y',30,'Delete';</v>
      </c>
    </row>
    <row r="403" spans="1:11" s="127" customFormat="1">
      <c r="A403" s="89">
        <v>9999</v>
      </c>
      <c r="B403" s="164" t="s">
        <v>1463</v>
      </c>
      <c r="C403" s="73" t="s">
        <v>17</v>
      </c>
      <c r="D403" s="164" t="s">
        <v>1464</v>
      </c>
      <c r="E403" s="73" t="s">
        <v>30</v>
      </c>
      <c r="F403" s="73">
        <v>30</v>
      </c>
      <c r="G403" s="73"/>
      <c r="H403" s="73"/>
      <c r="I403" s="73" t="str">
        <f t="shared" si="41"/>
        <v>EXEC [edw].[usp_update_job_dependency] 'cam_ms.usp_fact_prc_sell_through_in_adj_on_sell_in','table','cam_ms.usp_csdc_stock_adj_cam','Y',30,'Insert';</v>
      </c>
      <c r="J403" s="73" t="str">
        <f t="shared" si="43"/>
        <v>EXEC [edw].[usp_update_job_dependency] 'cam_ms.usp_fact_prc_sell_through_in_adj_on_sell_in','table','cam_ms.usp_csdc_stock_adj_cam','Y',30,'Delete';</v>
      </c>
    </row>
    <row r="404" spans="1:11">
      <c r="A404" s="73">
        <v>9999</v>
      </c>
      <c r="B404" s="73" t="s">
        <v>1056</v>
      </c>
      <c r="C404" s="64" t="s">
        <v>17</v>
      </c>
      <c r="D404" s="64" t="s">
        <v>1450</v>
      </c>
      <c r="E404" s="64" t="s">
        <v>30</v>
      </c>
      <c r="F404" s="64">
        <v>50</v>
      </c>
      <c r="G404" s="64"/>
      <c r="H404" s="64"/>
      <c r="I404" s="73" t="str">
        <f t="shared" si="41"/>
        <v>EXEC [edw].[usp_update_job_dependency] 'dwc_ms.usp_sell_in_kpi_dwc_con_additional_order','table','dwc_sc.usp_pcsd_prc_backlog','Y',50,'Insert';</v>
      </c>
      <c r="J404" s="73" t="str">
        <f t="shared" si="43"/>
        <v>EXEC [edw].[usp_update_job_dependency] 'dwc_ms.usp_sell_in_kpi_dwc_con_additional_order','table','dwc_sc.usp_pcsd_prc_backlog','Y',50,'Delete';</v>
      </c>
    </row>
    <row r="405" spans="1:11" ht="14.45" customHeight="1">
      <c r="A405" s="73">
        <v>9999</v>
      </c>
      <c r="B405" s="64" t="s">
        <v>1465</v>
      </c>
      <c r="C405" s="64" t="s">
        <v>17</v>
      </c>
      <c r="D405" s="64" t="s">
        <v>1146</v>
      </c>
      <c r="E405" s="64" t="s">
        <v>30</v>
      </c>
      <c r="F405" s="64">
        <v>50</v>
      </c>
      <c r="G405" s="64"/>
      <c r="H405" s="64"/>
      <c r="I405" s="73" t="str">
        <f t="shared" si="41"/>
        <v>EXEC [edw].[usp_update_job_dependency] 'prep_ms.usp_prc_sale_order_cancel','table','FA428FA4-6707-49AC-BBE6-88CDAE779E81','Y',50,'Insert';</v>
      </c>
      <c r="J405" s="73" t="str">
        <f t="shared" si="43"/>
        <v>EXEC [edw].[usp_update_job_dependency] 'prep_ms.usp_prc_sale_order_cancel','table','FA428FA4-6707-49AC-BBE6-88CDAE779E81','Y',50,'Delete';</v>
      </c>
    </row>
    <row r="406" spans="1:11" s="65" customFormat="1">
      <c r="A406" s="2">
        <v>486</v>
      </c>
      <c r="B406" s="66" t="s">
        <v>1467</v>
      </c>
      <c r="C406" s="66" t="s">
        <v>17</v>
      </c>
      <c r="D406" s="66" t="s">
        <v>541</v>
      </c>
      <c r="E406" s="66" t="s">
        <v>30</v>
      </c>
      <c r="F406" s="66">
        <v>320</v>
      </c>
      <c r="G406" s="66"/>
      <c r="H406" s="66"/>
      <c r="I406" s="66" t="str">
        <f t="shared" si="41"/>
        <v>EXEC [edw].[usp_update_job_dependency] 'cam_ms.usp_fact_prc_daily_fgi_all','table','cam_ms.usp_fact_prc_daily_aging_fgi','Y',320,'Insert';</v>
      </c>
      <c r="J406" s="66" t="str">
        <f t="shared" si="43"/>
        <v>EXEC [edw].[usp_update_job_dependency] 'cam_ms.usp_fact_prc_daily_fgi_all','table','cam_ms.usp_fact_prc_daily_aging_fgi','Y',320,'Delete';</v>
      </c>
    </row>
    <row r="407" spans="1:11" s="65" customFormat="1">
      <c r="A407" s="2">
        <v>487</v>
      </c>
      <c r="B407" s="66" t="s">
        <v>1467</v>
      </c>
      <c r="C407" s="66" t="s">
        <v>17</v>
      </c>
      <c r="D407" s="66" t="s">
        <v>1258</v>
      </c>
      <c r="E407" s="66" t="s">
        <v>30</v>
      </c>
      <c r="F407" s="66">
        <v>320</v>
      </c>
      <c r="G407" s="66"/>
      <c r="H407" s="66"/>
      <c r="I407" s="66" t="str">
        <f t="shared" si="41"/>
        <v>EXEC [edw].[usp_update_job_dependency] 'cam_ms.usp_fact_prc_daily_fgi_all','table','cam_ms.usp_fact_prc_daily_fgi_wo_order','Y',320,'Insert';</v>
      </c>
      <c r="J407" s="66" t="str">
        <f t="shared" si="43"/>
        <v>EXEC [edw].[usp_update_job_dependency] 'cam_ms.usp_fact_prc_daily_fgi_all','table','cam_ms.usp_fact_prc_daily_fgi_wo_order','Y',320,'Delete';</v>
      </c>
    </row>
    <row r="408" spans="1:11">
      <c r="A408" s="2">
        <v>488</v>
      </c>
      <c r="B408" s="66" t="s">
        <v>1467</v>
      </c>
      <c r="C408" s="66" t="s">
        <v>17</v>
      </c>
      <c r="D408" s="66" t="s">
        <v>1468</v>
      </c>
      <c r="E408" s="66" t="s">
        <v>30</v>
      </c>
      <c r="F408" s="66">
        <v>320</v>
      </c>
      <c r="G408" s="66"/>
      <c r="H408" s="66"/>
      <c r="I408" s="66" t="str">
        <f t="shared" si="41"/>
        <v>EXEC [edw].[usp_update_job_dependency] 'cam_ms.usp_fact_prc_daily_fgi_all','table','cam_ms.usp_ssdc_fgi_cam','Y',320,'Insert';</v>
      </c>
      <c r="J408" s="66" t="str">
        <f t="shared" si="43"/>
        <v>EXEC [edw].[usp_update_job_dependency] 'cam_ms.usp_fact_prc_daily_fgi_all','table','cam_ms.usp_ssdc_fgi_cam','Y',320,'Delete';</v>
      </c>
    </row>
    <row r="409" spans="1:11">
      <c r="A409" s="2">
        <v>489</v>
      </c>
      <c r="B409" s="66" t="s">
        <v>1467</v>
      </c>
      <c r="C409" s="66" t="s">
        <v>17</v>
      </c>
      <c r="D409" s="66" t="s">
        <v>1469</v>
      </c>
      <c r="E409" s="66" t="s">
        <v>30</v>
      </c>
      <c r="F409" s="66">
        <v>320</v>
      </c>
      <c r="G409" s="66"/>
      <c r="H409" s="66"/>
      <c r="I409" s="66" t="str">
        <f t="shared" ref="I409:I440" si="44">"EXEC [edw].[usp_update_job_dependency] '" &amp; B409 &amp; "','" &amp; C409 &amp;  "','" &amp; D409 &amp;  "','"  &amp; E409 &amp; "',"  &amp; F409 &amp; ",'Insert';"</f>
        <v>EXEC [edw].[usp_update_job_dependency] 'cam_ms.usp_fact_prc_daily_fgi_all','table','cam_ms.usp_fgi_lecoo_ms_inventory','Y',320,'Insert';</v>
      </c>
      <c r="J409" s="66" t="str">
        <f t="shared" si="43"/>
        <v>EXEC [edw].[usp_update_job_dependency] 'cam_ms.usp_fact_prc_daily_fgi_all','table','cam_ms.usp_fgi_lecoo_ms_inventory','Y',320,'Delete';</v>
      </c>
    </row>
    <row r="410" spans="1:11">
      <c r="A410" s="122">
        <v>33333</v>
      </c>
      <c r="B410" s="122" t="s">
        <v>1470</v>
      </c>
      <c r="C410" s="122" t="s">
        <v>1294</v>
      </c>
      <c r="D410" s="122" t="s">
        <v>483</v>
      </c>
      <c r="E410" s="122" t="s">
        <v>200</v>
      </c>
      <c r="F410" s="122">
        <v>60</v>
      </c>
      <c r="G410" s="122"/>
      <c r="H410" s="122"/>
      <c r="I410" s="66" t="str">
        <f t="shared" si="44"/>
        <v>EXEC [edw].[usp_update_job_dependency] '/Magellan-Marketing-Sales/dwc_ms/Notebooks/nb_prc_full_sale_order','table','/Magellan-Marketing-Sales/dwd_ms/Notebooks/nb_prc_sale_order_ln_item','Y',60,'Insert';</v>
      </c>
      <c r="J410" s="66" t="str">
        <f t="shared" si="43"/>
        <v>EXEC [edw].[usp_update_job_dependency] '/Magellan-Marketing-Sales/dwc_ms/Notebooks/nb_prc_full_sale_order','table','/Magellan-Marketing-Sales/dwd_ms/Notebooks/nb_prc_sale_order_ln_item','Y',60,'Delete';</v>
      </c>
      <c r="K410" s="2" t="str">
        <f>"EXEC [edw].[usp_update_job_dependency] '" &amp; C410 &amp; "','" &amp; D410 &amp;  "','" &amp; E410 &amp;  "','"  &amp; F410 &amp; "',"  &amp; I410 &amp; ",'Delete';"</f>
        <v>EXEC [edw].[usp_update_job_dependency] 'table','/Magellan-Marketing-Sales/dwd_ms/Notebooks/nb_prc_sale_order_ln_item','Y','60',EXEC [edw].[usp_update_job_dependency] '/Magellan-Marketing-Sales/dwc_ms/Notebooks/nb_prc_full_sale_order','table','/Magellan-Marketing-Sales/dwd_ms/Notebooks/nb_prc_sale_order_ln_item','Y',60,'Insert';,'Delete';</v>
      </c>
    </row>
    <row r="411" spans="1:11">
      <c r="A411" s="122">
        <v>33333</v>
      </c>
      <c r="B411" s="122" t="s">
        <v>1470</v>
      </c>
      <c r="C411" s="122" t="s">
        <v>1294</v>
      </c>
      <c r="D411" s="122" t="s">
        <v>1132</v>
      </c>
      <c r="E411" s="122" t="s">
        <v>30</v>
      </c>
      <c r="F411" s="122">
        <v>60</v>
      </c>
      <c r="G411" s="122"/>
      <c r="H411" s="122"/>
      <c r="I411" s="66" t="str">
        <f t="shared" si="44"/>
        <v>EXEC [edw].[usp_update_job_dependency] '/Magellan-Marketing-Sales/dwc_ms/Notebooks/nb_prc_full_sale_order','table','/Magellan-Marketing-Sales/dwd_ms/Notebooks/nb_prc_sale_order_hdr','Y',60,'Insert';</v>
      </c>
      <c r="J411" s="66" t="str">
        <f t="shared" si="43"/>
        <v>EXEC [edw].[usp_update_job_dependency] '/Magellan-Marketing-Sales/dwc_ms/Notebooks/nb_prc_full_sale_order','table','/Magellan-Marketing-Sales/dwd_ms/Notebooks/nb_prc_sale_order_hdr','Y',60,'Delete';</v>
      </c>
    </row>
    <row r="412" spans="1:11">
      <c r="A412" s="122">
        <v>33333</v>
      </c>
      <c r="B412" s="122" t="s">
        <v>483</v>
      </c>
      <c r="C412" s="122" t="s">
        <v>1294</v>
      </c>
      <c r="D412" s="122" t="s">
        <v>1471</v>
      </c>
      <c r="E412" s="123" t="s">
        <v>200</v>
      </c>
      <c r="F412" s="122">
        <v>200</v>
      </c>
      <c r="G412" s="122"/>
      <c r="H412" s="122"/>
      <c r="I412" s="66" t="str">
        <f t="shared" si="44"/>
        <v>EXEC [edw].[usp_update_job_dependency] '/Magellan-Marketing-Sales/dwd_ms/Notebooks/nb_prc_sale_order_ln_item','table','adb.ods.ecc_vbap','Y',200,'Insert';</v>
      </c>
      <c r="J412" s="66" t="str">
        <f t="shared" si="43"/>
        <v>EXEC [edw].[usp_update_job_dependency] '/Magellan-Marketing-Sales/dwd_ms/Notebooks/nb_prc_sale_order_ln_item','table','adb.ods.ecc_vbap','Y',200,'Delete';</v>
      </c>
    </row>
    <row r="413" spans="1:11">
      <c r="A413" s="122">
        <v>33333</v>
      </c>
      <c r="B413" s="122" t="s">
        <v>483</v>
      </c>
      <c r="C413" s="122" t="s">
        <v>1294</v>
      </c>
      <c r="D413" s="122" t="s">
        <v>1472</v>
      </c>
      <c r="E413" s="123" t="s">
        <v>200</v>
      </c>
      <c r="F413" s="122">
        <v>200</v>
      </c>
      <c r="G413" s="122"/>
      <c r="H413" s="122"/>
      <c r="I413" s="66" t="str">
        <f t="shared" si="44"/>
        <v>EXEC [edw].[usp_update_job_dependency] '/Magellan-Marketing-Sales/dwd_ms/Notebooks/nb_prc_sale_order_ln_item','table','adb.ods.llsc_so_sales_order_item','Y',200,'Insert';</v>
      </c>
      <c r="J413" s="66" t="str">
        <f t="shared" si="43"/>
        <v>EXEC [edw].[usp_update_job_dependency] '/Magellan-Marketing-Sales/dwd_ms/Notebooks/nb_prc_sale_order_ln_item','table','adb.ods.llsc_so_sales_order_item','Y',200,'Delete';</v>
      </c>
    </row>
    <row r="414" spans="1:11">
      <c r="A414" s="122">
        <v>33333</v>
      </c>
      <c r="B414" s="122" t="s">
        <v>483</v>
      </c>
      <c r="C414" s="122" t="s">
        <v>1294</v>
      </c>
      <c r="D414" s="122" t="s">
        <v>1473</v>
      </c>
      <c r="E414" s="123" t="s">
        <v>200</v>
      </c>
      <c r="F414" s="122">
        <v>200</v>
      </c>
      <c r="G414" s="122"/>
      <c r="H414" s="122"/>
      <c r="I414" s="66" t="str">
        <f t="shared" si="44"/>
        <v>EXEC [edw].[usp_update_job_dependency] '/Magellan-Marketing-Sales/dwd_ms/Notebooks/nb_prc_sale_order_ln_item','table','adb.ods.llsc_so_sales_order','Y',200,'Insert';</v>
      </c>
      <c r="J414" s="66" t="str">
        <f t="shared" ref="J414:J445" si="45">"EXEC [edw].[usp_update_job_dependency] '" &amp; B414 &amp; "','" &amp; C414 &amp;  "','" &amp; D414 &amp;  "','"  &amp; E414 &amp; "',"  &amp; F414 &amp; ",'Delete';"</f>
        <v>EXEC [edw].[usp_update_job_dependency] '/Magellan-Marketing-Sales/dwd_ms/Notebooks/nb_prc_sale_order_ln_item','table','adb.ods.llsc_so_sales_order','Y',200,'Delete';</v>
      </c>
    </row>
    <row r="415" spans="1:11">
      <c r="A415" s="122">
        <v>33333</v>
      </c>
      <c r="B415" s="122" t="s">
        <v>483</v>
      </c>
      <c r="C415" s="122" t="s">
        <v>1294</v>
      </c>
      <c r="D415" s="122" t="s">
        <v>1474</v>
      </c>
      <c r="E415" s="123" t="s">
        <v>200</v>
      </c>
      <c r="F415" s="122">
        <v>200</v>
      </c>
      <c r="G415" s="122"/>
      <c r="H415" s="122"/>
      <c r="I415" s="66" t="str">
        <f t="shared" si="44"/>
        <v>EXEC [edw].[usp_update_job_dependency] '/Magellan-Marketing-Sales/dwd_ms/Notebooks/nb_prc_sale_order_ln_item','table','adb.ods.ecc_vbak','Y',200,'Insert';</v>
      </c>
      <c r="J415" s="66" t="str">
        <f t="shared" si="45"/>
        <v>EXEC [edw].[usp_update_job_dependency] '/Magellan-Marketing-Sales/dwd_ms/Notebooks/nb_prc_sale_order_ln_item','table','adb.ods.ecc_vbak','Y',200,'Delete';</v>
      </c>
    </row>
    <row r="416" spans="1:11">
      <c r="A416" s="122">
        <v>33333</v>
      </c>
      <c r="B416" s="122" t="s">
        <v>483</v>
      </c>
      <c r="C416" s="122" t="s">
        <v>1294</v>
      </c>
      <c r="D416" s="122" t="s">
        <v>1475</v>
      </c>
      <c r="E416" s="123" t="s">
        <v>200</v>
      </c>
      <c r="F416" s="122">
        <v>200</v>
      </c>
      <c r="G416" s="122"/>
      <c r="H416" s="122"/>
      <c r="I416" s="66" t="str">
        <f t="shared" si="44"/>
        <v>EXEC [edw].[usp_update_job_dependency] '/Magellan-Marketing-Sales/dwd_ms/Notebooks/nb_prc_sale_order_ln_item','table','adb.ods.ecc_vbpa','Y',200,'Insert';</v>
      </c>
      <c r="J416" s="66" t="str">
        <f t="shared" si="45"/>
        <v>EXEC [edw].[usp_update_job_dependency] '/Magellan-Marketing-Sales/dwd_ms/Notebooks/nb_prc_sale_order_ln_item','table','adb.ods.ecc_vbpa','Y',200,'Delete';</v>
      </c>
    </row>
    <row r="417" spans="1:10">
      <c r="A417" s="122">
        <v>33333</v>
      </c>
      <c r="B417" s="122" t="s">
        <v>483</v>
      </c>
      <c r="C417" s="122" t="s">
        <v>1294</v>
      </c>
      <c r="D417" s="122" t="s">
        <v>1476</v>
      </c>
      <c r="E417" s="123" t="s">
        <v>200</v>
      </c>
      <c r="F417" s="122">
        <v>200</v>
      </c>
      <c r="G417" s="122"/>
      <c r="H417" s="122"/>
      <c r="I417" s="66" t="str">
        <f t="shared" si="44"/>
        <v>EXEC [edw].[usp_update_job_dependency] '/Magellan-Marketing-Sales/dwd_ms/Notebooks/nb_prc_sale_order_ln_item','table','adb.ods.s4_osp_so_modeling_partners','Y',200,'Insert';</v>
      </c>
      <c r="J417" s="66" t="str">
        <f t="shared" si="45"/>
        <v>EXEC [edw].[usp_update_job_dependency] '/Magellan-Marketing-Sales/dwd_ms/Notebooks/nb_prc_sale_order_ln_item','table','adb.ods.s4_osp_so_modeling_partners','Y',200,'Delete';</v>
      </c>
    </row>
    <row r="418" spans="1:10">
      <c r="A418" s="122">
        <v>33333</v>
      </c>
      <c r="B418" s="122" t="s">
        <v>483</v>
      </c>
      <c r="C418" s="122" t="s">
        <v>1294</v>
      </c>
      <c r="D418" s="122" t="s">
        <v>1477</v>
      </c>
      <c r="E418" s="123" t="s">
        <v>200</v>
      </c>
      <c r="F418" s="122">
        <v>200</v>
      </c>
      <c r="G418" s="122"/>
      <c r="H418" s="122"/>
      <c r="I418" s="66" t="str">
        <f t="shared" si="44"/>
        <v>EXEC [edw].[usp_update_job_dependency] '/Magellan-Marketing-Sales/dwd_ms/Notebooks/nb_prc_sale_order_ln_item','table','adb.ods.s4_osp_so_modeling_items','Y',200,'Insert';</v>
      </c>
      <c r="J418" s="66" t="str">
        <f t="shared" si="45"/>
        <v>EXEC [edw].[usp_update_job_dependency] '/Magellan-Marketing-Sales/dwd_ms/Notebooks/nb_prc_sale_order_ln_item','table','adb.ods.s4_osp_so_modeling_items','Y',200,'Delete';</v>
      </c>
    </row>
    <row r="419" spans="1:10">
      <c r="A419" s="122">
        <v>33333</v>
      </c>
      <c r="B419" s="122" t="s">
        <v>483</v>
      </c>
      <c r="C419" s="122" t="s">
        <v>1294</v>
      </c>
      <c r="D419" s="122" t="s">
        <v>1478</v>
      </c>
      <c r="E419" s="123" t="s">
        <v>200</v>
      </c>
      <c r="F419" s="122">
        <v>200</v>
      </c>
      <c r="G419" s="122"/>
      <c r="H419" s="122"/>
      <c r="I419" s="66" t="str">
        <f t="shared" si="44"/>
        <v>EXEC [edw].[usp_update_job_dependency] '/Magellan-Marketing-Sales/dwd_ms/Notebooks/nb_prc_sale_order_ln_item','table','adb.ods.s4_osp_so_modeling_header','Y',200,'Insert';</v>
      </c>
      <c r="J419" s="66" t="str">
        <f t="shared" si="45"/>
        <v>EXEC [edw].[usp_update_job_dependency] '/Magellan-Marketing-Sales/dwd_ms/Notebooks/nb_prc_sale_order_ln_item','table','adb.ods.s4_osp_so_modeling_header','Y',200,'Delete';</v>
      </c>
    </row>
    <row r="420" spans="1:10">
      <c r="A420" s="122">
        <v>33333</v>
      </c>
      <c r="B420" s="122" t="s">
        <v>1132</v>
      </c>
      <c r="C420" s="122" t="s">
        <v>1294</v>
      </c>
      <c r="D420" s="122" t="s">
        <v>483</v>
      </c>
      <c r="E420" s="122" t="s">
        <v>200</v>
      </c>
      <c r="F420" s="122">
        <v>60</v>
      </c>
      <c r="G420" s="122"/>
      <c r="H420" s="122"/>
      <c r="I420" s="66" t="str">
        <f t="shared" si="44"/>
        <v>EXEC [edw].[usp_update_job_dependency] '/Magellan-Marketing-Sales/dwd_ms/Notebooks/nb_prc_sale_order_hdr','table','/Magellan-Marketing-Sales/dwd_ms/Notebooks/nb_prc_sale_order_ln_item','Y',60,'Insert';</v>
      </c>
      <c r="J420" s="66" t="str">
        <f t="shared" si="45"/>
        <v>EXEC [edw].[usp_update_job_dependency] '/Magellan-Marketing-Sales/dwd_ms/Notebooks/nb_prc_sale_order_hdr','table','/Magellan-Marketing-Sales/dwd_ms/Notebooks/nb_prc_sale_order_ln_item','Y',60,'Delete';</v>
      </c>
    </row>
    <row r="421" spans="1:10">
      <c r="A421" s="122">
        <v>33333</v>
      </c>
      <c r="B421" s="122" t="s">
        <v>1132</v>
      </c>
      <c r="C421" s="122" t="s">
        <v>1294</v>
      </c>
      <c r="D421" s="122" t="s">
        <v>1474</v>
      </c>
      <c r="E421" s="122" t="s">
        <v>200</v>
      </c>
      <c r="F421" s="122">
        <v>200</v>
      </c>
      <c r="G421" s="122"/>
      <c r="H421" s="122"/>
      <c r="I421" s="66" t="str">
        <f t="shared" si="44"/>
        <v>EXEC [edw].[usp_update_job_dependency] '/Magellan-Marketing-Sales/dwd_ms/Notebooks/nb_prc_sale_order_hdr','table','adb.ods.ecc_vbak','Y',200,'Insert';</v>
      </c>
      <c r="J421" s="66" t="str">
        <f t="shared" si="45"/>
        <v>EXEC [edw].[usp_update_job_dependency] '/Magellan-Marketing-Sales/dwd_ms/Notebooks/nb_prc_sale_order_hdr','table','adb.ods.ecc_vbak','Y',200,'Delete';</v>
      </c>
    </row>
    <row r="422" spans="1:10">
      <c r="A422" s="122">
        <v>33333</v>
      </c>
      <c r="B422" s="122" t="s">
        <v>1132</v>
      </c>
      <c r="C422" s="122" t="s">
        <v>1294</v>
      </c>
      <c r="D422" s="122" t="s">
        <v>1479</v>
      </c>
      <c r="E422" s="122" t="s">
        <v>200</v>
      </c>
      <c r="F422" s="122">
        <v>200</v>
      </c>
      <c r="G422" s="122"/>
      <c r="H422" s="122"/>
      <c r="I422" s="66" t="str">
        <f t="shared" si="44"/>
        <v>EXEC [edw].[usp_update_job_dependency] '/Magellan-Marketing-Sales/dwd_ms/Notebooks/nb_prc_sale_order_hdr','table','adb.ods.llsc_so_sales_order','Y',200,'Insert';</v>
      </c>
      <c r="J422" s="66" t="str">
        <f t="shared" si="45"/>
        <v>EXEC [edw].[usp_update_job_dependency] '/Magellan-Marketing-Sales/dwd_ms/Notebooks/nb_prc_sale_order_hdr','table','adb.ods.llsc_so_sales_order','Y',200,'Delete';</v>
      </c>
    </row>
    <row r="423" spans="1:10">
      <c r="A423" s="122">
        <v>33333</v>
      </c>
      <c r="B423" s="122" t="s">
        <v>1132</v>
      </c>
      <c r="C423" s="122" t="s">
        <v>1294</v>
      </c>
      <c r="D423" s="122" t="s">
        <v>1478</v>
      </c>
      <c r="E423" s="122" t="s">
        <v>200</v>
      </c>
      <c r="F423" s="122">
        <v>200</v>
      </c>
      <c r="G423" s="122"/>
      <c r="H423" s="122"/>
      <c r="I423" s="66" t="str">
        <f t="shared" si="44"/>
        <v>EXEC [edw].[usp_update_job_dependency] '/Magellan-Marketing-Sales/dwd_ms/Notebooks/nb_prc_sale_order_hdr','table','adb.ods.s4_osp_so_modeling_header','Y',200,'Insert';</v>
      </c>
      <c r="J423" s="66" t="str">
        <f t="shared" si="45"/>
        <v>EXEC [edw].[usp_update_job_dependency] '/Magellan-Marketing-Sales/dwd_ms/Notebooks/nb_prc_sale_order_hdr','table','adb.ods.s4_osp_so_modeling_header','Y',200,'Delete';</v>
      </c>
    </row>
    <row r="424" spans="1:10">
      <c r="A424" s="122">
        <v>33333</v>
      </c>
      <c r="B424" s="122" t="s">
        <v>1480</v>
      </c>
      <c r="C424" s="122" t="s">
        <v>1294</v>
      </c>
      <c r="D424" s="122" t="s">
        <v>1470</v>
      </c>
      <c r="E424" s="122" t="s">
        <v>200</v>
      </c>
      <c r="F424" s="122">
        <v>60</v>
      </c>
      <c r="G424" s="122"/>
      <c r="H424" s="122"/>
      <c r="I424" s="66" t="str">
        <f t="shared" si="44"/>
        <v>EXEC [edw].[usp_update_job_dependency] 'dwc_ms_prc_full_sale_order_prc_full','table','/Magellan-Marketing-Sales/dwc_ms/Notebooks/nb_prc_full_sale_order','Y',60,'Insert';</v>
      </c>
      <c r="J424" s="66" t="str">
        <f t="shared" si="45"/>
        <v>EXEC [edw].[usp_update_job_dependency] 'dwc_ms_prc_full_sale_order_prc_full','table','/Magellan-Marketing-Sales/dwc_ms/Notebooks/nb_prc_full_sale_order','Y',60,'Delete';</v>
      </c>
    </row>
    <row r="425" spans="1:10">
      <c r="A425" s="122">
        <v>33333</v>
      </c>
      <c r="B425" s="128" t="s">
        <v>1139</v>
      </c>
      <c r="C425" s="128" t="s">
        <v>1294</v>
      </c>
      <c r="D425" s="122" t="s">
        <v>483</v>
      </c>
      <c r="E425" s="123" t="s">
        <v>200</v>
      </c>
      <c r="F425" s="122">
        <v>60</v>
      </c>
      <c r="G425" s="122"/>
      <c r="H425" s="122"/>
      <c r="I425" s="66" t="str">
        <f t="shared" si="44"/>
        <v>EXEC [edw].[usp_update_job_dependency] 'dwd_ms_prc_sale_order_ln_item_prc_full','table','/Magellan-Marketing-Sales/dwd_ms/Notebooks/nb_prc_sale_order_ln_item','Y',60,'Insert';</v>
      </c>
      <c r="J425" s="66" t="str">
        <f t="shared" si="45"/>
        <v>EXEC [edw].[usp_update_job_dependency] 'dwd_ms_prc_sale_order_ln_item_prc_full','table','/Magellan-Marketing-Sales/dwd_ms/Notebooks/nb_prc_sale_order_ln_item','Y',60,'Delete';</v>
      </c>
    </row>
    <row r="426" spans="1:10">
      <c r="A426" s="122">
        <v>33333</v>
      </c>
      <c r="B426" s="122" t="s">
        <v>1142</v>
      </c>
      <c r="C426" s="129" t="s">
        <v>1294</v>
      </c>
      <c r="D426" s="122" t="s">
        <v>1132</v>
      </c>
      <c r="E426" s="122" t="s">
        <v>200</v>
      </c>
      <c r="F426" s="122">
        <v>60</v>
      </c>
      <c r="G426" s="122"/>
      <c r="H426" s="122"/>
      <c r="I426" s="66" t="str">
        <f t="shared" si="44"/>
        <v>EXEC [edw].[usp_update_job_dependency] 'dwd_ms_prc_sale_order_hdr_prc_full','table','/Magellan-Marketing-Sales/dwd_ms/Notebooks/nb_prc_sale_order_hdr','Y',60,'Insert';</v>
      </c>
      <c r="J426" s="66" t="str">
        <f t="shared" si="45"/>
        <v>EXEC [edw].[usp_update_job_dependency] 'dwd_ms_prc_sale_order_hdr_prc_full','table','/Magellan-Marketing-Sales/dwd_ms/Notebooks/nb_prc_sale_order_hdr','Y',60,'Delete';</v>
      </c>
    </row>
    <row r="427" spans="1:10">
      <c r="A427" s="122">
        <v>33333</v>
      </c>
      <c r="B427" s="122" t="s">
        <v>1481</v>
      </c>
      <c r="C427" s="129" t="s">
        <v>1294</v>
      </c>
      <c r="D427" s="122" t="s">
        <v>1139</v>
      </c>
      <c r="E427" s="122" t="s">
        <v>200</v>
      </c>
      <c r="F427" s="122">
        <v>60</v>
      </c>
      <c r="G427" s="122"/>
      <c r="H427" s="122"/>
      <c r="I427" s="66" t="str">
        <f t="shared" si="44"/>
        <v>EXEC [edw].[usp_update_job_dependency] '51FC5D4B-7FC9-4969-BEA4-E8613FE2E11D','table','dwd_ms_prc_sale_order_ln_item_prc_full','Y',60,'Insert';</v>
      </c>
      <c r="J427" s="66" t="str">
        <f t="shared" si="45"/>
        <v>EXEC [edw].[usp_update_job_dependency] '51FC5D4B-7FC9-4969-BEA4-E8613FE2E11D','table','dwd_ms_prc_sale_order_ln_item_prc_full','Y',60,'Delete';</v>
      </c>
    </row>
    <row r="428" spans="1:10">
      <c r="A428" s="122">
        <v>33333</v>
      </c>
      <c r="B428" s="122" t="s">
        <v>1482</v>
      </c>
      <c r="C428" s="129" t="s">
        <v>1294</v>
      </c>
      <c r="D428" s="122" t="s">
        <v>1142</v>
      </c>
      <c r="E428" s="122" t="s">
        <v>200</v>
      </c>
      <c r="F428" s="122">
        <v>60</v>
      </c>
      <c r="G428" s="122"/>
      <c r="H428" s="122"/>
      <c r="I428" s="66" t="str">
        <f t="shared" si="44"/>
        <v>EXEC [edw].[usp_update_job_dependency] '2F2C98A1-C13B-4CA9-BFB1-5A2C755708A0','table','dwd_ms_prc_sale_order_hdr_prc_full','Y',60,'Insert';</v>
      </c>
      <c r="J428" s="66" t="str">
        <f t="shared" si="45"/>
        <v>EXEC [edw].[usp_update_job_dependency] '2F2C98A1-C13B-4CA9-BFB1-5A2C755708A0','table','dwd_ms_prc_sale_order_hdr_prc_full','Y',60,'Delete';</v>
      </c>
    </row>
    <row r="429" spans="1:10">
      <c r="A429" s="122">
        <v>33333</v>
      </c>
      <c r="B429" s="122" t="s">
        <v>1483</v>
      </c>
      <c r="C429" s="129" t="s">
        <v>1294</v>
      </c>
      <c r="D429" s="122" t="s">
        <v>1480</v>
      </c>
      <c r="E429" s="122" t="s">
        <v>200</v>
      </c>
      <c r="F429" s="122">
        <v>60</v>
      </c>
      <c r="G429" s="122"/>
      <c r="H429" s="122"/>
      <c r="I429" s="66" t="str">
        <f t="shared" si="44"/>
        <v>EXEC [edw].[usp_update_job_dependency] 'FA428FA4-6707-49AC-BBE6-88CDAE779E81','table','dwc_ms_prc_full_sale_order_prc_full','Y',60,'Insert';</v>
      </c>
      <c r="J429" s="66" t="str">
        <f t="shared" si="45"/>
        <v>EXEC [edw].[usp_update_job_dependency] 'FA428FA4-6707-49AC-BBE6-88CDAE779E81','table','dwc_ms_prc_full_sale_order_prc_full','Y',60,'Delete';</v>
      </c>
    </row>
    <row r="430" spans="1:10">
      <c r="A430" s="122">
        <v>33333</v>
      </c>
      <c r="B430" s="122" t="s">
        <v>1484</v>
      </c>
      <c r="C430" s="129" t="s">
        <v>1294</v>
      </c>
      <c r="D430" s="122" t="s">
        <v>1480</v>
      </c>
      <c r="E430" s="122" t="s">
        <v>200</v>
      </c>
      <c r="F430" s="122">
        <v>60</v>
      </c>
      <c r="G430" s="122"/>
      <c r="H430" s="122"/>
      <c r="I430" s="66" t="str">
        <f t="shared" si="44"/>
        <v>EXEC [edw].[usp_update_job_dependency] 'dwc_ms_prc_full_sale_order_prc_merge','table','dwc_ms_prc_full_sale_order_prc_full','Y',60,'Insert';</v>
      </c>
      <c r="J430" s="66" t="str">
        <f t="shared" si="45"/>
        <v>EXEC [edw].[usp_update_job_dependency] 'dwc_ms_prc_full_sale_order_prc_merge','table','dwc_ms_prc_full_sale_order_prc_full','Y',60,'Delete';</v>
      </c>
    </row>
    <row r="431" spans="1:10">
      <c r="A431" s="2">
        <v>542</v>
      </c>
      <c r="B431" s="61" t="s">
        <v>1485</v>
      </c>
      <c r="C431" s="78" t="s">
        <v>1294</v>
      </c>
      <c r="D431" s="2" t="s">
        <v>1113</v>
      </c>
      <c r="E431" s="2" t="s">
        <v>200</v>
      </c>
      <c r="F431" s="2">
        <v>600</v>
      </c>
      <c r="I431" s="66" t="str">
        <f t="shared" si="44"/>
        <v>EXEC [edw].[usp_update_job_dependency] 'cam/cam_ms/fact_prc_pc_region_daily_sell_in_exp','table','cam_ms.usp_csdc_ssdc_pc_region_si_data_offer_summary','Y',600,'Insert';</v>
      </c>
      <c r="J431" s="66" t="str">
        <f t="shared" si="45"/>
        <v>EXEC [edw].[usp_update_job_dependency] 'cam/cam_ms/fact_prc_pc_region_daily_sell_in_exp','table','cam_ms.usp_csdc_ssdc_pc_region_si_data_offer_summary','Y',600,'Delete';</v>
      </c>
    </row>
    <row r="432" spans="1:10">
      <c r="A432" s="2">
        <v>543</v>
      </c>
      <c r="B432" s="61" t="s">
        <v>432</v>
      </c>
      <c r="C432" s="78" t="s">
        <v>1294</v>
      </c>
      <c r="D432" s="2" t="s">
        <v>1486</v>
      </c>
      <c r="E432" s="2" t="s">
        <v>200</v>
      </c>
      <c r="F432" s="2">
        <v>600</v>
      </c>
      <c r="I432" s="66" t="str">
        <f t="shared" si="44"/>
        <v>EXEC [edw].[usp_update_job_dependency] 'cam/cam_ms/fact_prc_region_pushout_by_product_no_exp','table','cam_ms.usp_csdc_ssdc_region_pushout_data_offer_summary','Y',600,'Insert';</v>
      </c>
      <c r="J432" s="66" t="str">
        <f t="shared" si="45"/>
        <v>EXEC [edw].[usp_update_job_dependency] 'cam/cam_ms/fact_prc_region_pushout_by_product_no_exp','table','cam_ms.usp_csdc_ssdc_region_pushout_data_offer_summary','Y',600,'Delete';</v>
      </c>
    </row>
    <row r="433" spans="1:10">
      <c r="A433" s="2">
        <v>544</v>
      </c>
      <c r="B433" s="61" t="s">
        <v>1487</v>
      </c>
      <c r="C433" s="78" t="s">
        <v>1294</v>
      </c>
      <c r="D433" s="2" t="s">
        <v>1488</v>
      </c>
      <c r="E433" s="2" t="s">
        <v>200</v>
      </c>
      <c r="F433" s="2">
        <v>600</v>
      </c>
      <c r="I433" s="66" t="str">
        <f t="shared" si="44"/>
        <v>EXEC [edw].[usp_update_job_dependency] 'cam/cam_ms/fact_prc_region_sell_through_in_by_product_no_SMBCON_exp','table','cam_ms.usp_csdc_ssdc_region_sti_data_offer_summary','Y',600,'Insert';</v>
      </c>
      <c r="J433" s="66" t="str">
        <f t="shared" si="45"/>
        <v>EXEC [edw].[usp_update_job_dependency] 'cam/cam_ms/fact_prc_region_sell_through_in_by_product_no_SMBCON_exp','table','cam_ms.usp_csdc_ssdc_region_sti_data_offer_summary','Y',600,'Delete';</v>
      </c>
    </row>
    <row r="434" spans="1:10">
      <c r="A434" s="2">
        <v>545</v>
      </c>
      <c r="B434" s="61" t="s">
        <v>1489</v>
      </c>
      <c r="C434" s="78" t="s">
        <v>1294</v>
      </c>
      <c r="D434" s="2" t="s">
        <v>1488</v>
      </c>
      <c r="E434" s="2" t="s">
        <v>200</v>
      </c>
      <c r="F434" s="2">
        <v>600</v>
      </c>
      <c r="I434" s="66" t="str">
        <f t="shared" si="44"/>
        <v>EXEC [edw].[usp_update_job_dependency] 'cam/cam_ms/fact_prc_region_sell_through_in_by_product_no_SMB_exp','table','cam_ms.usp_csdc_ssdc_region_sti_data_offer_summary','Y',600,'Insert';</v>
      </c>
      <c r="J434" s="66" t="str">
        <f t="shared" si="45"/>
        <v>EXEC [edw].[usp_update_job_dependency] 'cam/cam_ms/fact_prc_region_sell_through_in_by_product_no_SMB_exp','table','cam_ms.usp_csdc_ssdc_region_sti_data_offer_summary','Y',600,'Delete';</v>
      </c>
    </row>
    <row r="435" spans="1:10">
      <c r="A435" s="2">
        <v>546</v>
      </c>
      <c r="B435" s="61" t="s">
        <v>1490</v>
      </c>
      <c r="C435" s="78" t="s">
        <v>1294</v>
      </c>
      <c r="D435" s="2" t="s">
        <v>1445</v>
      </c>
      <c r="E435" s="2" t="s">
        <v>200</v>
      </c>
      <c r="F435" s="2">
        <v>600</v>
      </c>
      <c r="I435" s="66" t="str">
        <f t="shared" si="44"/>
        <v>EXEC [edw].[usp_update_job_dependency] 'cam/cam_ms/fact_prc_idg_pc_daily_sell_in_SCI_exp','table','cam_ms.usp_fact_prc_idg_pc_daily_sell_in','Y',600,'Insert';</v>
      </c>
      <c r="J435" s="66" t="str">
        <f t="shared" si="45"/>
        <v>EXEC [edw].[usp_update_job_dependency] 'cam/cam_ms/fact_prc_idg_pc_daily_sell_in_SCI_exp','table','cam_ms.usp_fact_prc_idg_pc_daily_sell_in','Y',600,'Delete';</v>
      </c>
    </row>
    <row r="436" spans="1:10">
      <c r="A436" s="2">
        <v>547</v>
      </c>
      <c r="B436" s="61" t="s">
        <v>1491</v>
      </c>
      <c r="C436" s="78" t="s">
        <v>1294</v>
      </c>
      <c r="D436" s="2" t="s">
        <v>979</v>
      </c>
      <c r="E436" s="2" t="s">
        <v>200</v>
      </c>
      <c r="F436" s="2">
        <v>600</v>
      </c>
      <c r="I436" s="66" t="str">
        <f t="shared" si="44"/>
        <v>EXEC [edw].[usp_update_job_dependency] 'cam/cam_ms/fact_prc_idg_sd_daily_sell_in_SCI_exp','table','cam_ms.usp_fact_prc_idg_sd_daily_sell_in','Y',600,'Insert';</v>
      </c>
      <c r="J436" s="66" t="str">
        <f t="shared" si="45"/>
        <v>EXEC [edw].[usp_update_job_dependency] 'cam/cam_ms/fact_prc_idg_sd_daily_sell_in_SCI_exp','table','cam_ms.usp_fact_prc_idg_sd_daily_sell_in','Y',600,'Delete';</v>
      </c>
    </row>
    <row r="437" spans="1:10">
      <c r="A437" s="2">
        <v>548</v>
      </c>
      <c r="B437" s="61" t="s">
        <v>1492</v>
      </c>
      <c r="C437" s="78" t="s">
        <v>1294</v>
      </c>
      <c r="D437" s="2" t="s">
        <v>1493</v>
      </c>
      <c r="E437" s="2" t="s">
        <v>200</v>
      </c>
      <c r="F437" s="2">
        <v>600</v>
      </c>
      <c r="I437" s="66" t="str">
        <f t="shared" si="44"/>
        <v>EXEC [edw].[usp_update_job_dependency] 'cam/cam_ms/fact_prc_region_target_detail_exp','table','dwd_ms.usp_fact_prc_region_target_detail','Y',600,'Insert';</v>
      </c>
      <c r="J437" s="66" t="str">
        <f t="shared" si="45"/>
        <v>EXEC [edw].[usp_update_job_dependency] 'cam/cam_ms/fact_prc_region_target_detail_exp','table','dwd_ms.usp_fact_prc_region_target_detail','Y',600,'Delete';</v>
      </c>
    </row>
    <row r="438" spans="1:10">
      <c r="A438" s="2">
        <v>549</v>
      </c>
      <c r="B438" s="87" t="s">
        <v>1494</v>
      </c>
      <c r="C438" s="78" t="s">
        <v>1294</v>
      </c>
      <c r="D438" s="2" t="s">
        <v>1495</v>
      </c>
      <c r="E438" s="2" t="s">
        <v>200</v>
      </c>
      <c r="F438" s="2">
        <v>600</v>
      </c>
      <c r="I438" s="66" t="str">
        <f t="shared" si="44"/>
        <v>EXEC [edw].[usp_update_job_dependency] 'cam/cam_ms/prc_manual_region_sale_actl_exp','table','/Magellan-Marketing-Sales/cam_ms/Notebooks/nb_prc_region_sale_actl','Y',600,'Insert';</v>
      </c>
      <c r="J438" s="66" t="str">
        <f t="shared" si="45"/>
        <v>EXEC [edw].[usp_update_job_dependency] 'cam/cam_ms/prc_manual_region_sale_actl_exp','table','/Magellan-Marketing-Sales/cam_ms/Notebooks/nb_prc_region_sale_actl','Y',600,'Delete';</v>
      </c>
    </row>
    <row r="439" spans="1:10">
      <c r="A439" s="2">
        <v>550</v>
      </c>
      <c r="B439" s="87" t="s">
        <v>1496</v>
      </c>
      <c r="C439" s="78" t="s">
        <v>1294</v>
      </c>
      <c r="D439" s="2" t="s">
        <v>1117</v>
      </c>
      <c r="E439" s="2" t="s">
        <v>200</v>
      </c>
      <c r="F439" s="2">
        <v>600</v>
      </c>
      <c r="I439" s="66" t="str">
        <f t="shared" si="44"/>
        <v>EXEC [edw].[usp_update_job_dependency] 'cam/cam_ms/fact_prc_sd_region_daily_sell_in_exp','table','cam_ms.usp_csdc_ssdc_sd_region_si_data_offer_summary','Y',600,'Insert';</v>
      </c>
      <c r="J439" s="66" t="str">
        <f t="shared" si="45"/>
        <v>EXEC [edw].[usp_update_job_dependency] 'cam/cam_ms/fact_prc_sd_region_daily_sell_in_exp','table','cam_ms.usp_csdc_ssdc_sd_region_si_data_offer_summary','Y',600,'Delete';</v>
      </c>
    </row>
    <row r="440" spans="1:10">
      <c r="A440" s="2">
        <v>551</v>
      </c>
      <c r="B440" s="2" t="s">
        <v>1157</v>
      </c>
      <c r="C440" s="78" t="s">
        <v>1294</v>
      </c>
      <c r="D440" s="2" t="s">
        <v>1497</v>
      </c>
      <c r="E440" s="2" t="s">
        <v>200</v>
      </c>
      <c r="F440" s="2">
        <v>200</v>
      </c>
      <c r="I440" s="66" t="str">
        <f t="shared" si="44"/>
        <v>EXEC [edw].[usp_update_job_dependency] 'dwd_ms.rel_thinkvision_product_mapping','table','[ods].[bw_/bic/azi_bla252]','Y',200,'Insert';</v>
      </c>
      <c r="J440" s="66" t="str">
        <f t="shared" si="45"/>
        <v>EXEC [edw].[usp_update_job_dependency] 'dwd_ms.rel_thinkvision_product_mapping','table','[ods].[bw_/bic/azi_bla252]','Y',200,'Delete';</v>
      </c>
    </row>
    <row r="441" spans="1:10">
      <c r="A441" s="2">
        <v>552</v>
      </c>
      <c r="B441" s="2" t="s">
        <v>1157</v>
      </c>
      <c r="C441" s="78" t="s">
        <v>1294</v>
      </c>
      <c r="D441" s="2" t="s">
        <v>1466</v>
      </c>
      <c r="E441" s="2" t="s">
        <v>200</v>
      </c>
      <c r="F441" s="2">
        <v>200</v>
      </c>
      <c r="I441" s="66" t="str">
        <f t="shared" ref="I441:I453" si="46">"EXEC [edw].[usp_update_job_dependency] '" &amp; B441 &amp; "','" &amp; C441 &amp;  "','" &amp; D441 &amp;  "','"  &amp; E441 &amp; "',"  &amp; F441 &amp; ",'Insert';"</f>
        <v>EXEC [edw].[usp_update_job_dependency] 'dwd_ms.rel_thinkvision_product_mapping','table','dwd_fi.pcsd_prc_rev_and_cost','Y',200,'Insert';</v>
      </c>
      <c r="J441" s="66" t="str">
        <f t="shared" si="45"/>
        <v>EXEC [edw].[usp_update_job_dependency] 'dwd_ms.rel_thinkvision_product_mapping','table','dwd_fi.pcsd_prc_rev_and_cost','Y',200,'Delete';</v>
      </c>
    </row>
    <row r="442" spans="1:10">
      <c r="A442" s="73">
        <v>9999</v>
      </c>
      <c r="B442" s="73" t="s">
        <v>1101</v>
      </c>
      <c r="C442" s="78" t="s">
        <v>1294</v>
      </c>
      <c r="D442" s="2" t="s">
        <v>593</v>
      </c>
      <c r="E442" s="2" t="s">
        <v>200</v>
      </c>
      <c r="F442" s="2">
        <v>60</v>
      </c>
      <c r="I442" s="66" t="str">
        <f t="shared" si="46"/>
        <v>EXEC [edw].[usp_update_job_dependency] 'dwc_ms.usp_sell_in_kpi_dwc_csdc','table','dwd_ms.usp_prc_consumer_stock_transfer','Y',60,'Insert';</v>
      </c>
      <c r="J442" s="66" t="str">
        <f t="shared" si="45"/>
        <v>EXEC [edw].[usp_update_job_dependency] 'dwc_ms.usp_sell_in_kpi_dwc_csdc','table','dwd_ms.usp_prc_consumer_stock_transfer','Y',60,'Delete';</v>
      </c>
    </row>
    <row r="443" spans="1:10">
      <c r="A443" s="2">
        <v>9999</v>
      </c>
      <c r="B443" s="2" t="s">
        <v>976</v>
      </c>
      <c r="C443" s="78" t="s">
        <v>1294</v>
      </c>
      <c r="D443" s="2" t="s">
        <v>979</v>
      </c>
      <c r="E443" s="2" t="s">
        <v>30</v>
      </c>
      <c r="F443" s="2">
        <v>60</v>
      </c>
      <c r="I443" s="66" t="str">
        <f t="shared" si="46"/>
        <v>EXEC [edw].[usp_update_job_dependency] 'prep_ms.usp_fact_prc_idg_sd_daily_sell_in','table','cam_ms.usp_fact_prc_idg_sd_daily_sell_in','Y',60,'Insert';</v>
      </c>
      <c r="J443" s="66" t="str">
        <f t="shared" si="45"/>
        <v>EXEC [edw].[usp_update_job_dependency] 'prep_ms.usp_fact_prc_idg_sd_daily_sell_in','table','cam_ms.usp_fact_prc_idg_sd_daily_sell_in','Y',60,'Delete';</v>
      </c>
    </row>
    <row r="444" spans="1:10">
      <c r="A444" s="2">
        <v>33333</v>
      </c>
      <c r="B444" s="2" t="s">
        <v>1163</v>
      </c>
      <c r="C444" s="78" t="s">
        <v>1294</v>
      </c>
      <c r="D444" s="176" t="s">
        <v>1498</v>
      </c>
      <c r="E444" s="2" t="s">
        <v>200</v>
      </c>
      <c r="F444" s="2">
        <v>60</v>
      </c>
      <c r="I444" s="66" t="str">
        <f t="shared" si="46"/>
        <v>EXEC [edw].[usp_update_job_dependency] '/Magellan-Marketing-Sales/dwd_ms/Notebooks/nb_smb_cust_seg','table','adb.ods.ciop_m1004_prc_smb_customer_mapping_new','Y',60,'Insert';</v>
      </c>
      <c r="J444" s="66" t="str">
        <f t="shared" si="45"/>
        <v>EXEC [edw].[usp_update_job_dependency] '/Magellan-Marketing-Sales/dwd_ms/Notebooks/nb_smb_cust_seg','table','adb.ods.ciop_m1004_prc_smb_customer_mapping_new','Y',60,'Delete';</v>
      </c>
    </row>
    <row r="445" spans="1:10">
      <c r="A445" s="2">
        <v>33333</v>
      </c>
      <c r="B445" s="2" t="s">
        <v>1168</v>
      </c>
      <c r="C445" s="78" t="s">
        <v>1294</v>
      </c>
      <c r="D445" s="176" t="s">
        <v>1499</v>
      </c>
      <c r="E445" s="2" t="s">
        <v>200</v>
      </c>
      <c r="F445" s="2">
        <v>60</v>
      </c>
      <c r="I445" s="66" t="str">
        <f t="shared" si="46"/>
        <v>EXEC [edw].[usp_update_job_dependency] '/Magellan-Marketing-Sales/dwd_ms/Notebooks/nb_con_cust_seg','table','adb.ods.fr_m1004_prc_con_customer_mapping_new','Y',60,'Insert';</v>
      </c>
      <c r="J445" s="66" t="str">
        <f t="shared" si="45"/>
        <v>EXEC [edw].[usp_update_job_dependency] '/Magellan-Marketing-Sales/dwd_ms/Notebooks/nb_con_cust_seg','table','adb.ods.fr_m1004_prc_con_customer_mapping_new','Y',60,'Delete';</v>
      </c>
    </row>
    <row r="446" spans="1:10">
      <c r="A446" s="2">
        <v>33333</v>
      </c>
      <c r="B446" s="2" t="s">
        <v>1172</v>
      </c>
      <c r="C446" s="78" t="s">
        <v>1294</v>
      </c>
      <c r="D446" s="176" t="s">
        <v>1500</v>
      </c>
      <c r="E446" s="2" t="s">
        <v>200</v>
      </c>
      <c r="F446" s="2">
        <v>60</v>
      </c>
      <c r="I446" s="66" t="str">
        <f t="shared" si="46"/>
        <v>EXEC [edw].[usp_update_job_dependency] '/Magellan-Marketing-Sales/dwd_ms/Notebooks/nb_prc_business_unit_lvl','table','adb.ods.fr_t_0101_bu_new','Y',60,'Insert';</v>
      </c>
      <c r="J446" s="66" t="str">
        <f t="shared" ref="J446:J453" si="47">"EXEC [edw].[usp_update_job_dependency] '" &amp; B446 &amp; "','" &amp; C446 &amp;  "','" &amp; D446 &amp;  "','"  &amp; E446 &amp; "',"  &amp; F446 &amp; ",'Delete';"</f>
        <v>EXEC [edw].[usp_update_job_dependency] '/Magellan-Marketing-Sales/dwd_ms/Notebooks/nb_prc_business_unit_lvl','table','adb.ods.fr_t_0101_bu_new','Y',60,'Delete';</v>
      </c>
    </row>
    <row r="447" spans="1:10">
      <c r="A447" s="2">
        <v>33333</v>
      </c>
      <c r="B447" s="2" t="s">
        <v>1175</v>
      </c>
      <c r="C447" s="78" t="s">
        <v>1294</v>
      </c>
      <c r="D447" s="176" t="s">
        <v>1501</v>
      </c>
      <c r="E447" s="2" t="s">
        <v>30</v>
      </c>
      <c r="F447" s="2">
        <v>60</v>
      </c>
      <c r="I447" s="66" t="str">
        <f t="shared" si="46"/>
        <v>EXEC [edw].[usp_update_job_dependency] '/Magellan-Marketing-Sales/dwd_ms/Notebooks/nb_bp_determ','table','adb.ods.chinabpportal_purchasing_right','Y',60,'Insert';</v>
      </c>
      <c r="J447" s="66" t="str">
        <f t="shared" si="47"/>
        <v>EXEC [edw].[usp_update_job_dependency] '/Magellan-Marketing-Sales/dwd_ms/Notebooks/nb_bp_determ','table','adb.ods.chinabpportal_purchasing_right','Y',60,'Delete';</v>
      </c>
    </row>
    <row r="448" spans="1:10">
      <c r="A448" s="2">
        <v>33333</v>
      </c>
      <c r="B448" s="2" t="s">
        <v>1177</v>
      </c>
      <c r="C448" s="78" t="s">
        <v>1294</v>
      </c>
      <c r="D448" s="274" t="s">
        <v>1641</v>
      </c>
      <c r="E448" s="2" t="s">
        <v>200</v>
      </c>
      <c r="F448" s="2">
        <v>60</v>
      </c>
      <c r="I448" s="66" t="str">
        <f t="shared" si="46"/>
        <v>EXEC [edw].[usp_update_job_dependency] '/Magellan-Marketing-Sales/dwd_ms/Notebooks/nb_smb_funding_rel','table','databricks_ods.m1004_prc_bp_smb_dz_mapping','Y',60,'Insert';</v>
      </c>
      <c r="J448" s="66" t="str">
        <f t="shared" si="47"/>
        <v>EXEC [edw].[usp_update_job_dependency] '/Magellan-Marketing-Sales/dwd_ms/Notebooks/nb_smb_funding_rel','table','databricks_ods.m1004_prc_bp_smb_dz_mapping','Y',60,'Delete';</v>
      </c>
    </row>
    <row r="449" spans="1:10" s="195" customFormat="1">
      <c r="A449" s="188">
        <v>33333</v>
      </c>
      <c r="B449" s="188" t="s">
        <v>1179</v>
      </c>
      <c r="C449" s="198" t="s">
        <v>1294</v>
      </c>
      <c r="D449" s="199" t="s">
        <v>1190</v>
      </c>
      <c r="E449" s="188" t="s">
        <v>30</v>
      </c>
      <c r="F449" s="188">
        <v>60</v>
      </c>
      <c r="G449" s="188"/>
      <c r="H449" s="188"/>
      <c r="I449" s="66" t="str">
        <f t="shared" si="46"/>
        <v>EXEC [edw].[usp_update_job_dependency] '/Magellan-Marketing-Sales/dwd_ms/Notebooks/nb_ciop_prc_bms_con_reseller_transformation','table','databricks_ods.prc_bms_con_reseller_transformation','Y',60,'Insert';</v>
      </c>
      <c r="J449" s="66" t="str">
        <f t="shared" si="47"/>
        <v>EXEC [edw].[usp_update_job_dependency] '/Magellan-Marketing-Sales/dwd_ms/Notebooks/nb_ciop_prc_bms_con_reseller_transformation','table','databricks_ods.prc_bms_con_reseller_transformation','Y',60,'Delete';</v>
      </c>
    </row>
    <row r="450" spans="1:10">
      <c r="A450" s="2">
        <v>33333</v>
      </c>
      <c r="B450" s="2" t="s">
        <v>1181</v>
      </c>
      <c r="C450" s="78" t="s">
        <v>1294</v>
      </c>
      <c r="D450" s="176" t="s">
        <v>1192</v>
      </c>
      <c r="E450" s="2" t="s">
        <v>200</v>
      </c>
      <c r="F450" s="2">
        <v>60</v>
      </c>
      <c r="I450" s="66" t="str">
        <f t="shared" si="46"/>
        <v>EXEC [edw].[usp_update_job_dependency] '/Magellan-Marketing-Sales/dwd_ms/Notebooks/nb_smb_cust_segmentation4_determ','table','databricks_ods.m1001_prc_smb_customer','Y',60,'Insert';</v>
      </c>
      <c r="J450" s="66" t="str">
        <f t="shared" si="47"/>
        <v>EXEC [edw].[usp_update_job_dependency] '/Magellan-Marketing-Sales/dwd_ms/Notebooks/nb_smb_cust_segmentation4_determ','table','databricks_ods.m1001_prc_smb_customer','Y',60,'Delete';</v>
      </c>
    </row>
    <row r="451" spans="1:10">
      <c r="A451" s="2">
        <v>33333</v>
      </c>
      <c r="B451" s="2" t="s">
        <v>1182</v>
      </c>
      <c r="C451" s="78" t="s">
        <v>1294</v>
      </c>
      <c r="D451" s="176" t="s">
        <v>1194</v>
      </c>
      <c r="E451" s="2" t="s">
        <v>200</v>
      </c>
      <c r="F451" s="2">
        <v>60</v>
      </c>
      <c r="I451" s="66" t="str">
        <f t="shared" si="46"/>
        <v>EXEC [edw].[usp_update_job_dependency] '/Magellan-Marketing-Sales/dwd_ms/Notebooks/nb_con_cust_segmentation4_determ','table','databricks_ods.t_dailyca_prc_bms_mapping_keychannel','Y',60,'Insert';</v>
      </c>
      <c r="J451" s="66" t="str">
        <f t="shared" si="47"/>
        <v>EXEC [edw].[usp_update_job_dependency] '/Magellan-Marketing-Sales/dwd_ms/Notebooks/nb_con_cust_segmentation4_determ','table','databricks_ods.t_dailyca_prc_bms_mapping_keychannel','Y',60,'Delete';</v>
      </c>
    </row>
    <row r="452" spans="1:10">
      <c r="A452" s="2">
        <v>33333</v>
      </c>
      <c r="B452" s="2" t="s">
        <v>1183</v>
      </c>
      <c r="C452" s="78" t="s">
        <v>1294</v>
      </c>
      <c r="D452" s="176" t="s">
        <v>1196</v>
      </c>
      <c r="E452" s="2" t="s">
        <v>200</v>
      </c>
      <c r="F452" s="2">
        <v>60</v>
      </c>
      <c r="I452" s="66" t="str">
        <f t="shared" si="46"/>
        <v>EXEC [edw].[usp_update_job_dependency] '/Magellan-Marketing-Sales/dwd_ms/Notebooks/nb_smb_product_seg_by_ph4','table','databricks_ods.m1002_prc_smb_product_mapping','Y',60,'Insert';</v>
      </c>
      <c r="J452" s="66" t="str">
        <f t="shared" si="47"/>
        <v>EXEC [edw].[usp_update_job_dependency] '/Magellan-Marketing-Sales/dwd_ms/Notebooks/nb_smb_product_seg_by_ph4','table','databricks_ods.m1002_prc_smb_product_mapping','Y',60,'Delete';</v>
      </c>
    </row>
    <row r="453" spans="1:10">
      <c r="A453" s="2">
        <v>33333</v>
      </c>
      <c r="B453" s="2" t="s">
        <v>1184</v>
      </c>
      <c r="C453" s="78" t="s">
        <v>1294</v>
      </c>
      <c r="D453" s="274" t="s">
        <v>1642</v>
      </c>
      <c r="E453" s="2" t="s">
        <v>200</v>
      </c>
      <c r="F453" s="2">
        <v>60</v>
      </c>
      <c r="I453" s="66" t="str">
        <f t="shared" si="46"/>
        <v>EXEC [edw].[usp_update_job_dependency] '/Magellan-Marketing-Sales/dwd_ms/Notebooks/nb_m_product_info_tiger_smb','table','databricks_ods.m_product_info_tiger_smb','Y',60,'Insert';</v>
      </c>
      <c r="J453" s="66" t="str">
        <f t="shared" si="47"/>
        <v>EXEC [edw].[usp_update_job_dependency] '/Magellan-Marketing-Sales/dwd_ms/Notebooks/nb_m_product_info_tiger_smb','table','databricks_ods.m_product_info_tiger_smb','Y',60,'Delete';</v>
      </c>
    </row>
    <row r="454" spans="1:10">
      <c r="C454" s="78"/>
      <c r="I454"/>
    </row>
  </sheetData>
  <autoFilter ref="B1:B439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="145" zoomScaleNormal="145" workbookViewId="0">
      <selection activeCell="E8" sqref="E8:F8"/>
    </sheetView>
  </sheetViews>
  <sheetFormatPr defaultRowHeight="14.25"/>
  <cols>
    <col min="1" max="1" width="26.625" style="2" bestFit="1" customWidth="1"/>
    <col min="2" max="2" width="14.25" style="2" bestFit="1" customWidth="1"/>
    <col min="3" max="3" width="9.875" style="2" bestFit="1" customWidth="1"/>
    <col min="4" max="4" width="40" style="2" bestFit="1" customWidth="1"/>
    <col min="5" max="5" width="72.625" style="24" customWidth="1"/>
    <col min="6" max="6" width="15.75" style="24" customWidth="1"/>
    <col min="7" max="7" width="13.375" style="24" customWidth="1"/>
    <col min="8" max="8" width="52.5" bestFit="1" customWidth="1"/>
    <col min="9" max="10" width="52.5" customWidth="1"/>
    <col min="11" max="12" width="46.75" customWidth="1"/>
    <col min="13" max="13" width="12.875" bestFit="1" customWidth="1"/>
    <col min="18" max="18" width="49.875" bestFit="1" customWidth="1"/>
  </cols>
  <sheetData>
    <row r="1" spans="1:17">
      <c r="A1" s="52"/>
      <c r="B1" s="52"/>
      <c r="C1" s="52"/>
      <c r="D1" s="52"/>
      <c r="E1" s="54" t="s">
        <v>1502</v>
      </c>
      <c r="F1" s="54"/>
      <c r="G1" s="54"/>
    </row>
    <row r="2" spans="1:17">
      <c r="A2" s="52"/>
      <c r="B2" s="52" t="s">
        <v>1503</v>
      </c>
      <c r="C2" s="52" t="s">
        <v>1504</v>
      </c>
      <c r="D2" s="52" t="s">
        <v>1505</v>
      </c>
      <c r="E2" s="52" t="s">
        <v>1506</v>
      </c>
      <c r="F2" s="52" t="s">
        <v>6</v>
      </c>
      <c r="G2" s="52" t="s">
        <v>1507</v>
      </c>
    </row>
    <row r="3" spans="1:17">
      <c r="A3" s="52"/>
      <c r="B3" s="52"/>
      <c r="C3" s="52"/>
      <c r="D3" s="52"/>
      <c r="E3" s="52" t="s">
        <v>1508</v>
      </c>
      <c r="F3" s="52"/>
      <c r="G3" s="52"/>
    </row>
    <row r="4" spans="1:17">
      <c r="A4" s="52"/>
      <c r="B4" s="52"/>
      <c r="C4" s="52"/>
      <c r="D4" s="52"/>
      <c r="E4" s="52" t="s">
        <v>1509</v>
      </c>
      <c r="F4" s="52"/>
      <c r="G4" s="52"/>
      <c r="H4" s="230"/>
      <c r="I4" s="230"/>
      <c r="J4" s="230"/>
      <c r="K4" s="230"/>
      <c r="L4" s="230"/>
      <c r="M4" s="230"/>
      <c r="N4" s="230"/>
      <c r="O4" s="230"/>
      <c r="P4" s="230"/>
    </row>
    <row r="5" spans="1:17">
      <c r="A5" s="52"/>
      <c r="B5" s="52"/>
      <c r="C5" s="52"/>
      <c r="D5" s="52"/>
      <c r="E5" s="52"/>
      <c r="F5" s="52"/>
      <c r="G5" s="52"/>
      <c r="H5" s="230"/>
      <c r="I5" s="229"/>
      <c r="J5" s="229"/>
      <c r="K5" s="229"/>
      <c r="L5" s="229"/>
      <c r="M5" s="229"/>
      <c r="N5" s="229"/>
      <c r="O5" s="229"/>
      <c r="P5" s="229"/>
    </row>
    <row r="6" spans="1:17">
      <c r="A6" s="52" t="s">
        <v>1510</v>
      </c>
      <c r="B6" s="52" t="s">
        <v>1511</v>
      </c>
      <c r="C6" s="52"/>
      <c r="D6" s="52" t="s">
        <v>1512</v>
      </c>
      <c r="E6" s="2" t="s">
        <v>1124</v>
      </c>
      <c r="F6" s="52"/>
      <c r="G6" s="24" t="s">
        <v>1125</v>
      </c>
    </row>
    <row r="7" spans="1:17">
      <c r="A7" s="52" t="s">
        <v>1510</v>
      </c>
      <c r="B7" s="52" t="s">
        <v>1511</v>
      </c>
      <c r="C7" s="52"/>
      <c r="D7" s="52" t="s">
        <v>1513</v>
      </c>
      <c r="E7" s="2" t="s">
        <v>1128</v>
      </c>
      <c r="F7" s="52"/>
      <c r="G7" s="24" t="s">
        <v>1129</v>
      </c>
    </row>
    <row r="8" spans="1:17">
      <c r="A8" s="52" t="s">
        <v>1510</v>
      </c>
      <c r="B8" s="52" t="s">
        <v>1511</v>
      </c>
      <c r="C8" s="52"/>
      <c r="D8" s="52" t="s">
        <v>1514</v>
      </c>
      <c r="E8" s="2" t="s">
        <v>485</v>
      </c>
      <c r="F8" s="52"/>
      <c r="G8" s="24" t="s">
        <v>1133</v>
      </c>
    </row>
    <row r="9" spans="1:17">
      <c r="A9" s="52" t="s">
        <v>1510</v>
      </c>
      <c r="B9" s="52" t="s">
        <v>1511</v>
      </c>
      <c r="C9" s="52"/>
      <c r="D9" s="52" t="s">
        <v>1515</v>
      </c>
      <c r="E9" s="2" t="s">
        <v>1136</v>
      </c>
      <c r="F9" s="52"/>
      <c r="G9" s="24" t="s">
        <v>706</v>
      </c>
    </row>
    <row r="10" spans="1:17">
      <c r="A10" s="52" t="s">
        <v>1510</v>
      </c>
      <c r="B10" s="52" t="s">
        <v>1511</v>
      </c>
      <c r="C10" s="52"/>
      <c r="D10" s="52" t="s">
        <v>1516</v>
      </c>
      <c r="E10" s="2" t="s">
        <v>1139</v>
      </c>
      <c r="F10" s="52"/>
      <c r="G10" s="24" t="s">
        <v>706</v>
      </c>
    </row>
    <row r="11" spans="1:17">
      <c r="A11" s="52" t="s">
        <v>1510</v>
      </c>
      <c r="B11" s="52" t="s">
        <v>1511</v>
      </c>
      <c r="C11" s="52"/>
      <c r="D11" s="52" t="s">
        <v>1517</v>
      </c>
      <c r="E11" s="2" t="s">
        <v>1142</v>
      </c>
      <c r="F11" s="52"/>
      <c r="G11" s="24" t="s">
        <v>706</v>
      </c>
    </row>
    <row r="12" spans="1:17">
      <c r="A12" s="52" t="s">
        <v>1510</v>
      </c>
      <c r="B12" s="52" t="s">
        <v>1511</v>
      </c>
      <c r="C12" s="52"/>
      <c r="D12" s="52" t="s">
        <v>1518</v>
      </c>
      <c r="E12" s="2" t="s">
        <v>1146</v>
      </c>
      <c r="F12" s="52"/>
      <c r="G12" s="24" t="s">
        <v>1519</v>
      </c>
    </row>
    <row r="13" spans="1:17">
      <c r="A13" s="52" t="s">
        <v>1510</v>
      </c>
      <c r="B13" s="52" t="s">
        <v>1511</v>
      </c>
      <c r="C13" s="52"/>
      <c r="D13" s="52" t="s">
        <v>1520</v>
      </c>
      <c r="E13" s="2" t="s">
        <v>1481</v>
      </c>
      <c r="F13" s="52"/>
      <c r="G13" s="24" t="s">
        <v>1519</v>
      </c>
    </row>
    <row r="14" spans="1:17">
      <c r="A14" s="52" t="s">
        <v>1510</v>
      </c>
      <c r="B14" s="52" t="s">
        <v>1511</v>
      </c>
      <c r="C14" s="52"/>
      <c r="D14" s="52" t="s">
        <v>1521</v>
      </c>
      <c r="E14" s="2" t="s">
        <v>1482</v>
      </c>
      <c r="F14" s="52"/>
      <c r="G14" s="24" t="s">
        <v>1519</v>
      </c>
    </row>
    <row r="15" spans="1:17">
      <c r="A15" s="52" t="s">
        <v>1522</v>
      </c>
      <c r="B15" s="52" t="s">
        <v>127</v>
      </c>
      <c r="C15" s="52">
        <v>1</v>
      </c>
      <c r="D15" s="52" t="s">
        <v>1523</v>
      </c>
      <c r="E15" s="52" t="s">
        <v>1524</v>
      </c>
      <c r="F15" s="52"/>
      <c r="G15" s="161">
        <v>0.16666666666666666</v>
      </c>
    </row>
    <row r="16" spans="1:17">
      <c r="A16" s="52" t="s">
        <v>1522</v>
      </c>
      <c r="B16" s="52" t="s">
        <v>127</v>
      </c>
      <c r="C16" s="52">
        <v>1</v>
      </c>
      <c r="D16" s="52" t="s">
        <v>1525</v>
      </c>
      <c r="E16" s="52" t="s">
        <v>1526</v>
      </c>
      <c r="F16" s="52"/>
      <c r="G16" s="161">
        <v>0.16666666666666666</v>
      </c>
      <c r="L16" s="6"/>
      <c r="Q16" s="125"/>
    </row>
    <row r="17" spans="1:18">
      <c r="A17" s="52" t="s">
        <v>1527</v>
      </c>
      <c r="B17" s="52" t="s">
        <v>127</v>
      </c>
      <c r="C17" s="52">
        <v>1</v>
      </c>
      <c r="D17" s="52" t="s">
        <v>1528</v>
      </c>
      <c r="E17" s="52" t="s">
        <v>1529</v>
      </c>
      <c r="F17" s="52"/>
      <c r="G17" s="161">
        <v>0.16666666666666666</v>
      </c>
      <c r="Q17" s="125"/>
    </row>
    <row r="18" spans="1:18">
      <c r="A18" s="52" t="s">
        <v>1527</v>
      </c>
      <c r="B18" s="52" t="s">
        <v>127</v>
      </c>
      <c r="C18" s="52">
        <v>2</v>
      </c>
      <c r="D18" s="52" t="s">
        <v>1530</v>
      </c>
      <c r="E18" s="52" t="s">
        <v>1531</v>
      </c>
      <c r="F18" s="52"/>
      <c r="G18" s="161">
        <v>0.16666666666666666</v>
      </c>
      <c r="Q18" s="125"/>
    </row>
    <row r="19" spans="1:18">
      <c r="A19" s="52" t="s">
        <v>1527</v>
      </c>
      <c r="B19" s="52" t="s">
        <v>127</v>
      </c>
      <c r="C19" s="52">
        <v>2</v>
      </c>
      <c r="D19" s="52" t="s">
        <v>1532</v>
      </c>
      <c r="E19" s="52" t="s">
        <v>1533</v>
      </c>
      <c r="F19" s="52"/>
      <c r="G19" s="161">
        <v>0.16666666666666666</v>
      </c>
      <c r="Q19" s="125"/>
    </row>
    <row r="20" spans="1:18">
      <c r="A20" s="52" t="s">
        <v>1527</v>
      </c>
      <c r="B20" s="52" t="s">
        <v>127</v>
      </c>
      <c r="C20" s="52">
        <v>3</v>
      </c>
      <c r="D20" s="52" t="s">
        <v>1534</v>
      </c>
      <c r="E20" s="52" t="s">
        <v>1535</v>
      </c>
      <c r="F20" s="52"/>
      <c r="G20" s="161">
        <v>0.16666666666666666</v>
      </c>
      <c r="Q20" s="2"/>
    </row>
    <row r="21" spans="1:18">
      <c r="A21" s="52" t="s">
        <v>1527</v>
      </c>
      <c r="B21" s="52" t="s">
        <v>127</v>
      </c>
      <c r="C21" s="52">
        <v>4</v>
      </c>
      <c r="D21" s="52" t="s">
        <v>1536</v>
      </c>
      <c r="E21" s="52" t="s">
        <v>1537</v>
      </c>
      <c r="F21" s="52"/>
      <c r="G21" s="161">
        <v>0.16666666666666666</v>
      </c>
      <c r="Q21" s="2"/>
    </row>
    <row r="22" spans="1:18" s="125" customFormat="1">
      <c r="A22" s="231" t="s">
        <v>1527</v>
      </c>
      <c r="B22" s="231" t="s">
        <v>1511</v>
      </c>
      <c r="C22" s="231">
        <v>5</v>
      </c>
      <c r="D22" s="231" t="s">
        <v>1538</v>
      </c>
      <c r="E22" s="231" t="s">
        <v>1058</v>
      </c>
      <c r="F22" s="231" t="s">
        <v>1539</v>
      </c>
      <c r="G22" s="232">
        <v>0.16666666666666666</v>
      </c>
      <c r="Q22" s="233"/>
    </row>
    <row r="23" spans="1:18">
      <c r="A23" s="52" t="s">
        <v>1527</v>
      </c>
      <c r="B23" s="52" t="s">
        <v>1511</v>
      </c>
      <c r="C23" s="52">
        <v>6</v>
      </c>
      <c r="D23" s="52" t="s">
        <v>1540</v>
      </c>
      <c r="E23" s="52" t="s">
        <v>994</v>
      </c>
      <c r="F23" s="52"/>
      <c r="G23" s="162" t="s">
        <v>995</v>
      </c>
    </row>
    <row r="24" spans="1:18">
      <c r="A24" s="52" t="s">
        <v>1527</v>
      </c>
      <c r="B24" s="52" t="s">
        <v>1511</v>
      </c>
      <c r="C24" s="52">
        <v>7</v>
      </c>
      <c r="D24" s="52" t="s">
        <v>1541</v>
      </c>
      <c r="E24" s="163" t="s">
        <v>1010</v>
      </c>
      <c r="F24" s="163"/>
      <c r="G24" s="162" t="s">
        <v>1013</v>
      </c>
    </row>
    <row r="25" spans="1:18" ht="18" customHeight="1">
      <c r="A25" s="52" t="s">
        <v>1527</v>
      </c>
      <c r="B25" s="52" t="s">
        <v>1511</v>
      </c>
      <c r="C25" s="52">
        <v>7</v>
      </c>
      <c r="D25" s="52" t="s">
        <v>1542</v>
      </c>
      <c r="E25" s="163" t="s">
        <v>1012</v>
      </c>
      <c r="F25" s="163"/>
      <c r="G25" s="162" t="s">
        <v>1013</v>
      </c>
    </row>
    <row r="26" spans="1:18">
      <c r="A26" s="52" t="s">
        <v>1527</v>
      </c>
      <c r="B26" s="52" t="s">
        <v>1511</v>
      </c>
      <c r="C26" s="52">
        <v>1</v>
      </c>
      <c r="D26" s="52" t="s">
        <v>1543</v>
      </c>
      <c r="E26" s="52" t="s">
        <v>1544</v>
      </c>
      <c r="F26" s="52"/>
      <c r="G26" s="162" t="s">
        <v>1013</v>
      </c>
    </row>
    <row r="27" spans="1:18">
      <c r="A27" s="45" t="s">
        <v>1545</v>
      </c>
      <c r="B27" s="45" t="s">
        <v>127</v>
      </c>
      <c r="C27" s="45">
        <v>1</v>
      </c>
      <c r="D27" s="45" t="s">
        <v>1530</v>
      </c>
      <c r="E27" s="45" t="s">
        <v>1531</v>
      </c>
      <c r="F27" s="45"/>
      <c r="G27" s="156">
        <v>0.2986111111111111</v>
      </c>
    </row>
    <row r="28" spans="1:18">
      <c r="A28" s="45" t="s">
        <v>1545</v>
      </c>
      <c r="B28" s="45" t="s">
        <v>127</v>
      </c>
      <c r="C28" s="45">
        <v>2</v>
      </c>
      <c r="D28" s="45" t="s">
        <v>1534</v>
      </c>
      <c r="E28" s="45" t="s">
        <v>1535</v>
      </c>
      <c r="F28" s="45"/>
      <c r="G28" s="156">
        <v>0.2986111111111111</v>
      </c>
    </row>
    <row r="29" spans="1:18">
      <c r="A29" s="45" t="s">
        <v>1545</v>
      </c>
      <c r="B29" s="45" t="s">
        <v>127</v>
      </c>
      <c r="C29" s="45">
        <v>2</v>
      </c>
      <c r="D29" s="45" t="s">
        <v>1546</v>
      </c>
      <c r="E29" s="45" t="s">
        <v>1547</v>
      </c>
      <c r="F29" s="45"/>
      <c r="G29" s="156">
        <v>0.2986111111111111</v>
      </c>
    </row>
    <row r="30" spans="1:18">
      <c r="A30" s="118" t="s">
        <v>1548</v>
      </c>
      <c r="B30" s="118" t="s">
        <v>1511</v>
      </c>
      <c r="C30" s="118">
        <v>2</v>
      </c>
      <c r="D30" s="118" t="s">
        <v>1549</v>
      </c>
      <c r="E30" s="118" t="s">
        <v>1061</v>
      </c>
      <c r="F30" s="110"/>
      <c r="G30" s="110" t="s">
        <v>1550</v>
      </c>
      <c r="R30" s="127"/>
    </row>
    <row r="31" spans="1:18">
      <c r="A31" s="118" t="s">
        <v>1548</v>
      </c>
      <c r="B31" s="118" t="s">
        <v>1511</v>
      </c>
      <c r="C31" s="118">
        <v>1</v>
      </c>
      <c r="D31" s="118" t="s">
        <v>1551</v>
      </c>
      <c r="E31" s="118" t="s">
        <v>1065</v>
      </c>
      <c r="F31" s="110"/>
      <c r="G31" s="110" t="s">
        <v>1550</v>
      </c>
      <c r="K31" s="6"/>
      <c r="L31" s="6"/>
    </row>
    <row r="32" spans="1:18">
      <c r="A32" s="118" t="s">
        <v>1552</v>
      </c>
      <c r="B32" s="118" t="s">
        <v>1511</v>
      </c>
      <c r="C32" s="118">
        <v>1</v>
      </c>
      <c r="D32" s="118" t="s">
        <v>1553</v>
      </c>
      <c r="E32" s="157" t="s">
        <v>1067</v>
      </c>
      <c r="F32" s="110"/>
      <c r="G32" s="110" t="s">
        <v>1550</v>
      </c>
      <c r="M32" s="6"/>
    </row>
    <row r="33" spans="1:7">
      <c r="A33" s="118" t="s">
        <v>1552</v>
      </c>
      <c r="B33" s="118" t="s">
        <v>1511</v>
      </c>
      <c r="C33" s="118">
        <v>1</v>
      </c>
      <c r="D33" s="118" t="s">
        <v>1554</v>
      </c>
      <c r="E33" s="157" t="s">
        <v>1069</v>
      </c>
      <c r="F33" s="110"/>
      <c r="G33" s="110" t="s">
        <v>1550</v>
      </c>
    </row>
    <row r="34" spans="1:7">
      <c r="A34" s="118" t="s">
        <v>1552</v>
      </c>
      <c r="B34" s="118" t="s">
        <v>1511</v>
      </c>
      <c r="C34" s="118">
        <v>1</v>
      </c>
      <c r="D34" s="118" t="s">
        <v>1554</v>
      </c>
      <c r="E34" s="157" t="s">
        <v>1109</v>
      </c>
      <c r="F34" s="110"/>
      <c r="G34" s="110" t="s">
        <v>1550</v>
      </c>
    </row>
    <row r="35" spans="1:7">
      <c r="A35" s="118" t="s">
        <v>1552</v>
      </c>
      <c r="B35" s="118" t="s">
        <v>1511</v>
      </c>
      <c r="C35" s="118">
        <v>1</v>
      </c>
      <c r="D35" s="118" t="s">
        <v>1554</v>
      </c>
      <c r="E35" s="157" t="s">
        <v>1073</v>
      </c>
      <c r="F35" s="110"/>
      <c r="G35" s="110" t="s">
        <v>1550</v>
      </c>
    </row>
    <row r="36" spans="1:7" s="29" customFormat="1">
      <c r="A36" s="25" t="s">
        <v>1552</v>
      </c>
      <c r="B36" s="25" t="s">
        <v>1511</v>
      </c>
      <c r="C36" s="25">
        <v>1</v>
      </c>
      <c r="D36" s="25" t="s">
        <v>1555</v>
      </c>
      <c r="E36" s="25" t="s">
        <v>1056</v>
      </c>
      <c r="F36" s="25"/>
      <c r="G36" s="28" t="s">
        <v>995</v>
      </c>
    </row>
    <row r="37" spans="1:7">
      <c r="A37" s="118" t="s">
        <v>1552</v>
      </c>
      <c r="B37" s="118" t="s">
        <v>1511</v>
      </c>
      <c r="C37" s="118">
        <v>1</v>
      </c>
      <c r="D37" s="118" t="s">
        <v>1523</v>
      </c>
      <c r="E37" s="157" t="s">
        <v>1044</v>
      </c>
      <c r="F37" s="118"/>
      <c r="G37" s="110" t="s">
        <v>1045</v>
      </c>
    </row>
    <row r="38" spans="1:7">
      <c r="A38" s="118" t="s">
        <v>1552</v>
      </c>
      <c r="B38" s="118" t="s">
        <v>1511</v>
      </c>
      <c r="C38" s="118">
        <v>2</v>
      </c>
      <c r="D38" s="118" t="s">
        <v>1556</v>
      </c>
      <c r="E38" s="157" t="s">
        <v>1046</v>
      </c>
      <c r="F38" s="118"/>
      <c r="G38" s="110" t="s">
        <v>1045</v>
      </c>
    </row>
    <row r="39" spans="1:7">
      <c r="A39" s="118" t="s">
        <v>1552</v>
      </c>
      <c r="B39" s="118" t="s">
        <v>1511</v>
      </c>
      <c r="C39" s="118">
        <v>3</v>
      </c>
      <c r="D39" s="118" t="s">
        <v>1557</v>
      </c>
      <c r="E39" s="157" t="s">
        <v>1052</v>
      </c>
      <c r="F39" s="118"/>
      <c r="G39" s="110" t="s">
        <v>1045</v>
      </c>
    </row>
    <row r="40" spans="1:7">
      <c r="A40" s="118" t="s">
        <v>1552</v>
      </c>
      <c r="B40" s="118" t="s">
        <v>1511</v>
      </c>
      <c r="C40" s="118">
        <v>4</v>
      </c>
      <c r="D40" s="118" t="s">
        <v>1558</v>
      </c>
      <c r="E40" s="118" t="s">
        <v>1054</v>
      </c>
      <c r="F40" s="118"/>
      <c r="G40" s="110" t="s">
        <v>1045</v>
      </c>
    </row>
    <row r="41" spans="1:7">
      <c r="A41" s="118" t="s">
        <v>1552</v>
      </c>
      <c r="B41" s="118" t="s">
        <v>1511</v>
      </c>
      <c r="C41" s="118">
        <v>5</v>
      </c>
      <c r="D41" s="118" t="s">
        <v>1540</v>
      </c>
      <c r="E41" s="158" t="s">
        <v>994</v>
      </c>
      <c r="F41" s="158"/>
      <c r="G41" s="159" t="s">
        <v>997</v>
      </c>
    </row>
    <row r="42" spans="1:7">
      <c r="A42" s="118" t="s">
        <v>1552</v>
      </c>
      <c r="B42" s="118" t="s">
        <v>1511</v>
      </c>
      <c r="C42" s="118">
        <v>1</v>
      </c>
      <c r="D42" s="118" t="s">
        <v>1559</v>
      </c>
      <c r="E42" s="118" t="s">
        <v>1084</v>
      </c>
      <c r="F42" s="118"/>
      <c r="G42" s="110" t="s">
        <v>1045</v>
      </c>
    </row>
    <row r="43" spans="1:7">
      <c r="A43" s="118" t="s">
        <v>1552</v>
      </c>
      <c r="B43" s="118" t="s">
        <v>1511</v>
      </c>
      <c r="C43" s="118">
        <v>1</v>
      </c>
      <c r="D43" s="118" t="s">
        <v>1560</v>
      </c>
      <c r="E43" s="118" t="s">
        <v>1086</v>
      </c>
      <c r="F43" s="118"/>
      <c r="G43" s="110" t="s">
        <v>1045</v>
      </c>
    </row>
    <row r="44" spans="1:7">
      <c r="A44" s="118" t="s">
        <v>1552</v>
      </c>
      <c r="B44" s="118" t="s">
        <v>1511</v>
      </c>
      <c r="C44" s="118">
        <v>6</v>
      </c>
      <c r="D44" s="118" t="s">
        <v>1561</v>
      </c>
      <c r="E44" s="158" t="s">
        <v>1010</v>
      </c>
      <c r="F44" s="158"/>
      <c r="G44" s="159" t="s">
        <v>1011</v>
      </c>
    </row>
    <row r="45" spans="1:7">
      <c r="A45" s="118" t="s">
        <v>1552</v>
      </c>
      <c r="B45" s="118" t="s">
        <v>1511</v>
      </c>
      <c r="C45" s="118">
        <v>6</v>
      </c>
      <c r="D45" s="118" t="s">
        <v>1562</v>
      </c>
      <c r="E45" s="158" t="s">
        <v>1012</v>
      </c>
      <c r="F45" s="158"/>
      <c r="G45" s="159" t="s">
        <v>1011</v>
      </c>
    </row>
    <row r="46" spans="1:7">
      <c r="A46" s="118" t="s">
        <v>1552</v>
      </c>
      <c r="B46" s="118" t="s">
        <v>1511</v>
      </c>
      <c r="C46" s="118">
        <v>6</v>
      </c>
      <c r="D46" s="118" t="s">
        <v>1563</v>
      </c>
      <c r="E46" s="158" t="s">
        <v>1015</v>
      </c>
      <c r="F46" s="158"/>
      <c r="G46" s="159" t="s">
        <v>1016</v>
      </c>
    </row>
    <row r="47" spans="1:7">
      <c r="A47" s="118" t="s">
        <v>1552</v>
      </c>
      <c r="B47" s="118" t="s">
        <v>1511</v>
      </c>
      <c r="C47" s="118">
        <v>5</v>
      </c>
      <c r="D47" s="118" t="s">
        <v>1564</v>
      </c>
      <c r="E47" s="158" t="s">
        <v>1018</v>
      </c>
      <c r="F47" s="158"/>
      <c r="G47" s="159" t="s">
        <v>1016</v>
      </c>
    </row>
    <row r="48" spans="1:7">
      <c r="A48" s="118" t="s">
        <v>1552</v>
      </c>
      <c r="B48" s="118" t="s">
        <v>1511</v>
      </c>
      <c r="C48" s="118">
        <v>7</v>
      </c>
      <c r="D48" s="118" t="s">
        <v>1565</v>
      </c>
      <c r="E48" s="160" t="s">
        <v>1021</v>
      </c>
      <c r="F48" s="158"/>
      <c r="G48" s="159" t="s">
        <v>1016</v>
      </c>
    </row>
    <row r="49" spans="1:7">
      <c r="A49" s="118" t="s">
        <v>1552</v>
      </c>
      <c r="B49" s="118" t="s">
        <v>1511</v>
      </c>
      <c r="C49" s="118">
        <v>7</v>
      </c>
      <c r="D49" s="118" t="s">
        <v>1566</v>
      </c>
      <c r="E49" s="160" t="s">
        <v>1023</v>
      </c>
      <c r="F49" s="158"/>
      <c r="G49" s="159" t="s">
        <v>1016</v>
      </c>
    </row>
    <row r="50" spans="1:7">
      <c r="A50" s="118" t="s">
        <v>1552</v>
      </c>
      <c r="B50" s="118" t="s">
        <v>1511</v>
      </c>
      <c r="C50" s="118">
        <v>10</v>
      </c>
      <c r="D50" s="118" t="s">
        <v>1567</v>
      </c>
      <c r="E50" s="160" t="s">
        <v>1025</v>
      </c>
      <c r="F50" s="158"/>
      <c r="G50" s="159" t="s">
        <v>1016</v>
      </c>
    </row>
    <row r="51" spans="1:7">
      <c r="A51" s="118" t="s">
        <v>1552</v>
      </c>
      <c r="B51" s="118" t="s">
        <v>1511</v>
      </c>
      <c r="C51" s="118">
        <v>8</v>
      </c>
      <c r="D51" s="118" t="s">
        <v>1568</v>
      </c>
      <c r="E51" s="158" t="s">
        <v>537</v>
      </c>
      <c r="F51" s="158"/>
      <c r="G51" s="159" t="s">
        <v>1016</v>
      </c>
    </row>
    <row r="52" spans="1:7">
      <c r="A52" s="118" t="s">
        <v>1552</v>
      </c>
      <c r="B52" s="118" t="s">
        <v>1511</v>
      </c>
      <c r="C52" s="118">
        <v>9</v>
      </c>
      <c r="D52" s="118" t="s">
        <v>1569</v>
      </c>
      <c r="E52" s="118" t="s">
        <v>1027</v>
      </c>
      <c r="F52" s="118"/>
      <c r="G52" s="159" t="s">
        <v>1016</v>
      </c>
    </row>
    <row r="53" spans="1:7">
      <c r="A53" s="118" t="s">
        <v>1552</v>
      </c>
      <c r="B53" s="118" t="s">
        <v>1511</v>
      </c>
      <c r="C53" s="118">
        <v>8</v>
      </c>
      <c r="D53" s="118" t="s">
        <v>1570</v>
      </c>
      <c r="E53" s="118" t="s">
        <v>529</v>
      </c>
      <c r="F53" s="118"/>
      <c r="G53" s="159" t="s">
        <v>1016</v>
      </c>
    </row>
    <row r="54" spans="1:7">
      <c r="A54" s="118" t="s">
        <v>1552</v>
      </c>
      <c r="B54" s="118" t="s">
        <v>1511</v>
      </c>
      <c r="C54" s="118">
        <v>6</v>
      </c>
      <c r="D54" s="118" t="s">
        <v>1571</v>
      </c>
      <c r="E54" s="118" t="s">
        <v>1088</v>
      </c>
      <c r="F54" s="118"/>
      <c r="G54" s="110" t="s">
        <v>1045</v>
      </c>
    </row>
    <row r="55" spans="1:7">
      <c r="A55" s="118" t="s">
        <v>1552</v>
      </c>
      <c r="B55" s="118" t="s">
        <v>1511</v>
      </c>
      <c r="C55" s="118">
        <v>6</v>
      </c>
      <c r="D55" s="118" t="s">
        <v>1572</v>
      </c>
      <c r="E55" s="118" t="s">
        <v>545</v>
      </c>
      <c r="F55" s="118"/>
      <c r="G55" s="110" t="s">
        <v>1045</v>
      </c>
    </row>
    <row r="56" spans="1:7">
      <c r="A56" s="118" t="s">
        <v>1552</v>
      </c>
      <c r="B56" s="118" t="s">
        <v>1511</v>
      </c>
      <c r="C56" s="118">
        <v>1</v>
      </c>
      <c r="D56" s="118" t="s">
        <v>1573</v>
      </c>
      <c r="E56" s="157" t="s">
        <v>543</v>
      </c>
      <c r="F56" s="118"/>
      <c r="G56" s="110" t="s">
        <v>1045</v>
      </c>
    </row>
    <row r="57" spans="1:7">
      <c r="A57" s="118" t="s">
        <v>1552</v>
      </c>
      <c r="B57" s="118" t="s">
        <v>1511</v>
      </c>
      <c r="C57" s="118">
        <v>6</v>
      </c>
      <c r="D57" s="118" t="s">
        <v>1574</v>
      </c>
      <c r="E57" s="157" t="s">
        <v>1091</v>
      </c>
      <c r="F57" s="118"/>
      <c r="G57" s="110" t="s">
        <v>1045</v>
      </c>
    </row>
    <row r="58" spans="1:7">
      <c r="A58" s="118" t="s">
        <v>1552</v>
      </c>
      <c r="B58" s="118" t="s">
        <v>1511</v>
      </c>
      <c r="C58" s="118">
        <v>1</v>
      </c>
      <c r="D58" s="118" t="s">
        <v>1575</v>
      </c>
      <c r="E58" s="157" t="s">
        <v>1093</v>
      </c>
      <c r="F58" s="118"/>
      <c r="G58" s="110" t="s">
        <v>1062</v>
      </c>
    </row>
    <row r="59" spans="1:7">
      <c r="A59" s="118" t="s">
        <v>1552</v>
      </c>
      <c r="B59" s="118" t="s">
        <v>1511</v>
      </c>
      <c r="C59" s="118">
        <v>2</v>
      </c>
      <c r="D59" s="118" t="s">
        <v>1576</v>
      </c>
      <c r="E59" s="118" t="s">
        <v>541</v>
      </c>
      <c r="F59" s="118"/>
      <c r="G59" s="110" t="s">
        <v>1045</v>
      </c>
    </row>
    <row r="60" spans="1:7">
      <c r="A60" s="118" t="s">
        <v>1552</v>
      </c>
      <c r="B60" s="118" t="s">
        <v>1511</v>
      </c>
      <c r="C60" s="118">
        <v>2</v>
      </c>
      <c r="D60" s="118" t="s">
        <v>1577</v>
      </c>
      <c r="E60" s="118" t="s">
        <v>539</v>
      </c>
      <c r="F60" s="118"/>
      <c r="G60" s="110" t="s">
        <v>1045</v>
      </c>
    </row>
    <row r="61" spans="1:7">
      <c r="A61" s="118" t="s">
        <v>1552</v>
      </c>
      <c r="B61" s="118" t="s">
        <v>1511</v>
      </c>
      <c r="C61" s="118">
        <v>2</v>
      </c>
      <c r="D61" s="118" t="s">
        <v>1578</v>
      </c>
      <c r="E61" s="118" t="s">
        <v>535</v>
      </c>
      <c r="F61" s="118"/>
      <c r="G61" s="110" t="s">
        <v>1045</v>
      </c>
    </row>
    <row r="62" spans="1:7">
      <c r="A62" s="118" t="s">
        <v>1552</v>
      </c>
      <c r="B62" s="118" t="s">
        <v>1511</v>
      </c>
      <c r="C62" s="118">
        <v>2</v>
      </c>
      <c r="D62" s="118" t="s">
        <v>1579</v>
      </c>
      <c r="E62" s="157" t="s">
        <v>533</v>
      </c>
      <c r="F62" s="118"/>
      <c r="G62" s="110" t="s">
        <v>1045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>
      <selection activeCell="H39" sqref="H39"/>
    </sheetView>
  </sheetViews>
  <sheetFormatPr defaultColWidth="8.875" defaultRowHeight="14.25"/>
  <cols>
    <col min="1" max="1" width="8.875" style="35"/>
    <col min="2" max="2" width="48.75" style="35" bestFit="1" customWidth="1"/>
    <col min="3" max="3" width="19.25" style="35" customWidth="1"/>
    <col min="4" max="4" width="24" style="35" bestFit="1" customWidth="1"/>
    <col min="5" max="5" width="105.375" style="35" customWidth="1"/>
    <col min="6" max="6" width="4.875" style="35" customWidth="1"/>
    <col min="7" max="7" width="21.5" style="35" bestFit="1" customWidth="1"/>
    <col min="8" max="8" width="255.625" style="35" customWidth="1"/>
    <col min="9" max="16384" width="8.875" style="35"/>
  </cols>
  <sheetData>
    <row r="1" spans="2:12">
      <c r="B1" s="35" t="s">
        <v>1580</v>
      </c>
      <c r="C1" s="35" t="s">
        <v>1581</v>
      </c>
      <c r="D1" s="35" t="s">
        <v>1582</v>
      </c>
      <c r="E1" s="35" t="s">
        <v>1583</v>
      </c>
      <c r="F1" s="35" t="s">
        <v>1584</v>
      </c>
      <c r="G1" s="35" t="s">
        <v>1585</v>
      </c>
    </row>
    <row r="2" spans="2:12">
      <c r="B2" s="36" t="s">
        <v>1586</v>
      </c>
      <c r="D2" s="35" t="s">
        <v>1587</v>
      </c>
      <c r="E2" s="37" t="s">
        <v>1588</v>
      </c>
      <c r="G2" s="48" t="s">
        <v>1589</v>
      </c>
      <c r="H2" s="38" t="str">
        <f t="shared" ref="H2:H25" si="0">"EXEC [edw].[usp_portal_insert_trigger_pipeline_post_activity] '" &amp; B2 &amp; "','" &amp; C2 &amp; "','" &amp; D2 &amp; "',N'" &amp; E2 &amp; "','" &amp; F2 &amp; "' ,'" &amp; G2 &amp; "';"</f>
        <v>EXEC [edw].[usp_portal_insert_trigger_pipeline_post_activity] 'pl_ms_fives_main_process_two','','PBI Dataset Refresh',N'{"GroupName": "Corp PRC Sales Ops_PRD","DatasetName":"Corp PRC M&amp;S WW STI Detail"}','' ,'mahao7@lenovo.com';</v>
      </c>
      <c r="L2" s="48"/>
    </row>
    <row r="3" spans="2:12">
      <c r="B3" s="36" t="s">
        <v>1586</v>
      </c>
      <c r="D3" s="35" t="s">
        <v>1587</v>
      </c>
      <c r="E3" s="37" t="s">
        <v>1590</v>
      </c>
      <c r="G3" s="48" t="s">
        <v>1589</v>
      </c>
      <c r="H3" s="38" t="str">
        <f t="shared" si="0"/>
        <v>EXEC [edw].[usp_portal_insert_trigger_pipeline_post_activity] 'pl_ms_fives_main_process_two','','PBI Dataset Refresh',N'{"GroupName": "Corp PRC Sales Ops_PRD","DatasetName":"Corp PRC M&amp;S INV Detail"}','' ,'mahao7@lenovo.com';</v>
      </c>
      <c r="L3" s="48"/>
    </row>
    <row r="4" spans="2:12">
      <c r="B4" s="36" t="s">
        <v>1586</v>
      </c>
      <c r="D4" s="35" t="s">
        <v>1587</v>
      </c>
      <c r="E4" s="37" t="s">
        <v>1591</v>
      </c>
      <c r="G4" s="48" t="s">
        <v>1589</v>
      </c>
      <c r="H4" s="38" t="str">
        <f t="shared" si="0"/>
        <v>EXEC [edw].[usp_portal_insert_trigger_pipeline_post_activity] 'pl_ms_fives_main_process_two','','PBI Dataset Refresh',N'{"GroupName": "Corp PRC Sales Ops_PRD","DatasetName":"Corp PRC M&amp;S WW INV Detail"}','' ,'mahao7@lenovo.com';</v>
      </c>
      <c r="L4" s="48"/>
    </row>
    <row r="5" spans="2:12">
      <c r="B5" s="36" t="s">
        <v>1586</v>
      </c>
      <c r="D5" s="35" t="s">
        <v>1587</v>
      </c>
      <c r="E5" s="37" t="s">
        <v>1592</v>
      </c>
      <c r="G5" s="48" t="s">
        <v>1589</v>
      </c>
      <c r="H5" s="38" t="str">
        <f t="shared" si="0"/>
        <v>EXEC [edw].[usp_portal_insert_trigger_pipeline_post_activity] 'pl_ms_fives_main_process_two','','PBI Dataset Refresh',N'{"GroupName": "Corp PRC Sales Ops_PRD","DatasetName":"Corp PRC M&amp;S JD Sell Out (SMB+CON)"}','' ,'mahao7@lenovo.com';</v>
      </c>
      <c r="L5" s="48"/>
    </row>
    <row r="6" spans="2:12">
      <c r="B6" s="36" t="s">
        <v>1586</v>
      </c>
      <c r="D6" s="35" t="s">
        <v>1587</v>
      </c>
      <c r="E6" s="37" t="s">
        <v>1593</v>
      </c>
      <c r="G6" s="48" t="s">
        <v>1589</v>
      </c>
      <c r="H6" s="38" t="str">
        <f t="shared" si="0"/>
        <v>EXEC [edw].[usp_portal_insert_trigger_pipeline_post_activity] 'pl_ms_fives_main_process_two','','PBI Dataset Refresh',N'{"GroupName": "Corp PRC Sales Ops_PRD","DatasetName":"Corp PRC M&amp;S JD SKU Mapping"}','' ,'mahao7@lenovo.com';</v>
      </c>
      <c r="L6" s="48"/>
    </row>
    <row r="7" spans="2:12">
      <c r="B7" s="35" t="s">
        <v>1594</v>
      </c>
      <c r="D7" s="35" t="s">
        <v>1587</v>
      </c>
      <c r="E7" s="39" t="s">
        <v>1595</v>
      </c>
      <c r="G7" s="48" t="s">
        <v>1589</v>
      </c>
      <c r="H7" s="38" t="str">
        <f t="shared" si="0"/>
        <v>EXEC [edw].[usp_portal_insert_trigger_pipeline_post_activity] 'pl_ms_fives_main_process','','PBI Dataset Refresh',N'{"GroupName": "Corp PRC Sales Ops_PRD","DatasetName":"Corp PRC M&amp;S PRC 5S Dashboard"}','' ,'mahao7@lenovo.com';</v>
      </c>
      <c r="L7" s="48"/>
    </row>
    <row r="8" spans="2:12">
      <c r="B8" s="35" t="s">
        <v>1594</v>
      </c>
      <c r="D8" s="35" t="s">
        <v>1587</v>
      </c>
      <c r="E8" s="39" t="s">
        <v>1596</v>
      </c>
      <c r="G8" s="48" t="s">
        <v>1589</v>
      </c>
      <c r="H8" s="38" t="str">
        <f t="shared" si="0"/>
        <v>EXEC [edw].[usp_portal_insert_trigger_pipeline_post_activity] 'pl_ms_fives_main_process','','PBI Dataset Refresh',N'{"GroupName": "Corp PRC Sales Ops_PRD","DatasetName":"Corp PRC M&amp;S PRC Alliance Dashboard"}','' ,'mahao7@lenovo.com';</v>
      </c>
    </row>
    <row r="9" spans="2:12">
      <c r="B9" s="35" t="s">
        <v>1594</v>
      </c>
      <c r="D9" s="35" t="s">
        <v>1587</v>
      </c>
      <c r="E9" s="39" t="s">
        <v>1597</v>
      </c>
      <c r="G9" s="48" t="s">
        <v>1589</v>
      </c>
      <c r="H9" s="38" t="str">
        <f t="shared" si="0"/>
        <v>EXEC [edw].[usp_portal_insert_trigger_pipeline_post_activity] 'pl_ms_fives_main_process','','PBI Dataset Refresh',N'{"GroupName": "Corp PRC Sales Ops_PRD","DatasetName":"Corp PRC M&amp;S PRC Alliance Dashboard-5S actual"}','' ,'mahao7@lenovo.com';</v>
      </c>
    </row>
    <row r="10" spans="2:12">
      <c r="B10" s="36" t="s">
        <v>1594</v>
      </c>
      <c r="D10" s="35" t="s">
        <v>1587</v>
      </c>
      <c r="E10" s="39" t="s">
        <v>1598</v>
      </c>
      <c r="G10" s="48" t="s">
        <v>1589</v>
      </c>
      <c r="H10" s="38" t="str">
        <f t="shared" si="0"/>
        <v>EXEC [edw].[usp_portal_insert_trigger_pipeline_post_activity] 'pl_ms_fives_main_process','','PBI Dataset Refresh',N'{"GroupName": "Corp PRC Sales Ops_PRD","DatasetName":"Corp PRC M&amp;S PRC FGI Detail"}','' ,'mahao7@lenovo.com';</v>
      </c>
    </row>
    <row r="11" spans="2:12">
      <c r="B11" s="36" t="s">
        <v>1586</v>
      </c>
      <c r="D11" s="35" t="s">
        <v>1587</v>
      </c>
      <c r="E11" s="37" t="s">
        <v>1599</v>
      </c>
      <c r="G11" s="48" t="s">
        <v>1589</v>
      </c>
      <c r="H11" s="38" t="str">
        <f t="shared" si="0"/>
        <v>EXEC [edw].[usp_portal_insert_trigger_pipeline_post_activity] 'pl_ms_fives_main_process_two','','PBI Dataset Refresh',N'{"GroupName": "Corp PRC Sales Ops_PRD","DatasetName":"Corp PRC M&amp;S PRC Pushout Detail"}','' ,'mahao7@lenovo.com';</v>
      </c>
    </row>
    <row r="12" spans="2:12">
      <c r="B12" s="35" t="s">
        <v>1594</v>
      </c>
      <c r="D12" s="35" t="s">
        <v>1587</v>
      </c>
      <c r="E12" s="39" t="s">
        <v>1600</v>
      </c>
      <c r="G12" s="48" t="s">
        <v>1589</v>
      </c>
      <c r="H12" s="38" t="str">
        <f t="shared" si="0"/>
        <v>EXEC [edw].[usp_portal_insert_trigger_pipeline_post_activity] 'pl_ms_fives_main_process','','PBI Dataset Refresh',N'{"GroupName": "Corp PRC Sales Ops_PRD","DatasetName":"Corp PRC M&amp;S PRC Return Rate"}','' ,'mahao7@lenovo.com';</v>
      </c>
    </row>
    <row r="13" spans="2:12">
      <c r="B13" s="36" t="s">
        <v>1601</v>
      </c>
      <c r="D13" s="35" t="s">
        <v>1587</v>
      </c>
      <c r="E13" s="40" t="s">
        <v>1602</v>
      </c>
      <c r="G13" s="48" t="s">
        <v>1589</v>
      </c>
      <c r="H13" s="38" t="str">
        <f t="shared" si="0"/>
        <v>EXEC [edw].[usp_portal_insert_trigger_pipeline_post_activity] 'pl_ms_fives_main_process','','PBI Dataset Refresh',N'{"GroupName": "Corp PRC Sales Ops_PRD","DatasetName":"Corp PRC M&amp;S PRC SMB Dashboard"}','' ,'mahao7@lenovo.com';</v>
      </c>
    </row>
    <row r="14" spans="2:12">
      <c r="B14" s="36" t="s">
        <v>1586</v>
      </c>
      <c r="D14" s="35" t="s">
        <v>1587</v>
      </c>
      <c r="E14" s="37" t="s">
        <v>1603</v>
      </c>
      <c r="G14" s="48" t="s">
        <v>1589</v>
      </c>
      <c r="H14" s="38" t="str">
        <f t="shared" si="0"/>
        <v>EXEC [edw].[usp_portal_insert_trigger_pipeline_post_activity] 'pl_ms_fives_main_process_two','','PBI Dataset Refresh',N'{"GroupName": "Corp PRC Sales Ops_PRD","DatasetName":"Corp PRC M&amp;S PRC缺少产品信息"}','' ,'mahao7@lenovo.com';</v>
      </c>
    </row>
    <row r="15" spans="2:12">
      <c r="B15" s="36" t="s">
        <v>1586</v>
      </c>
      <c r="D15" s="35" t="s">
        <v>1587</v>
      </c>
      <c r="E15" s="37" t="s">
        <v>1604</v>
      </c>
      <c r="G15" s="48" t="s">
        <v>1589</v>
      </c>
      <c r="H15" s="38" t="str">
        <f t="shared" si="0"/>
        <v>EXEC [edw].[usp_portal_insert_trigger_pipeline_post_activity] 'pl_ms_fives_main_process_two','','PBI Dataset Refresh',N'{"GroupName": "Corp PRC Sales Ops_PRD","DatasetName":"Corp PRC M&amp;S PRC转储明细报表"}','' ,'mahao7@lenovo.com';</v>
      </c>
    </row>
    <row r="16" spans="2:12">
      <c r="B16" s="36" t="s">
        <v>1586</v>
      </c>
      <c r="D16" s="35" t="s">
        <v>1587</v>
      </c>
      <c r="E16" s="37" t="s">
        <v>1605</v>
      </c>
      <c r="G16" s="48" t="s">
        <v>1589</v>
      </c>
      <c r="H16" s="38" t="str">
        <f t="shared" si="0"/>
        <v>EXEC [edw].[usp_portal_insert_trigger_pipeline_post_activity] 'pl_ms_fives_main_process_two','','PBI Dataset Refresh',N'{"GroupName": "Corp PRC Sales Ops_PRD","DatasetName":"Corp PRC M&amp;S SMB L2渠道表"}','' ,'mahao7@lenovo.com';</v>
      </c>
    </row>
    <row r="17" spans="2:8">
      <c r="B17" s="36" t="s">
        <v>1586</v>
      </c>
      <c r="D17" s="35" t="s">
        <v>1587</v>
      </c>
      <c r="E17" s="37" t="s">
        <v>1606</v>
      </c>
      <c r="G17" s="48" t="s">
        <v>1589</v>
      </c>
      <c r="H17" s="38" t="str">
        <f t="shared" si="0"/>
        <v>EXEC [edw].[usp_portal_insert_trigger_pipeline_post_activity] 'pl_ms_fives_main_process_two','','PBI Dataset Refresh',N'{"GroupName": "Corp PRC Sales Ops_PRD","DatasetName":"Corp PRC M&amp;S SMB PO总趋势表"}','' ,'mahao7@lenovo.com';</v>
      </c>
    </row>
    <row r="18" spans="2:8">
      <c r="B18" s="36" t="s">
        <v>1586</v>
      </c>
      <c r="D18" s="35" t="s">
        <v>1587</v>
      </c>
      <c r="E18" s="37" t="s">
        <v>1607</v>
      </c>
      <c r="G18" s="48" t="s">
        <v>1589</v>
      </c>
      <c r="H18" s="38" t="str">
        <f t="shared" si="0"/>
        <v>EXEC [edw].[usp_portal_insert_trigger_pipeline_post_activity] 'pl_ms_fives_main_process_two','','PBI Dataset Refresh',N'{"GroupName": "Corp PRC Sales Ops_PRD","DatasetName":"Corp PRC M&amp;S SMB PO明细表"}','' ,'mahao7@lenovo.com';</v>
      </c>
    </row>
    <row r="19" spans="2:8">
      <c r="B19" s="36" t="s">
        <v>1586</v>
      </c>
      <c r="D19" s="35" t="s">
        <v>1587</v>
      </c>
      <c r="E19" s="37" t="s">
        <v>1608</v>
      </c>
      <c r="G19" s="48" t="s">
        <v>1589</v>
      </c>
      <c r="H19" s="38" t="str">
        <f t="shared" si="0"/>
        <v>EXEC [edw].[usp_portal_insert_trigger_pipeline_post_activity] 'pl_ms_fives_main_process_two','','PBI Dataset Refresh',N'{"GroupName": "Corp PRC Sales Ops_PRD","DatasetName":"Corp PRC M&amp;S SMB城市表"}','' ,'mahao7@lenovo.com';</v>
      </c>
    </row>
    <row r="20" spans="2:8">
      <c r="B20" s="36" t="s">
        <v>1586</v>
      </c>
      <c r="D20" s="35" t="s">
        <v>1587</v>
      </c>
      <c r="E20" s="37" t="s">
        <v>1609</v>
      </c>
      <c r="G20" s="48" t="s">
        <v>1589</v>
      </c>
      <c r="H20" s="38" t="str">
        <f t="shared" si="0"/>
        <v>EXEC [edw].[usp_portal_insert_trigger_pipeline_post_activity] 'pl_ms_fives_main_process_two','','PBI Dataset Refresh',N'{"GroupName": "Corp PRC Sales Ops_PRD","DatasetName":"Corp PRC M&amp;S SMB战区表"}','' ,'mahao7@lenovo.com';</v>
      </c>
    </row>
    <row r="21" spans="2:8">
      <c r="B21" s="36" t="s">
        <v>1586</v>
      </c>
      <c r="D21" s="35" t="s">
        <v>1587</v>
      </c>
      <c r="E21" s="37" t="s">
        <v>1610</v>
      </c>
      <c r="G21" s="48" t="s">
        <v>1589</v>
      </c>
      <c r="H21" s="38" t="str">
        <f t="shared" si="0"/>
        <v>EXEC [edw].[usp_portal_insert_trigger_pipeline_post_activity] 'pl_ms_fives_main_process_two','','PBI Dataset Refresh',N'{"GroupName": "Corp PRC Sales Ops_PRD","DatasetName":"Corp PRC M&amp;S SMB承载率&amp;锁定率趋势表"}','' ,'mahao7@lenovo.com';</v>
      </c>
    </row>
    <row r="22" spans="2:8">
      <c r="B22" s="36" t="s">
        <v>1586</v>
      </c>
      <c r="D22" s="35" t="s">
        <v>1587</v>
      </c>
      <c r="E22" s="41" t="s">
        <v>1611</v>
      </c>
      <c r="G22" s="48" t="s">
        <v>1589</v>
      </c>
      <c r="H22" s="38" t="str">
        <f t="shared" si="0"/>
        <v>EXEC [edw].[usp_portal_insert_trigger_pipeline_post_activity] 'pl_ms_fives_main_process_two','','PBI Dataset Refresh',N'{"GroupName": "Corp PRC Sales Ops_PRD","DatasetName":"Corp PRC M&amp;S SMB首代表"}','' ,'mahao7@lenovo.com';</v>
      </c>
    </row>
    <row r="23" spans="2:8">
      <c r="B23" s="35" t="s">
        <v>1612</v>
      </c>
      <c r="D23" s="35" t="s">
        <v>1587</v>
      </c>
      <c r="E23" s="35" t="s">
        <v>1613</v>
      </c>
      <c r="G23" s="47" t="s">
        <v>1614</v>
      </c>
      <c r="H23" s="38" t="str">
        <f t="shared" si="0"/>
        <v>EXEC [edw].[usp_portal_insert_trigger_pipeline_post_activity] 'pl_ms_prc_region_sale_33_line','','PBI Dataset Refresh',N'{"GroupName": "Corp PRC Ops_PRD","DatasetName":"Corp PRC M&amp;S 区域整体销售进展日报"}','' ,'songjk1@lenovo.com';</v>
      </c>
    </row>
    <row r="24" spans="2:8">
      <c r="B24" s="35" t="s">
        <v>1612</v>
      </c>
      <c r="D24" s="35" t="s">
        <v>1587</v>
      </c>
      <c r="E24" s="35" t="s">
        <v>1615</v>
      </c>
      <c r="G24" s="47" t="s">
        <v>1614</v>
      </c>
      <c r="H24" s="38" t="str">
        <f t="shared" si="0"/>
        <v>EXEC [edw].[usp_portal_insert_trigger_pipeline_post_activity] 'pl_ms_prc_region_sale_33_line','','PBI Dataset Refresh',N'{"GroupName": "Corp PRC Ops_PRD","DatasetName":"Corp PRC M&amp;S 大区销售进展日报"}','' ,'songjk1@lenovo.com';</v>
      </c>
    </row>
    <row r="25" spans="2:8">
      <c r="B25" s="35" t="s">
        <v>1612</v>
      </c>
      <c r="D25" s="35" t="s">
        <v>1587</v>
      </c>
      <c r="E25" s="35" t="s">
        <v>1616</v>
      </c>
      <c r="G25" s="47" t="s">
        <v>1614</v>
      </c>
      <c r="H25" s="38" t="str">
        <f t="shared" si="0"/>
        <v>EXEC [edw].[usp_portal_insert_trigger_pipeline_post_activity] 'pl_ms_prc_region_sale_33_line','','PBI Dataset Refresh',N'{"GroupName": "Corp PRC Ops_PRD","DatasetName":"Corp PRC M&amp;S 战区销售进展日报"}','' ,'songjk1@lenovo.com';</v>
      </c>
    </row>
    <row r="26" spans="2:8">
      <c r="B26" s="35" t="s">
        <v>1612</v>
      </c>
      <c r="D26" s="35" t="s">
        <v>1587</v>
      </c>
      <c r="E26" s="35" t="s">
        <v>1617</v>
      </c>
      <c r="G26" s="47" t="s">
        <v>1614</v>
      </c>
      <c r="H26" s="38" t="str">
        <f>"EXEC [edw].[usp_portal_insert_trigger_pipeline_post_activity] '" &amp; B26 &amp; "','" &amp; C26 &amp; "','" &amp; D26 &amp; "',N'" &amp; E26 &amp; "','" &amp; F26 &amp; "' ,'" &amp; G26 &amp; "';"</f>
        <v>EXEC [edw].[usp_portal_insert_trigger_pipeline_post_activity] 'pl_ms_prc_region_sale_33_line','','PBI Dataset Refresh',N'{"GroupName": "Corp PRC Ops_PRD","DatasetName":"Corp PRC M&amp;S 作战单元销售进展日报"}','' ,'songjk1@lenovo.com';</v>
      </c>
    </row>
    <row r="27" spans="2:8">
      <c r="B27" s="36" t="s">
        <v>1618</v>
      </c>
      <c r="D27" s="35" t="s">
        <v>1587</v>
      </c>
      <c r="E27" s="35" t="s">
        <v>1619</v>
      </c>
      <c r="F27" s="38"/>
      <c r="G27" s="35" t="s">
        <v>1620</v>
      </c>
      <c r="H27" s="38" t="str">
        <f t="shared" ref="H27:H33" si="1">"EXEC [edw].[usp_portal_insert_trigger_pipeline_post_activity] '" &amp; B27 &amp; "','" &amp; C27 &amp; "','" &amp; D27 &amp; "',N'" &amp; E27 &amp; "','" &amp; F27 &amp; "' ,'" &amp; G27 &amp; "';"</f>
        <v>EXEC [edw].[usp_portal_insert_trigger_pipeline_post_activity] 'pl_ms_main_data_processing_detail','','PBI Dataset Refresh',N'{"GroupName": "Corp PRC Ops_PRD","DatasetName":"Corp PRC M&amp;S Lecoo EDI Details"}','' ,'zhongyj1@lenovo.com';</v>
      </c>
    </row>
    <row r="28" spans="2:8">
      <c r="B28" s="35" t="s">
        <v>462</v>
      </c>
      <c r="D28" s="35" t="s">
        <v>1587</v>
      </c>
      <c r="E28" s="35" t="s">
        <v>1621</v>
      </c>
      <c r="G28" s="35" t="s">
        <v>1620</v>
      </c>
      <c r="H28" s="38" t="str">
        <f t="shared" si="1"/>
        <v>EXEC [edw].[usp_portal_insert_trigger_pipeline_post_activity] 'pl_ms_main_data_processing_detail','','PBI Dataset Refresh',N'{"GroupName": "Corp PRC Ops_PRD","DatasetName":"Corp PRC M&amp;S Sell In Details"}','' ,'zhongyj1@lenovo.com';</v>
      </c>
    </row>
    <row r="29" spans="2:8">
      <c r="B29" s="35" t="s">
        <v>1023</v>
      </c>
      <c r="D29" s="35" t="s">
        <v>1587</v>
      </c>
      <c r="E29" s="35" t="s">
        <v>1622</v>
      </c>
      <c r="G29" s="36" t="s">
        <v>1623</v>
      </c>
      <c r="H29" s="38" t="str">
        <f t="shared" si="1"/>
        <v>EXEC [edw].[usp_portal_insert_trigger_pipeline_post_activity] 'pl_ms_main_data_processing_detail','','PBI Dataset Refresh',N'{"GroupName": "Corp PRC Ops_PRD","DatasetName":"Corp prc M&amp;S Daily Order SI 内销"}','' ,'zhanggw7@lenovo.com';</v>
      </c>
    </row>
    <row r="30" spans="2:8">
      <c r="B30" s="36" t="s">
        <v>1025</v>
      </c>
      <c r="D30" s="35" t="s">
        <v>1587</v>
      </c>
      <c r="E30" s="35" t="s">
        <v>1624</v>
      </c>
      <c r="G30" s="35" t="s">
        <v>1620</v>
      </c>
      <c r="H30" s="38" t="str">
        <f t="shared" si="1"/>
        <v>EXEC [edw].[usp_portal_insert_trigger_pipeline_post_activity] 'pl_ms_main_data_processing_dashboard','','PBI Dataset Refresh',N'{"GroupName": "Corp PRC Ops_PRD","DatasetName":"Corp PRC M&amp;S Sell In"}','' ,'zhongyj1@lenovo.com';</v>
      </c>
    </row>
    <row r="31" spans="2:8">
      <c r="B31" s="36" t="s">
        <v>1625</v>
      </c>
      <c r="D31" s="35" t="s">
        <v>1587</v>
      </c>
      <c r="E31" s="35" t="s">
        <v>1619</v>
      </c>
      <c r="F31" s="38"/>
      <c r="G31" s="35" t="s">
        <v>1620</v>
      </c>
      <c r="H31" s="38" t="str">
        <f t="shared" si="1"/>
        <v>EXEC [edw].[usp_portal_insert_trigger_pipeline_post_activity] 'pl_ms_main_data_processing_line','','PBI Dataset Refresh',N'{"GroupName": "Corp PRC Ops_PRD","DatasetName":"Corp PRC M&amp;S Lecoo EDI Details"}','' ,'zhongyj1@lenovo.com';</v>
      </c>
    </row>
    <row r="32" spans="2:8">
      <c r="B32" s="35" t="s">
        <v>1625</v>
      </c>
      <c r="D32" s="35" t="s">
        <v>1587</v>
      </c>
      <c r="E32" s="35" t="s">
        <v>1621</v>
      </c>
      <c r="G32" s="35" t="s">
        <v>1620</v>
      </c>
      <c r="H32" s="38" t="str">
        <f t="shared" si="1"/>
        <v>EXEC [edw].[usp_portal_insert_trigger_pipeline_post_activity] 'pl_ms_main_data_processing_line','','PBI Dataset Refresh',N'{"GroupName": "Corp PRC Ops_PRD","DatasetName":"Corp PRC M&amp;S Sell In Details"}','' ,'zhongyj1@lenovo.com';</v>
      </c>
    </row>
    <row r="33" spans="2:8">
      <c r="B33" s="35" t="s">
        <v>1625</v>
      </c>
      <c r="D33" s="35" t="s">
        <v>1587</v>
      </c>
      <c r="E33" s="35" t="s">
        <v>1622</v>
      </c>
      <c r="G33" s="36" t="s">
        <v>1623</v>
      </c>
      <c r="H33" s="38" t="str">
        <f t="shared" si="1"/>
        <v>EXEC [edw].[usp_portal_insert_trigger_pipeline_post_activity] 'pl_ms_main_data_processing_line','','PBI Dataset Refresh',N'{"GroupName": "Corp PRC Ops_PRD","DatasetName":"Corp prc M&amp;S Daily Order SI 内销"}','' ,'zhanggw7@lenovo.com';</v>
      </c>
    </row>
    <row r="34" spans="2:8">
      <c r="B34" s="36" t="s">
        <v>1626</v>
      </c>
      <c r="D34" s="35" t="s">
        <v>1587</v>
      </c>
      <c r="E34" s="36" t="s">
        <v>1627</v>
      </c>
      <c r="G34" s="35" t="s">
        <v>1620</v>
      </c>
      <c r="H34" s="38" t="str">
        <f t="shared" ref="H34:H39" si="2">"EXEC [edw].[usp_portal_insert_trigger_pipeline_post_activity] '" &amp; B34 &amp; "','" &amp; C34 &amp; "','" &amp; D34 &amp; "',N'" &amp; E34 &amp; "','" &amp; F34 &amp; "' ,'" &amp; G34 &amp; "';"</f>
        <v>EXEC [edw].[usp_portal_insert_trigger_pipeline_post_activity] 'pl_ms_main_data_processing_line','','PBI Dataset Refresh',N'{"GroupName": "Corp PRC Ops_PRD","DatasetName":"Corp PRC M&amp;S Sell In"}','' ,'zhongyj1@lenovo.com';</v>
      </c>
    </row>
    <row r="35" spans="2:8">
      <c r="B35" s="35" t="s">
        <v>703</v>
      </c>
      <c r="D35" s="35" t="s">
        <v>1587</v>
      </c>
      <c r="E35" s="46" t="s">
        <v>1628</v>
      </c>
      <c r="G35" s="47" t="s">
        <v>1629</v>
      </c>
      <c r="H35" s="38" t="str">
        <f t="shared" si="2"/>
        <v>EXEC [edw].[usp_portal_insert_trigger_pipeline_post_activity] 'pl_ms_mian_data_isg_gp_processing_dashboard','','PBI Dataset Refresh',N'{"GroupName": "Corp PRC Ops_PRD","DatasetName":"Corp PRC ISG Customer Segment&amp;Product Segment"} ','' ,'yingboyan2@lenovo.com';</v>
      </c>
    </row>
    <row r="36" spans="2:8">
      <c r="B36" s="35" t="s">
        <v>703</v>
      </c>
      <c r="D36" s="35" t="s">
        <v>1587</v>
      </c>
      <c r="E36" s="46" t="s">
        <v>1630</v>
      </c>
      <c r="G36" s="48" t="s">
        <v>1629</v>
      </c>
      <c r="H36" s="38" t="str">
        <f t="shared" si="2"/>
        <v>EXEC [edw].[usp_portal_insert_trigger_pipeline_post_activity] 'pl_ms_mian_data_isg_gp_processing_dashboard','','PBI Dataset Refresh',N'{"GroupName": "Corp PRC Ops_PRD","DatasetName":"Corp PRC ISG GP Dashboard"}','' ,'yingboyan2@lenovo.com';</v>
      </c>
    </row>
    <row r="37" spans="2:8">
      <c r="B37" s="35" t="s">
        <v>703</v>
      </c>
      <c r="D37" s="35" t="s">
        <v>1587</v>
      </c>
      <c r="E37" s="46" t="s">
        <v>1631</v>
      </c>
      <c r="G37" s="48" t="s">
        <v>1629</v>
      </c>
      <c r="H37" s="38" t="str">
        <f t="shared" si="2"/>
        <v>EXEC [edw].[usp_portal_insert_trigger_pipeline_post_activity] 'pl_ms_mian_data_isg_gp_processing_dashboard','','PBI Dataset Refresh',N'{"GroupName": "Corp PRC Ops_PRD","DatasetName":"Corp PRC ISG GP各阶段"}','' ,'yingboyan2@lenovo.com';</v>
      </c>
    </row>
    <row r="38" spans="2:8">
      <c r="B38" s="35" t="s">
        <v>703</v>
      </c>
      <c r="D38" s="35" t="s">
        <v>1587</v>
      </c>
      <c r="E38" s="46" t="s">
        <v>1632</v>
      </c>
      <c r="G38" s="48" t="s">
        <v>1629</v>
      </c>
      <c r="H38" s="38" t="str">
        <f t="shared" si="2"/>
        <v>EXEC [edw].[usp_portal_insert_trigger_pipeline_post_activity] 'pl_ms_mian_data_isg_gp_processing_dashboard','','PBI Dataset Refresh',N'{"GroupName": "Corp PRC Ops_PRD","DatasetName":"Corp PRC ISG 纵队&amp;Product Segment"}','' ,'yingboyan2@lenovo.com';</v>
      </c>
    </row>
    <row r="39" spans="2:8">
      <c r="B39" s="35" t="s">
        <v>1021</v>
      </c>
      <c r="D39" s="35" t="s">
        <v>1587</v>
      </c>
      <c r="E39" s="35" t="s">
        <v>1633</v>
      </c>
      <c r="G39" s="260" t="s">
        <v>1634</v>
      </c>
      <c r="H39" s="38" t="str">
        <f t="shared" si="2"/>
        <v>EXEC [edw].[usp_portal_insert_trigger_pipeline_post_activity] 'pl_ms_main_data_processing_detail_by_sd','','PBI Dataset Refresh',N'{"GroupName": "Corp PRC Ops_PRD","DatasetName":"Corp PRC M&amp;S Sell In Details"}','' ,'zhongyj1@lenovo.com';</v>
      </c>
    </row>
    <row r="40" spans="2:8">
      <c r="B40" s="35" t="s">
        <v>1635</v>
      </c>
      <c r="D40" s="35" t="s">
        <v>1587</v>
      </c>
      <c r="E40" s="35" t="s">
        <v>1636</v>
      </c>
      <c r="G40" s="266" t="s">
        <v>1637</v>
      </c>
      <c r="H40" s="38" t="str">
        <f>"EXEC [edw].[usp_portal_insert_trigger_pipeline_post_activity] '" &amp; B40 &amp; "','" &amp; C40 &amp; "','" &amp; D40 &amp; "',N'" &amp; E40 &amp; "','" &amp; F40 &amp; "' ,'" &amp; G40 &amp; "';"</f>
        <v>EXEC [edw].[usp_portal_insert_trigger_pipeline_post_activity] 'pl_srv_prc_order_detail','','PBI Dataset Refresh',N'{"GroupName": "Corp PRC Ops_PRD","DatasetName":"Corp PRC svcs REL QV detail"}','' ,'chenpeng16@lenovo.com';</v>
      </c>
    </row>
    <row r="41" spans="2:8">
      <c r="B41" s="36"/>
    </row>
    <row r="52" spans="4:8">
      <c r="D52" s="36"/>
    </row>
    <row r="53" spans="4:8">
      <c r="G53" s="36"/>
      <c r="H53" s="36">
        <v>100</v>
      </c>
    </row>
    <row r="73" spans="4:6">
      <c r="D73" s="36"/>
    </row>
    <row r="74" spans="4:6">
      <c r="E74" s="36"/>
      <c r="F74" s="36"/>
    </row>
    <row r="75" spans="4:6">
      <c r="E75" s="36"/>
      <c r="F75" s="36"/>
    </row>
    <row r="77" spans="4:6">
      <c r="E77" s="36"/>
      <c r="F77" s="36"/>
    </row>
    <row r="78" spans="4:6">
      <c r="E78" s="36"/>
      <c r="F78" s="36"/>
    </row>
    <row r="79" spans="4:6">
      <c r="E79" s="36"/>
      <c r="F79" s="36"/>
    </row>
  </sheetData>
  <phoneticPr fontId="1" type="noConversion"/>
  <hyperlinks>
    <hyperlink ref="G2:G22" r:id="rId1" display="mahao7@lenovo.com"/>
    <hyperlink ref="G23" r:id="rId2"/>
    <hyperlink ref="G24" r:id="rId3"/>
    <hyperlink ref="G25" r:id="rId4"/>
    <hyperlink ref="G26" r:id="rId5"/>
    <hyperlink ref="G35" r:id="rId6"/>
    <hyperlink ref="G36:G38" r:id="rId7" display="yingboyan2@lenovo.com"/>
    <hyperlink ref="G39" r:id="rId8"/>
    <hyperlink ref="G4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zoomScale="145" zoomScaleNormal="145" workbookViewId="0">
      <selection activeCell="B13" sqref="B13"/>
    </sheetView>
  </sheetViews>
  <sheetFormatPr defaultRowHeight="14.25"/>
  <cols>
    <col min="1" max="1" width="15.5" customWidth="1"/>
    <col min="2" max="2" width="29.875" customWidth="1"/>
    <col min="3" max="3" width="11.25" bestFit="1" customWidth="1"/>
  </cols>
  <sheetData>
    <row r="3" spans="1:5">
      <c r="A3" t="s">
        <v>4</v>
      </c>
      <c r="B3" t="s">
        <v>5</v>
      </c>
      <c r="C3" t="s">
        <v>6</v>
      </c>
      <c r="D3" t="s">
        <v>7</v>
      </c>
    </row>
    <row r="4" spans="1:5">
      <c r="A4" t="s">
        <v>8</v>
      </c>
      <c r="B4" s="14" t="s">
        <v>9</v>
      </c>
      <c r="D4" t="s">
        <v>10</v>
      </c>
      <c r="E4" s="14" t="s">
        <v>11</v>
      </c>
    </row>
    <row r="5" spans="1:5">
      <c r="A5" t="s">
        <v>12</v>
      </c>
      <c r="B5" s="14" t="s">
        <v>13</v>
      </c>
      <c r="D5" t="s">
        <v>10</v>
      </c>
      <c r="E5" s="14" t="s">
        <v>11</v>
      </c>
    </row>
    <row r="6" spans="1:5">
      <c r="B6" s="14" t="s">
        <v>14</v>
      </c>
      <c r="D6" t="s">
        <v>10</v>
      </c>
      <c r="E6" s="14" t="s">
        <v>11</v>
      </c>
    </row>
    <row r="7" spans="1:5">
      <c r="B7" t="s">
        <v>15</v>
      </c>
    </row>
  </sheetData>
  <phoneticPr fontId="1" type="noConversion"/>
  <hyperlinks>
    <hyperlink ref="B4" location="object_parameter_info!A1" display="edw.object_parameter_info"/>
    <hyperlink ref="B5" location="object_running_log!A1" display="edw.object_running_log"/>
    <hyperlink ref="E4" location="object_parameter!A1" display="示例"/>
    <hyperlink ref="E5" location="running!A1" display="示例"/>
    <hyperlink ref="B6" location="job_dependency!A1" display="edw.job_dependency"/>
    <hyperlink ref="E6" location="dependency!A1" display="示例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H51" sqref="H51"/>
    </sheetView>
  </sheetViews>
  <sheetFormatPr defaultRowHeight="14.25"/>
  <cols>
    <col min="2" max="2" width="27.875" bestFit="1" customWidth="1"/>
    <col min="3" max="3" width="19.5" bestFit="1" customWidth="1"/>
    <col min="8" max="8" width="50.25" bestFit="1" customWidth="1"/>
    <col min="9" max="9" width="45.25" bestFit="1" customWidth="1"/>
  </cols>
  <sheetData>
    <row r="1" spans="1:9">
      <c r="A1" s="13" t="s">
        <v>5</v>
      </c>
      <c r="B1" s="2" t="s">
        <v>9</v>
      </c>
    </row>
    <row r="2" spans="1:9">
      <c r="A2" s="13" t="s">
        <v>16</v>
      </c>
      <c r="B2" s="2" t="s">
        <v>17</v>
      </c>
    </row>
    <row r="3" spans="1:9">
      <c r="A3" s="13"/>
      <c r="B3" s="2"/>
    </row>
    <row r="4" spans="1:9">
      <c r="A4" s="13" t="s">
        <v>18</v>
      </c>
      <c r="B4" s="13" t="s">
        <v>19</v>
      </c>
      <c r="C4" s="13" t="s">
        <v>20</v>
      </c>
      <c r="D4" s="13" t="s">
        <v>21</v>
      </c>
      <c r="E4" s="13" t="s">
        <v>22</v>
      </c>
      <c r="F4" s="13" t="s">
        <v>23</v>
      </c>
      <c r="G4" s="13" t="s">
        <v>24</v>
      </c>
      <c r="H4" s="13" t="s">
        <v>25</v>
      </c>
      <c r="I4" s="13" t="s">
        <v>26</v>
      </c>
    </row>
    <row r="5" spans="1:9">
      <c r="A5" s="2">
        <v>1</v>
      </c>
      <c r="B5" s="5" t="s">
        <v>27</v>
      </c>
      <c r="C5" s="2" t="s">
        <v>28</v>
      </c>
      <c r="D5" s="2">
        <v>50</v>
      </c>
      <c r="E5" s="2" t="s">
        <v>29</v>
      </c>
      <c r="F5" s="2" t="s">
        <v>30</v>
      </c>
      <c r="G5" s="2"/>
      <c r="H5" s="2"/>
      <c r="I5" s="2" t="s">
        <v>31</v>
      </c>
    </row>
    <row r="6" spans="1:9">
      <c r="A6" s="2">
        <v>2</v>
      </c>
      <c r="B6" s="5" t="s">
        <v>32</v>
      </c>
      <c r="C6" s="2" t="s">
        <v>28</v>
      </c>
      <c r="D6" s="2">
        <v>30</v>
      </c>
      <c r="E6" s="2" t="s">
        <v>29</v>
      </c>
      <c r="F6" s="2"/>
      <c r="G6" s="2"/>
      <c r="H6" s="2" t="s">
        <v>33</v>
      </c>
      <c r="I6" s="2" t="s">
        <v>34</v>
      </c>
    </row>
    <row r="7" spans="1:9">
      <c r="A7" s="2">
        <v>3</v>
      </c>
      <c r="B7" s="5" t="s">
        <v>35</v>
      </c>
      <c r="C7" s="2" t="s">
        <v>28</v>
      </c>
      <c r="D7" s="2">
        <v>100</v>
      </c>
      <c r="E7" s="2" t="s">
        <v>29</v>
      </c>
      <c r="F7" s="2"/>
      <c r="G7" s="2"/>
      <c r="H7" s="2"/>
      <c r="I7" s="2" t="s">
        <v>36</v>
      </c>
    </row>
    <row r="8" spans="1:9">
      <c r="A8" s="2">
        <v>4</v>
      </c>
      <c r="B8" s="5" t="s">
        <v>37</v>
      </c>
      <c r="C8" s="2" t="s">
        <v>38</v>
      </c>
      <c r="D8" s="2">
        <v>200</v>
      </c>
      <c r="E8" s="2" t="s">
        <v>30</v>
      </c>
      <c r="F8" s="2"/>
      <c r="G8" s="2"/>
      <c r="H8" s="2"/>
      <c r="I8" s="2" t="s">
        <v>39</v>
      </c>
    </row>
    <row r="9" spans="1:9">
      <c r="A9" s="2">
        <v>5</v>
      </c>
      <c r="B9" s="5" t="s">
        <v>40</v>
      </c>
      <c r="C9" s="2" t="s">
        <v>28</v>
      </c>
      <c r="D9" s="2">
        <v>400</v>
      </c>
      <c r="E9" s="2" t="s">
        <v>29</v>
      </c>
      <c r="F9" s="2"/>
      <c r="G9" s="2"/>
      <c r="H9" s="2"/>
      <c r="I9" s="2" t="s">
        <v>41</v>
      </c>
    </row>
    <row r="10" spans="1:9">
      <c r="A10" s="2">
        <v>6</v>
      </c>
      <c r="B10" s="5" t="s">
        <v>42</v>
      </c>
      <c r="C10" s="2" t="s">
        <v>38</v>
      </c>
      <c r="D10" s="2">
        <v>500</v>
      </c>
      <c r="E10" s="2" t="s">
        <v>29</v>
      </c>
      <c r="F10" s="2"/>
      <c r="G10" s="2"/>
      <c r="H10" s="2"/>
      <c r="I10" s="2" t="s">
        <v>43</v>
      </c>
    </row>
    <row r="11" spans="1:9">
      <c r="A11" s="2">
        <v>7</v>
      </c>
      <c r="B11" s="5" t="s">
        <v>44</v>
      </c>
      <c r="C11" s="2" t="s">
        <v>28</v>
      </c>
      <c r="D11" s="2">
        <v>50</v>
      </c>
      <c r="E11" s="2" t="s">
        <v>29</v>
      </c>
      <c r="F11" s="2"/>
      <c r="G11" s="2"/>
      <c r="H11" s="2" t="s">
        <v>45</v>
      </c>
      <c r="I11" s="2" t="s">
        <v>46</v>
      </c>
    </row>
    <row r="12" spans="1:9">
      <c r="A12" s="2">
        <v>8</v>
      </c>
      <c r="B12" s="5" t="s">
        <v>47</v>
      </c>
      <c r="C12" s="2" t="s">
        <v>48</v>
      </c>
      <c r="D12" s="2"/>
      <c r="E12" s="2" t="s">
        <v>29</v>
      </c>
      <c r="F12" s="2"/>
      <c r="G12" s="2"/>
      <c r="H12" s="2"/>
      <c r="I12" s="2" t="s">
        <v>49</v>
      </c>
    </row>
    <row r="13" spans="1:9">
      <c r="A13" s="2">
        <v>9</v>
      </c>
      <c r="B13" s="5" t="s">
        <v>50</v>
      </c>
      <c r="C13" s="2" t="s">
        <v>28</v>
      </c>
      <c r="D13" s="2">
        <v>50</v>
      </c>
      <c r="E13" s="2" t="s">
        <v>30</v>
      </c>
      <c r="F13" s="2"/>
      <c r="G13" s="2"/>
      <c r="H13" s="2"/>
      <c r="I13" s="2" t="s">
        <v>51</v>
      </c>
    </row>
    <row r="14" spans="1:9">
      <c r="A14" s="2">
        <v>10</v>
      </c>
      <c r="B14" s="5" t="s">
        <v>52</v>
      </c>
      <c r="C14" s="2" t="s">
        <v>28</v>
      </c>
      <c r="D14" s="2">
        <v>10</v>
      </c>
      <c r="E14" s="2" t="s">
        <v>30</v>
      </c>
      <c r="F14" s="2"/>
      <c r="G14" s="2"/>
      <c r="H14" s="2"/>
      <c r="I14" s="2" t="s">
        <v>53</v>
      </c>
    </row>
    <row r="15" spans="1:9">
      <c r="A15" s="2">
        <v>11</v>
      </c>
      <c r="B15" s="5" t="s">
        <v>54</v>
      </c>
      <c r="C15" s="2" t="s">
        <v>28</v>
      </c>
      <c r="D15" s="2">
        <v>200</v>
      </c>
      <c r="E15" s="2" t="s">
        <v>30</v>
      </c>
      <c r="F15" s="2"/>
      <c r="G15" s="2"/>
      <c r="H15" s="2"/>
      <c r="I15" s="2" t="s">
        <v>55</v>
      </c>
    </row>
    <row r="16" spans="1:9">
      <c r="A16" s="2">
        <v>12</v>
      </c>
      <c r="B16" s="5" t="s">
        <v>56</v>
      </c>
      <c r="C16" s="2" t="s">
        <v>57</v>
      </c>
      <c r="D16" s="2"/>
      <c r="E16" s="2" t="s">
        <v>30</v>
      </c>
      <c r="F16" s="2"/>
      <c r="G16" s="2"/>
      <c r="H16" s="2"/>
      <c r="I16" s="2" t="s">
        <v>58</v>
      </c>
    </row>
    <row r="17" spans="1:9">
      <c r="A17" s="2">
        <v>13</v>
      </c>
      <c r="B17" s="5" t="s">
        <v>59</v>
      </c>
      <c r="C17" s="2" t="s">
        <v>38</v>
      </c>
      <c r="D17" s="2">
        <v>200</v>
      </c>
      <c r="E17" s="2"/>
      <c r="F17" s="2"/>
      <c r="G17" s="2"/>
      <c r="H17" s="2"/>
      <c r="I17" s="2" t="s">
        <v>60</v>
      </c>
    </row>
    <row r="18" spans="1:9">
      <c r="A18" s="2">
        <v>14</v>
      </c>
      <c r="B18" s="5" t="s">
        <v>6</v>
      </c>
      <c r="C18" s="2" t="s">
        <v>38</v>
      </c>
      <c r="D18" s="2">
        <v>4000</v>
      </c>
      <c r="E18" s="2" t="s">
        <v>30</v>
      </c>
      <c r="F18" s="2"/>
      <c r="G18" s="2"/>
      <c r="H18" s="2"/>
      <c r="I18" s="2" t="s">
        <v>61</v>
      </c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D27" sqref="D27"/>
    </sheetView>
  </sheetViews>
  <sheetFormatPr defaultRowHeight="14.25"/>
  <cols>
    <col min="2" max="2" width="35.875" bestFit="1" customWidth="1"/>
    <col min="3" max="3" width="18" bestFit="1" customWidth="1"/>
    <col min="4" max="4" width="102.25" bestFit="1" customWidth="1"/>
    <col min="5" max="5" width="10" bestFit="1" customWidth="1"/>
    <col min="6" max="6" width="42.625" customWidth="1"/>
    <col min="7" max="7" width="83.25" customWidth="1"/>
    <col min="9" max="9" width="67.625" customWidth="1"/>
  </cols>
  <sheetData>
    <row r="1" spans="1: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>
      <c r="B2" t="s">
        <v>68</v>
      </c>
      <c r="C2" s="17" t="s">
        <v>69</v>
      </c>
      <c r="D2" t="s">
        <v>70</v>
      </c>
      <c r="E2" t="s">
        <v>71</v>
      </c>
      <c r="F2" t="s">
        <v>72</v>
      </c>
    </row>
    <row r="3" spans="1:6">
      <c r="B3" t="s">
        <v>73</v>
      </c>
    </row>
    <row r="4" spans="1:6">
      <c r="B4" t="s">
        <v>74</v>
      </c>
      <c r="D4" t="s">
        <v>75</v>
      </c>
    </row>
    <row r="5" spans="1:6">
      <c r="B5" t="s">
        <v>76</v>
      </c>
    </row>
    <row r="6" spans="1:6">
      <c r="B6" t="s">
        <v>77</v>
      </c>
    </row>
    <row r="7" spans="1:6">
      <c r="B7" t="s">
        <v>78</v>
      </c>
    </row>
    <row r="8" spans="1:6">
      <c r="B8" t="s">
        <v>79</v>
      </c>
    </row>
    <row r="37" spans="4:10">
      <c r="D37" s="18"/>
      <c r="E37" s="18"/>
      <c r="F37" s="18"/>
      <c r="G37" s="18"/>
      <c r="H37" s="18"/>
      <c r="I37" s="18"/>
      <c r="J37" s="18"/>
    </row>
    <row r="38" spans="4:10">
      <c r="D38" s="18"/>
      <c r="E38" s="18"/>
      <c r="F38" s="18"/>
      <c r="G38" s="18"/>
      <c r="H38" s="18"/>
      <c r="I38" s="18"/>
      <c r="J38" s="18"/>
    </row>
    <row r="44" spans="4:10">
      <c r="I44" s="19"/>
    </row>
    <row r="45" spans="4:10">
      <c r="I45" s="19"/>
    </row>
    <row r="46" spans="4:10">
      <c r="I46" s="19"/>
    </row>
    <row r="47" spans="4:10">
      <c r="I47" s="19"/>
    </row>
    <row r="48" spans="4:10">
      <c r="I48" s="19"/>
    </row>
    <row r="49" spans="6:9">
      <c r="I49" s="19"/>
    </row>
    <row r="50" spans="6:9">
      <c r="I50" s="19"/>
    </row>
    <row r="61" spans="6:9">
      <c r="F61" s="18"/>
      <c r="G61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10" zoomScale="160" zoomScaleNormal="160" workbookViewId="0">
      <selection activeCell="A30" sqref="A30"/>
    </sheetView>
  </sheetViews>
  <sheetFormatPr defaultRowHeight="14.25"/>
  <cols>
    <col min="1" max="1" width="58.375" bestFit="1" customWidth="1"/>
    <col min="2" max="2" width="101.625" bestFit="1" customWidth="1"/>
    <col min="3" max="3" width="130.5" bestFit="1" customWidth="1"/>
    <col min="4" max="4" width="31.25" bestFit="1" customWidth="1"/>
    <col min="5" max="5" width="10.5" bestFit="1" customWidth="1"/>
    <col min="6" max="6" width="10.25" bestFit="1" customWidth="1"/>
  </cols>
  <sheetData>
    <row r="1" spans="1:3">
      <c r="A1" t="s">
        <v>80</v>
      </c>
      <c r="B1" t="s">
        <v>81</v>
      </c>
      <c r="C1" t="s">
        <v>82</v>
      </c>
    </row>
    <row r="2" spans="1:3" ht="42.75">
      <c r="A2" s="9" t="s">
        <v>83</v>
      </c>
      <c r="B2" s="6" t="s">
        <v>84</v>
      </c>
      <c r="C2" t="s">
        <v>85</v>
      </c>
    </row>
    <row r="3" spans="1:3" ht="57">
      <c r="A3" s="10" t="s">
        <v>86</v>
      </c>
      <c r="B3" s="6" t="s">
        <v>87</v>
      </c>
    </row>
    <row r="4" spans="1:3">
      <c r="A4" t="s">
        <v>88</v>
      </c>
      <c r="B4" t="s">
        <v>89</v>
      </c>
      <c r="C4" t="s">
        <v>89</v>
      </c>
    </row>
    <row r="5" spans="1:3">
      <c r="A5" t="s">
        <v>90</v>
      </c>
      <c r="B5" t="s">
        <v>91</v>
      </c>
      <c r="C5" t="s">
        <v>91</v>
      </c>
    </row>
    <row r="6" spans="1:3">
      <c r="A6" s="9" t="s">
        <v>92</v>
      </c>
    </row>
    <row r="7" spans="1:3">
      <c r="A7" t="s">
        <v>93</v>
      </c>
      <c r="B7" t="s">
        <v>94</v>
      </c>
      <c r="C7" t="s">
        <v>94</v>
      </c>
    </row>
    <row r="8" spans="1:3">
      <c r="A8" s="11" t="s">
        <v>95</v>
      </c>
    </row>
    <row r="9" spans="1:3">
      <c r="A9" s="11" t="s">
        <v>96</v>
      </c>
      <c r="B9" t="s">
        <v>97</v>
      </c>
      <c r="C9" t="s">
        <v>97</v>
      </c>
    </row>
    <row r="10" spans="1:3">
      <c r="A10" t="s">
        <v>98</v>
      </c>
      <c r="B10" t="s">
        <v>99</v>
      </c>
      <c r="C10" t="s">
        <v>99</v>
      </c>
    </row>
    <row r="11" spans="1:3">
      <c r="A11" s="10" t="s">
        <v>100</v>
      </c>
      <c r="B11" t="s">
        <v>101</v>
      </c>
      <c r="C11" t="s">
        <v>101</v>
      </c>
    </row>
    <row r="12" spans="1:3">
      <c r="A12" s="8" t="s">
        <v>102</v>
      </c>
      <c r="B12" t="s">
        <v>103</v>
      </c>
      <c r="C12" t="s">
        <v>104</v>
      </c>
    </row>
    <row r="13" spans="1:3">
      <c r="A13" t="s">
        <v>105</v>
      </c>
      <c r="B13" t="s">
        <v>106</v>
      </c>
      <c r="C13" t="s">
        <v>106</v>
      </c>
    </row>
    <row r="14" spans="1:3">
      <c r="A14" s="7" t="s">
        <v>107</v>
      </c>
    </row>
    <row r="15" spans="1:3">
      <c r="A15" s="7" t="s">
        <v>108</v>
      </c>
    </row>
    <row r="16" spans="1:3">
      <c r="A16" s="10" t="s">
        <v>109</v>
      </c>
      <c r="B16" t="s">
        <v>110</v>
      </c>
      <c r="C16" t="s">
        <v>110</v>
      </c>
    </row>
    <row r="17" spans="1:3" ht="42.75">
      <c r="A17" s="9" t="s">
        <v>111</v>
      </c>
      <c r="B17" s="6" t="s">
        <v>112</v>
      </c>
      <c r="C17" s="6" t="s">
        <v>112</v>
      </c>
    </row>
    <row r="18" spans="1:3">
      <c r="A18" t="s">
        <v>113</v>
      </c>
      <c r="B18" t="s">
        <v>114</v>
      </c>
      <c r="C18" t="s">
        <v>114</v>
      </c>
    </row>
    <row r="19" spans="1:3">
      <c r="A19" s="10" t="s">
        <v>115</v>
      </c>
      <c r="B19" t="s">
        <v>116</v>
      </c>
      <c r="C19" t="s">
        <v>116</v>
      </c>
    </row>
    <row r="20" spans="1:3">
      <c r="A20" s="10" t="s">
        <v>117</v>
      </c>
      <c r="B20" t="s">
        <v>118</v>
      </c>
      <c r="C20" t="s">
        <v>118</v>
      </c>
    </row>
    <row r="21" spans="1:3">
      <c r="A21" t="s">
        <v>119</v>
      </c>
      <c r="B21" t="s">
        <v>120</v>
      </c>
      <c r="C21" t="s">
        <v>120</v>
      </c>
    </row>
    <row r="22" spans="1:3">
      <c r="A22" t="s">
        <v>121</v>
      </c>
    </row>
    <row r="23" spans="1:3">
      <c r="A23" t="s">
        <v>122</v>
      </c>
    </row>
    <row r="24" spans="1:3">
      <c r="A24" t="s">
        <v>123</v>
      </c>
    </row>
    <row r="25" spans="1:3">
      <c r="A25" t="s">
        <v>124</v>
      </c>
      <c r="C25" s="1"/>
    </row>
    <row r="26" spans="1:3">
      <c r="A26" t="s">
        <v>125</v>
      </c>
    </row>
    <row r="33" spans="1:12">
      <c r="E33" t="s">
        <v>126</v>
      </c>
    </row>
    <row r="35" spans="1:12">
      <c r="E35" t="s">
        <v>127</v>
      </c>
      <c r="F35" t="s">
        <v>128</v>
      </c>
      <c r="G35" s="17" t="s">
        <v>129</v>
      </c>
      <c r="H35" t="s">
        <v>130</v>
      </c>
      <c r="I35" s="17" t="s">
        <v>129</v>
      </c>
      <c r="J35" t="s">
        <v>131</v>
      </c>
      <c r="K35" s="17" t="s">
        <v>129</v>
      </c>
      <c r="L35" t="s">
        <v>132</v>
      </c>
    </row>
    <row r="36" spans="1:12">
      <c r="A36" t="s">
        <v>127</v>
      </c>
      <c r="B36" t="s">
        <v>128</v>
      </c>
      <c r="I36" t="s">
        <v>133</v>
      </c>
      <c r="L36" t="s">
        <v>134</v>
      </c>
    </row>
    <row r="38" spans="1:12">
      <c r="E38" t="s">
        <v>135</v>
      </c>
      <c r="F38" t="s">
        <v>136</v>
      </c>
      <c r="H38" t="s">
        <v>137</v>
      </c>
      <c r="J38" t="s">
        <v>138</v>
      </c>
      <c r="L38" t="s">
        <v>139</v>
      </c>
    </row>
    <row r="39" spans="1:12">
      <c r="L39" t="s">
        <v>140</v>
      </c>
    </row>
    <row r="46" spans="1:12">
      <c r="E46" t="s">
        <v>141</v>
      </c>
      <c r="F46" t="s">
        <v>142</v>
      </c>
      <c r="G46" t="s">
        <v>143</v>
      </c>
      <c r="H46">
        <v>2692.3049999999998</v>
      </c>
    </row>
    <row r="47" spans="1:12">
      <c r="E47" t="s">
        <v>141</v>
      </c>
      <c r="F47" t="s">
        <v>142</v>
      </c>
      <c r="G47" t="s">
        <v>144</v>
      </c>
      <c r="H47">
        <v>91998.164411999998</v>
      </c>
    </row>
    <row r="48" spans="1:12">
      <c r="B48" t="s">
        <v>145</v>
      </c>
      <c r="E48" t="s">
        <v>141</v>
      </c>
      <c r="F48" t="s">
        <v>142</v>
      </c>
      <c r="G48" t="s">
        <v>146</v>
      </c>
      <c r="H48">
        <v>11549.296143</v>
      </c>
    </row>
    <row r="49" spans="5:8">
      <c r="E49" t="s">
        <v>147</v>
      </c>
      <c r="F49" t="s">
        <v>142</v>
      </c>
      <c r="G49" t="s">
        <v>144</v>
      </c>
      <c r="H49">
        <v>91998.164411999998</v>
      </c>
    </row>
    <row r="50" spans="5:8">
      <c r="E50" t="s">
        <v>147</v>
      </c>
      <c r="F50" t="s">
        <v>142</v>
      </c>
      <c r="G50" t="s">
        <v>143</v>
      </c>
      <c r="H50">
        <v>2692.3049999999998</v>
      </c>
    </row>
    <row r="51" spans="5:8">
      <c r="E51" t="s">
        <v>147</v>
      </c>
      <c r="F51" t="s">
        <v>142</v>
      </c>
      <c r="G51" t="s">
        <v>146</v>
      </c>
      <c r="H51">
        <v>11549.296143</v>
      </c>
    </row>
    <row r="56" spans="5:8">
      <c r="E56" t="s">
        <v>141</v>
      </c>
      <c r="F56" t="s">
        <v>142</v>
      </c>
      <c r="G56" t="s">
        <v>143</v>
      </c>
      <c r="H56">
        <v>3589.74</v>
      </c>
    </row>
    <row r="57" spans="5:8">
      <c r="E57" t="s">
        <v>141</v>
      </c>
      <c r="F57" t="s">
        <v>142</v>
      </c>
      <c r="G57" t="s">
        <v>144</v>
      </c>
      <c r="H57">
        <v>122664.219216</v>
      </c>
    </row>
    <row r="58" spans="5:8">
      <c r="E58" t="s">
        <v>141</v>
      </c>
      <c r="F58" t="s">
        <v>142</v>
      </c>
      <c r="G58" t="s">
        <v>146</v>
      </c>
      <c r="H58">
        <v>15399.061524000001</v>
      </c>
    </row>
    <row r="59" spans="5:8">
      <c r="E59" t="s">
        <v>147</v>
      </c>
      <c r="F59" t="s">
        <v>142</v>
      </c>
      <c r="G59" t="s">
        <v>144</v>
      </c>
      <c r="H59">
        <v>122664.219216</v>
      </c>
    </row>
    <row r="60" spans="5:8">
      <c r="E60" t="s">
        <v>147</v>
      </c>
      <c r="F60" t="s">
        <v>142</v>
      </c>
      <c r="G60" t="s">
        <v>143</v>
      </c>
      <c r="H60">
        <v>3589.74</v>
      </c>
    </row>
    <row r="61" spans="5:8">
      <c r="E61" t="s">
        <v>147</v>
      </c>
      <c r="F61" t="s">
        <v>142</v>
      </c>
      <c r="G61" t="s">
        <v>146</v>
      </c>
      <c r="H61">
        <v>15399.061524000001</v>
      </c>
    </row>
    <row r="69" spans="4:7">
      <c r="D69" t="s">
        <v>148</v>
      </c>
      <c r="E69" t="s">
        <v>149</v>
      </c>
    </row>
    <row r="70" spans="4:7">
      <c r="D70" t="s">
        <v>145</v>
      </c>
      <c r="E70" t="s">
        <v>149</v>
      </c>
      <c r="F70" t="s">
        <v>150</v>
      </c>
      <c r="G70" t="s">
        <v>151</v>
      </c>
    </row>
    <row r="71" spans="4:7">
      <c r="E71" t="s">
        <v>152</v>
      </c>
      <c r="F71" t="s">
        <v>150</v>
      </c>
      <c r="G71" t="s">
        <v>151</v>
      </c>
    </row>
    <row r="79" spans="4:7">
      <c r="D79" t="s">
        <v>153</v>
      </c>
    </row>
    <row r="80" spans="4:7">
      <c r="D80" s="1">
        <v>0.29166666666666669</v>
      </c>
      <c r="E80" t="s">
        <v>151</v>
      </c>
    </row>
    <row r="81" spans="4:11">
      <c r="E81" t="s">
        <v>154</v>
      </c>
      <c r="F81" t="s">
        <v>155</v>
      </c>
    </row>
    <row r="82" spans="4:11">
      <c r="G82" t="s">
        <v>151</v>
      </c>
    </row>
    <row r="83" spans="4:11">
      <c r="D83" t="s">
        <v>156</v>
      </c>
      <c r="E83" t="s">
        <v>157</v>
      </c>
    </row>
    <row r="90" spans="4:11">
      <c r="F90" t="s">
        <v>158</v>
      </c>
      <c r="G90" t="s">
        <v>159</v>
      </c>
      <c r="I90" t="s">
        <v>160</v>
      </c>
      <c r="J90" t="s">
        <v>161</v>
      </c>
    </row>
    <row r="91" spans="4:11">
      <c r="F91" t="s">
        <v>159</v>
      </c>
      <c r="G91">
        <v>1</v>
      </c>
    </row>
    <row r="92" spans="4:11">
      <c r="F92" t="s">
        <v>159</v>
      </c>
      <c r="G92">
        <v>2</v>
      </c>
      <c r="I92">
        <v>2</v>
      </c>
      <c r="J92" t="s">
        <v>159</v>
      </c>
      <c r="K92">
        <v>22</v>
      </c>
    </row>
    <row r="93" spans="4:11">
      <c r="F93" t="s">
        <v>159</v>
      </c>
      <c r="G93">
        <v>3</v>
      </c>
      <c r="I93">
        <v>3</v>
      </c>
      <c r="J93" t="s">
        <v>159</v>
      </c>
      <c r="K93">
        <v>22</v>
      </c>
    </row>
    <row r="94" spans="4:11">
      <c r="I94">
        <v>1</v>
      </c>
      <c r="J94" t="s">
        <v>159</v>
      </c>
      <c r="K94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3" sqref="D13"/>
    </sheetView>
  </sheetViews>
  <sheetFormatPr defaultRowHeight="14.25"/>
  <cols>
    <col min="1" max="1" width="12.875" bestFit="1" customWidth="1"/>
    <col min="2" max="2" width="22.125" bestFit="1" customWidth="1"/>
    <col min="3" max="3" width="19.5" bestFit="1" customWidth="1"/>
    <col min="4" max="4" width="16.25" bestFit="1" customWidth="1"/>
    <col min="5" max="5" width="7.5" bestFit="1" customWidth="1"/>
    <col min="8" max="8" width="14.5" bestFit="1" customWidth="1"/>
    <col min="9" max="9" width="68.125" customWidth="1"/>
  </cols>
  <sheetData>
    <row r="1" spans="1:9">
      <c r="A1" s="13" t="s">
        <v>5</v>
      </c>
      <c r="B1" s="2" t="s">
        <v>14</v>
      </c>
    </row>
    <row r="2" spans="1:9">
      <c r="A2" s="13" t="s">
        <v>16</v>
      </c>
      <c r="B2" s="2" t="s">
        <v>17</v>
      </c>
    </row>
    <row r="3" spans="1:9">
      <c r="A3" s="13"/>
      <c r="B3" s="2"/>
    </row>
    <row r="4" spans="1:9">
      <c r="A4" s="13" t="s">
        <v>18</v>
      </c>
      <c r="B4" s="13" t="s">
        <v>19</v>
      </c>
      <c r="C4" s="13" t="s">
        <v>20</v>
      </c>
      <c r="D4" s="13" t="s">
        <v>21</v>
      </c>
      <c r="E4" s="13" t="s">
        <v>22</v>
      </c>
      <c r="F4" s="13" t="s">
        <v>23</v>
      </c>
      <c r="G4" s="13" t="s">
        <v>24</v>
      </c>
      <c r="H4" s="13" t="s">
        <v>25</v>
      </c>
      <c r="I4" s="13" t="s">
        <v>26</v>
      </c>
    </row>
    <row r="5" spans="1:9">
      <c r="A5">
        <v>1</v>
      </c>
      <c r="B5" s="16" t="s">
        <v>37</v>
      </c>
      <c r="C5" t="s">
        <v>162</v>
      </c>
      <c r="D5">
        <v>500</v>
      </c>
      <c r="E5" t="s">
        <v>29</v>
      </c>
      <c r="I5" t="s">
        <v>163</v>
      </c>
    </row>
    <row r="6" spans="1:9">
      <c r="A6">
        <v>2</v>
      </c>
      <c r="B6" s="16" t="s">
        <v>164</v>
      </c>
      <c r="C6" t="s">
        <v>162</v>
      </c>
      <c r="D6">
        <v>10</v>
      </c>
    </row>
    <row r="7" spans="1:9">
      <c r="A7">
        <v>3</v>
      </c>
      <c r="B7" s="16" t="s">
        <v>165</v>
      </c>
      <c r="C7" t="s">
        <v>162</v>
      </c>
      <c r="D7">
        <v>500</v>
      </c>
      <c r="E7" t="s">
        <v>29</v>
      </c>
      <c r="I7" t="s">
        <v>166</v>
      </c>
    </row>
    <row r="8" spans="1:9">
      <c r="A8">
        <v>4</v>
      </c>
      <c r="B8" s="16" t="s">
        <v>167</v>
      </c>
      <c r="C8" t="s">
        <v>168</v>
      </c>
      <c r="D8">
        <v>10</v>
      </c>
      <c r="E8" t="s">
        <v>30</v>
      </c>
      <c r="I8" t="s">
        <v>169</v>
      </c>
    </row>
    <row r="9" spans="1:9">
      <c r="A9">
        <v>5</v>
      </c>
      <c r="B9" s="16" t="s">
        <v>170</v>
      </c>
      <c r="C9" t="s">
        <v>171</v>
      </c>
      <c r="E9" t="s">
        <v>29</v>
      </c>
      <c r="I9" t="s">
        <v>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H59" sqref="H59"/>
    </sheetView>
  </sheetViews>
  <sheetFormatPr defaultRowHeight="14.25"/>
  <cols>
    <col min="1" max="1" width="24.625" customWidth="1"/>
    <col min="2" max="2" width="24.375" bestFit="1" customWidth="1"/>
    <col min="3" max="3" width="19" bestFit="1" customWidth="1"/>
    <col min="4" max="4" width="15.25" bestFit="1" customWidth="1"/>
    <col min="8" max="8" width="41.375" bestFit="1" customWidth="1"/>
    <col min="9" max="9" width="73" bestFit="1" customWidth="1"/>
  </cols>
  <sheetData>
    <row r="1" spans="1:9">
      <c r="A1" s="13" t="s">
        <v>5</v>
      </c>
      <c r="B1" s="2" t="s">
        <v>13</v>
      </c>
    </row>
    <row r="2" spans="1:9">
      <c r="A2" s="13" t="s">
        <v>16</v>
      </c>
      <c r="B2" s="2" t="s">
        <v>17</v>
      </c>
    </row>
    <row r="3" spans="1:9">
      <c r="A3" s="13"/>
      <c r="B3" s="2"/>
    </row>
    <row r="4" spans="1:9">
      <c r="A4" s="13" t="s">
        <v>18</v>
      </c>
      <c r="B4" s="13" t="s">
        <v>19</v>
      </c>
      <c r="C4" s="13" t="s">
        <v>20</v>
      </c>
      <c r="D4" s="13" t="s">
        <v>21</v>
      </c>
      <c r="E4" s="13" t="s">
        <v>22</v>
      </c>
      <c r="F4" s="13" t="s">
        <v>23</v>
      </c>
      <c r="G4" s="13" t="s">
        <v>24</v>
      </c>
      <c r="H4" s="13" t="s">
        <v>25</v>
      </c>
      <c r="I4" s="13" t="s">
        <v>26</v>
      </c>
    </row>
    <row r="5" spans="1:9">
      <c r="A5" s="2">
        <v>1</v>
      </c>
      <c r="B5" s="5" t="s">
        <v>173</v>
      </c>
      <c r="C5" s="2" t="s">
        <v>28</v>
      </c>
      <c r="D5" s="2">
        <v>50</v>
      </c>
      <c r="E5" s="2" t="s">
        <v>29</v>
      </c>
      <c r="F5" s="2" t="s">
        <v>30</v>
      </c>
      <c r="G5" s="2"/>
      <c r="H5" s="2"/>
      <c r="I5" s="2" t="s">
        <v>31</v>
      </c>
    </row>
    <row r="6" spans="1:9">
      <c r="A6" s="2">
        <v>2</v>
      </c>
      <c r="B6" s="5" t="s">
        <v>174</v>
      </c>
      <c r="C6" s="2" t="s">
        <v>28</v>
      </c>
      <c r="D6" s="2">
        <v>100</v>
      </c>
      <c r="E6" s="2" t="s">
        <v>29</v>
      </c>
      <c r="F6" s="2"/>
      <c r="G6" s="2"/>
      <c r="H6" s="2"/>
      <c r="I6" s="2" t="s">
        <v>175</v>
      </c>
    </row>
    <row r="7" spans="1:9">
      <c r="A7" s="2">
        <v>3</v>
      </c>
      <c r="B7" s="5" t="s">
        <v>176</v>
      </c>
      <c r="C7" s="2" t="s">
        <v>28</v>
      </c>
      <c r="D7" s="2">
        <v>30</v>
      </c>
      <c r="E7" s="2" t="s">
        <v>29</v>
      </c>
      <c r="F7" s="2"/>
      <c r="G7" s="2"/>
      <c r="H7" s="2" t="s">
        <v>177</v>
      </c>
      <c r="I7" s="2" t="s">
        <v>34</v>
      </c>
    </row>
    <row r="8" spans="1:9">
      <c r="A8" s="2">
        <v>4</v>
      </c>
      <c r="B8" s="5" t="s">
        <v>178</v>
      </c>
      <c r="C8" s="2" t="s">
        <v>179</v>
      </c>
      <c r="D8" s="2"/>
      <c r="E8" s="2" t="s">
        <v>29</v>
      </c>
      <c r="F8" s="2"/>
      <c r="G8" s="2"/>
      <c r="H8" s="2"/>
      <c r="I8" s="2" t="s">
        <v>180</v>
      </c>
    </row>
    <row r="9" spans="1:9">
      <c r="A9" s="2">
        <v>5</v>
      </c>
      <c r="B9" s="5" t="s">
        <v>54</v>
      </c>
      <c r="C9" s="2" t="s">
        <v>38</v>
      </c>
      <c r="D9" s="2">
        <v>200</v>
      </c>
      <c r="E9" s="2" t="s">
        <v>30</v>
      </c>
      <c r="F9" s="2"/>
      <c r="G9" s="2"/>
      <c r="H9" s="2"/>
      <c r="I9" s="2" t="s">
        <v>181</v>
      </c>
    </row>
    <row r="10" spans="1:9">
      <c r="A10" s="2">
        <v>6</v>
      </c>
      <c r="B10" s="5" t="s">
        <v>182</v>
      </c>
      <c r="C10" s="2" t="s">
        <v>38</v>
      </c>
      <c r="D10" s="2"/>
      <c r="E10" s="2"/>
      <c r="F10" s="2"/>
      <c r="G10" s="2"/>
      <c r="H10" s="2"/>
      <c r="I10" s="2"/>
    </row>
    <row r="11" spans="1:9">
      <c r="A11" s="2">
        <v>7</v>
      </c>
      <c r="B11" s="5" t="s">
        <v>183</v>
      </c>
      <c r="C11" s="2" t="s">
        <v>28</v>
      </c>
      <c r="D11" s="2">
        <v>400</v>
      </c>
      <c r="E11" s="2" t="s">
        <v>29</v>
      </c>
      <c r="F11" s="2"/>
      <c r="G11" s="2"/>
      <c r="H11" s="2"/>
      <c r="I11" s="2" t="s">
        <v>41</v>
      </c>
    </row>
    <row r="12" spans="1:9">
      <c r="A12" s="2">
        <v>8</v>
      </c>
      <c r="B12" s="5" t="s">
        <v>184</v>
      </c>
      <c r="C12" s="2" t="s">
        <v>28</v>
      </c>
      <c r="D12" s="2">
        <v>50</v>
      </c>
      <c r="E12" s="2" t="s">
        <v>29</v>
      </c>
      <c r="F12" s="2"/>
      <c r="G12" s="2"/>
      <c r="H12" s="2" t="s">
        <v>185</v>
      </c>
      <c r="I12" s="2" t="s">
        <v>186</v>
      </c>
    </row>
    <row r="13" spans="1:9">
      <c r="A13" s="2">
        <v>9</v>
      </c>
      <c r="B13" s="5" t="s">
        <v>187</v>
      </c>
      <c r="C13" s="2" t="s">
        <v>48</v>
      </c>
      <c r="D13" s="2"/>
      <c r="E13" s="2" t="s">
        <v>29</v>
      </c>
      <c r="F13" s="2"/>
      <c r="G13" s="2"/>
      <c r="H13" s="2"/>
      <c r="I13" s="2" t="s">
        <v>49</v>
      </c>
    </row>
    <row r="14" spans="1:9">
      <c r="A14" s="2">
        <v>10</v>
      </c>
      <c r="B14" s="5" t="s">
        <v>188</v>
      </c>
      <c r="C14" s="2" t="s">
        <v>48</v>
      </c>
      <c r="D14" s="2"/>
      <c r="E14" s="2" t="s">
        <v>30</v>
      </c>
      <c r="F14" s="2"/>
      <c r="G14" s="2"/>
      <c r="H14" s="2"/>
      <c r="I14" s="2" t="s">
        <v>189</v>
      </c>
    </row>
    <row r="15" spans="1:9">
      <c r="A15" s="2">
        <v>11</v>
      </c>
      <c r="B15" s="5" t="s">
        <v>190</v>
      </c>
      <c r="C15" s="2" t="s">
        <v>48</v>
      </c>
      <c r="D15" s="2"/>
      <c r="E15" s="2" t="s">
        <v>30</v>
      </c>
      <c r="F15" s="2"/>
      <c r="G15" s="2"/>
      <c r="H15" s="2"/>
      <c r="I15" s="2" t="s">
        <v>191</v>
      </c>
    </row>
    <row r="16" spans="1:9">
      <c r="A16" s="2">
        <v>12</v>
      </c>
      <c r="B16" s="5" t="s">
        <v>192</v>
      </c>
      <c r="C16" s="2" t="s">
        <v>193</v>
      </c>
      <c r="D16" s="2"/>
      <c r="E16" s="2" t="s">
        <v>30</v>
      </c>
      <c r="F16" s="2"/>
      <c r="G16" s="2"/>
      <c r="H16" s="2"/>
      <c r="I16" s="2" t="s">
        <v>194</v>
      </c>
    </row>
    <row r="17" spans="1:9">
      <c r="A17" s="2">
        <v>13</v>
      </c>
      <c r="B17" s="5" t="s">
        <v>195</v>
      </c>
      <c r="C17" s="2" t="s">
        <v>28</v>
      </c>
      <c r="D17" s="2"/>
      <c r="E17" s="2" t="s">
        <v>30</v>
      </c>
      <c r="F17" s="2"/>
      <c r="G17" s="2"/>
      <c r="H17" s="2"/>
      <c r="I17" s="2" t="s">
        <v>196</v>
      </c>
    </row>
    <row r="18" spans="1:9">
      <c r="A18" s="2">
        <v>14</v>
      </c>
      <c r="B18" s="5" t="s">
        <v>197</v>
      </c>
      <c r="C18" s="2" t="s">
        <v>38</v>
      </c>
      <c r="D18" s="2">
        <v>4000</v>
      </c>
      <c r="E18" s="2" t="s">
        <v>30</v>
      </c>
      <c r="F18" s="2"/>
      <c r="G18" s="2"/>
      <c r="H18" s="2"/>
      <c r="I18" s="2" t="s">
        <v>198</v>
      </c>
    </row>
    <row r="19" spans="1:9">
      <c r="A19" s="2">
        <v>15</v>
      </c>
      <c r="B19" s="5" t="s">
        <v>6</v>
      </c>
      <c r="C19" s="2" t="s">
        <v>38</v>
      </c>
      <c r="D19" s="2">
        <v>4000</v>
      </c>
      <c r="E19" s="2" t="s">
        <v>30</v>
      </c>
      <c r="F19" s="2"/>
      <c r="G19" s="2"/>
      <c r="H19" s="2"/>
      <c r="I19" s="2" t="s">
        <v>199</v>
      </c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opLeftCell="C93" zoomScaleNormal="100" workbookViewId="0">
      <selection activeCell="K117" sqref="K117"/>
    </sheetView>
  </sheetViews>
  <sheetFormatPr defaultRowHeight="14.25"/>
  <cols>
    <col min="3" max="3" width="13.875" bestFit="1" customWidth="1"/>
    <col min="4" max="4" width="18.875" bestFit="1" customWidth="1"/>
    <col min="5" max="5" width="21.125" bestFit="1" customWidth="1"/>
    <col min="7" max="7" width="17.625" bestFit="1" customWidth="1"/>
    <col min="10" max="10" width="12.375" bestFit="1" customWidth="1"/>
    <col min="11" max="11" width="13.375" bestFit="1" customWidth="1"/>
    <col min="12" max="12" width="18.375" customWidth="1"/>
    <col min="14" max="14" width="21.125" bestFit="1" customWidth="1"/>
  </cols>
  <sheetData>
    <row r="1" spans="1:9">
      <c r="A1" t="s">
        <v>200</v>
      </c>
      <c r="B1">
        <v>71345</v>
      </c>
      <c r="D1" t="s">
        <v>200</v>
      </c>
      <c r="E1">
        <v>89566</v>
      </c>
    </row>
    <row r="2" spans="1:9">
      <c r="A2" t="s">
        <v>201</v>
      </c>
      <c r="B2">
        <v>48</v>
      </c>
      <c r="D2" t="s">
        <v>201</v>
      </c>
      <c r="E2">
        <v>62546</v>
      </c>
    </row>
    <row r="3" spans="1:9">
      <c r="A3" t="s">
        <v>202</v>
      </c>
      <c r="B3">
        <v>24805</v>
      </c>
      <c r="D3" t="s">
        <v>203</v>
      </c>
      <c r="E3">
        <v>5372</v>
      </c>
    </row>
    <row r="10" spans="1:9">
      <c r="A10" t="s">
        <v>200</v>
      </c>
      <c r="B10">
        <v>89566</v>
      </c>
      <c r="C10">
        <v>59036</v>
      </c>
      <c r="D10">
        <v>248458</v>
      </c>
      <c r="F10" t="s">
        <v>200</v>
      </c>
      <c r="G10">
        <v>71345</v>
      </c>
      <c r="H10">
        <v>59036</v>
      </c>
      <c r="I10">
        <v>248458</v>
      </c>
    </row>
    <row r="11" spans="1:9">
      <c r="A11" t="s">
        <v>201</v>
      </c>
      <c r="B11">
        <v>62448</v>
      </c>
      <c r="C11">
        <v>132227</v>
      </c>
      <c r="D11">
        <v>809437</v>
      </c>
      <c r="F11" t="s">
        <v>202</v>
      </c>
      <c r="G11">
        <v>24787</v>
      </c>
      <c r="H11">
        <v>140387</v>
      </c>
      <c r="I11">
        <v>817555</v>
      </c>
    </row>
    <row r="12" spans="1:9">
      <c r="A12" t="s">
        <v>203</v>
      </c>
      <c r="B12">
        <v>5372</v>
      </c>
      <c r="C12">
        <v>8160</v>
      </c>
      <c r="D12">
        <v>10905</v>
      </c>
    </row>
    <row r="27" spans="1:16">
      <c r="G27" t="s">
        <v>204</v>
      </c>
    </row>
    <row r="28" spans="1:16">
      <c r="A28" t="s">
        <v>205</v>
      </c>
      <c r="B28" t="s">
        <v>206</v>
      </c>
      <c r="C28" t="s">
        <v>207</v>
      </c>
      <c r="D28" t="s">
        <v>207</v>
      </c>
      <c r="E28" t="s">
        <v>207</v>
      </c>
    </row>
    <row r="29" spans="1:16">
      <c r="A29" t="s">
        <v>208</v>
      </c>
      <c r="B29" t="s">
        <v>200</v>
      </c>
      <c r="C29">
        <v>4881</v>
      </c>
      <c r="D29">
        <v>3523</v>
      </c>
      <c r="E29">
        <v>18497</v>
      </c>
      <c r="H29" t="s">
        <v>208</v>
      </c>
      <c r="I29" t="s">
        <v>200</v>
      </c>
      <c r="J29">
        <v>5936</v>
      </c>
      <c r="K29">
        <v>3523</v>
      </c>
      <c r="L29">
        <v>18497</v>
      </c>
      <c r="O29">
        <f>D29-K29</f>
        <v>0</v>
      </c>
      <c r="P29">
        <f>E29-L29</f>
        <v>0</v>
      </c>
    </row>
    <row r="30" spans="1:16">
      <c r="A30" t="s">
        <v>209</v>
      </c>
      <c r="B30" t="s">
        <v>200</v>
      </c>
      <c r="C30">
        <v>8385</v>
      </c>
      <c r="D30">
        <v>14616</v>
      </c>
      <c r="E30">
        <v>27515</v>
      </c>
      <c r="H30" t="s">
        <v>209</v>
      </c>
      <c r="I30" t="s">
        <v>200</v>
      </c>
      <c r="J30">
        <v>10266</v>
      </c>
      <c r="K30">
        <v>14616</v>
      </c>
      <c r="L30">
        <v>27515</v>
      </c>
      <c r="O30">
        <f t="shared" ref="O30:O36" si="0">D30-K30</f>
        <v>0</v>
      </c>
      <c r="P30">
        <f t="shared" ref="P30:P36" si="1">E30-L30</f>
        <v>0</v>
      </c>
    </row>
    <row r="31" spans="1:16">
      <c r="A31" t="s">
        <v>210</v>
      </c>
      <c r="B31" t="s">
        <v>200</v>
      </c>
      <c r="C31">
        <v>13230</v>
      </c>
      <c r="D31">
        <v>6660</v>
      </c>
      <c r="E31">
        <v>50348</v>
      </c>
      <c r="H31" t="s">
        <v>210</v>
      </c>
      <c r="I31" t="s">
        <v>200</v>
      </c>
      <c r="J31">
        <v>15800</v>
      </c>
      <c r="K31">
        <v>6660</v>
      </c>
      <c r="L31">
        <v>50348</v>
      </c>
      <c r="O31">
        <f t="shared" si="0"/>
        <v>0</v>
      </c>
      <c r="P31">
        <f t="shared" si="1"/>
        <v>0</v>
      </c>
    </row>
    <row r="32" spans="1:16">
      <c r="A32" t="s">
        <v>211</v>
      </c>
      <c r="B32" t="s">
        <v>200</v>
      </c>
      <c r="C32">
        <v>15028</v>
      </c>
      <c r="D32">
        <v>11499</v>
      </c>
      <c r="E32">
        <v>41708</v>
      </c>
      <c r="H32" t="s">
        <v>211</v>
      </c>
      <c r="I32" t="s">
        <v>200</v>
      </c>
      <c r="J32">
        <v>17734</v>
      </c>
      <c r="K32">
        <v>11499</v>
      </c>
      <c r="L32">
        <v>41708</v>
      </c>
      <c r="O32">
        <f t="shared" si="0"/>
        <v>0</v>
      </c>
      <c r="P32">
        <f t="shared" si="1"/>
        <v>0</v>
      </c>
    </row>
    <row r="33" spans="1:20">
      <c r="A33" t="s">
        <v>212</v>
      </c>
      <c r="B33" t="s">
        <v>200</v>
      </c>
      <c r="C33">
        <v>10788</v>
      </c>
      <c r="D33">
        <v>9234</v>
      </c>
      <c r="E33">
        <v>54689</v>
      </c>
      <c r="H33" t="s">
        <v>212</v>
      </c>
      <c r="I33" t="s">
        <v>200</v>
      </c>
      <c r="J33">
        <v>16629</v>
      </c>
      <c r="K33">
        <v>9234</v>
      </c>
      <c r="L33">
        <v>54689</v>
      </c>
      <c r="O33">
        <f t="shared" si="0"/>
        <v>0</v>
      </c>
      <c r="P33">
        <f t="shared" si="1"/>
        <v>0</v>
      </c>
    </row>
    <row r="34" spans="1:20">
      <c r="A34" t="s">
        <v>213</v>
      </c>
      <c r="B34" t="s">
        <v>200</v>
      </c>
      <c r="C34">
        <v>6226</v>
      </c>
      <c r="D34">
        <v>2950</v>
      </c>
      <c r="E34">
        <v>15556</v>
      </c>
      <c r="H34" t="s">
        <v>213</v>
      </c>
      <c r="I34" t="s">
        <v>200</v>
      </c>
      <c r="J34">
        <v>7768</v>
      </c>
      <c r="K34">
        <v>2950</v>
      </c>
      <c r="L34">
        <v>15556</v>
      </c>
      <c r="O34">
        <f t="shared" si="0"/>
        <v>0</v>
      </c>
      <c r="P34">
        <f t="shared" si="1"/>
        <v>0</v>
      </c>
    </row>
    <row r="35" spans="1:20">
      <c r="A35" t="s">
        <v>214</v>
      </c>
      <c r="B35" t="s">
        <v>200</v>
      </c>
      <c r="C35">
        <v>2742</v>
      </c>
      <c r="D35">
        <v>1901</v>
      </c>
      <c r="E35">
        <v>14034</v>
      </c>
      <c r="H35" t="s">
        <v>214</v>
      </c>
      <c r="I35" t="s">
        <v>200</v>
      </c>
      <c r="J35">
        <v>3156</v>
      </c>
      <c r="K35">
        <v>1901</v>
      </c>
      <c r="L35">
        <v>14034</v>
      </c>
      <c r="O35">
        <f t="shared" si="0"/>
        <v>0</v>
      </c>
      <c r="P35">
        <f t="shared" si="1"/>
        <v>0</v>
      </c>
    </row>
    <row r="36" spans="1:20">
      <c r="A36" t="s">
        <v>215</v>
      </c>
      <c r="B36" t="s">
        <v>200</v>
      </c>
      <c r="C36">
        <v>10065</v>
      </c>
      <c r="D36">
        <v>8653</v>
      </c>
      <c r="E36">
        <v>26111</v>
      </c>
      <c r="H36" t="s">
        <v>215</v>
      </c>
      <c r="I36" t="s">
        <v>200</v>
      </c>
      <c r="J36">
        <v>12277</v>
      </c>
      <c r="K36">
        <v>8653</v>
      </c>
      <c r="L36">
        <v>26111</v>
      </c>
      <c r="O36">
        <f t="shared" si="0"/>
        <v>0</v>
      </c>
      <c r="P36">
        <f t="shared" si="1"/>
        <v>0</v>
      </c>
    </row>
    <row r="41" spans="1:20">
      <c r="A41" t="s">
        <v>216</v>
      </c>
      <c r="B41" t="s">
        <v>217</v>
      </c>
      <c r="C41" t="s">
        <v>218</v>
      </c>
      <c r="D41" t="s">
        <v>219</v>
      </c>
      <c r="E41" t="s">
        <v>220</v>
      </c>
      <c r="F41" t="s">
        <v>221</v>
      </c>
      <c r="G41" t="s">
        <v>222</v>
      </c>
      <c r="H41" t="s">
        <v>223</v>
      </c>
      <c r="I41" t="s">
        <v>224</v>
      </c>
      <c r="J41" t="s">
        <v>225</v>
      </c>
      <c r="K41" t="s">
        <v>226</v>
      </c>
      <c r="L41" t="s">
        <v>227</v>
      </c>
      <c r="M41" t="s">
        <v>228</v>
      </c>
      <c r="N41" t="s">
        <v>229</v>
      </c>
      <c r="O41" t="s">
        <v>230</v>
      </c>
      <c r="P41" t="s">
        <v>231</v>
      </c>
      <c r="Q41" t="s">
        <v>232</v>
      </c>
      <c r="R41" t="s">
        <v>233</v>
      </c>
      <c r="S41" t="s">
        <v>234</v>
      </c>
      <c r="T41" t="s">
        <v>235</v>
      </c>
    </row>
    <row r="42" spans="1:20">
      <c r="A42" t="s">
        <v>236</v>
      </c>
      <c r="B42" t="s">
        <v>237</v>
      </c>
      <c r="C42" t="s">
        <v>238</v>
      </c>
      <c r="D42" s="19">
        <v>45153.416697534725</v>
      </c>
      <c r="E42" s="19">
        <v>45153.416697534725</v>
      </c>
      <c r="F42" s="19">
        <v>45153.416697534725</v>
      </c>
      <c r="G42" s="19">
        <v>45153.416697534725</v>
      </c>
      <c r="H42">
        <v>0</v>
      </c>
      <c r="I42" t="s">
        <v>143</v>
      </c>
      <c r="J42" t="s">
        <v>143</v>
      </c>
      <c r="K42">
        <v>9</v>
      </c>
      <c r="L42" t="s">
        <v>239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</row>
    <row r="43" spans="1:20">
      <c r="A43" t="s">
        <v>240</v>
      </c>
      <c r="B43" t="s">
        <v>237</v>
      </c>
      <c r="C43" t="s">
        <v>241</v>
      </c>
      <c r="D43" s="19">
        <v>45153.416697534725</v>
      </c>
      <c r="E43" s="19">
        <v>45153.416697685185</v>
      </c>
      <c r="F43" s="19">
        <v>45153.416697685185</v>
      </c>
      <c r="G43" t="s">
        <v>143</v>
      </c>
      <c r="H43">
        <v>731262</v>
      </c>
      <c r="I43" t="s">
        <v>143</v>
      </c>
      <c r="J43" t="s">
        <v>143</v>
      </c>
      <c r="K43">
        <v>9</v>
      </c>
      <c r="L43" t="s">
        <v>242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</row>
    <row r="44" spans="1:20">
      <c r="A44" t="s">
        <v>243</v>
      </c>
      <c r="B44" t="s">
        <v>237</v>
      </c>
      <c r="C44" t="s">
        <v>241</v>
      </c>
      <c r="D44" s="19">
        <v>45153.416697685185</v>
      </c>
      <c r="E44" s="19">
        <v>45153.416697881941</v>
      </c>
      <c r="F44" s="19">
        <v>45153.416697881941</v>
      </c>
      <c r="G44" t="s">
        <v>143</v>
      </c>
      <c r="H44">
        <v>731247</v>
      </c>
      <c r="I44" t="s">
        <v>143</v>
      </c>
      <c r="J44" t="s">
        <v>143</v>
      </c>
      <c r="K44">
        <v>9</v>
      </c>
      <c r="L44" t="s">
        <v>244</v>
      </c>
      <c r="M44" t="s">
        <v>143</v>
      </c>
      <c r="N44" t="s">
        <v>245</v>
      </c>
      <c r="O44" t="s">
        <v>143</v>
      </c>
      <c r="P44" t="s">
        <v>246</v>
      </c>
      <c r="Q44" t="s">
        <v>143</v>
      </c>
      <c r="R44" t="s">
        <v>143</v>
      </c>
      <c r="S44" t="s">
        <v>143</v>
      </c>
      <c r="T44" t="s">
        <v>143</v>
      </c>
    </row>
    <row r="45" spans="1:20">
      <c r="A45" t="s">
        <v>247</v>
      </c>
      <c r="B45" t="s">
        <v>237</v>
      </c>
      <c r="C45" t="s">
        <v>241</v>
      </c>
      <c r="D45" s="19">
        <v>45153.416698958332</v>
      </c>
      <c r="E45" s="19">
        <v>45153.416700960646</v>
      </c>
      <c r="F45" s="19">
        <v>45153.416700960646</v>
      </c>
      <c r="G45" t="s">
        <v>143</v>
      </c>
      <c r="H45">
        <v>731137</v>
      </c>
      <c r="I45" t="s">
        <v>143</v>
      </c>
      <c r="J45" t="s">
        <v>143</v>
      </c>
      <c r="K45">
        <v>9</v>
      </c>
      <c r="L45" t="s">
        <v>248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249</v>
      </c>
    </row>
    <row r="46" spans="1:20">
      <c r="A46" t="s">
        <v>250</v>
      </c>
    </row>
    <row r="47" spans="1:20">
      <c r="A47" t="s">
        <v>251</v>
      </c>
    </row>
    <row r="48" spans="1:20">
      <c r="A48" t="s">
        <v>252</v>
      </c>
      <c r="B48" t="s">
        <v>237</v>
      </c>
      <c r="C48" t="s">
        <v>238</v>
      </c>
      <c r="D48" s="19">
        <v>45153.416701122682</v>
      </c>
      <c r="E48" s="19">
        <v>45153.41670130787</v>
      </c>
      <c r="F48" s="19">
        <v>45153.41670130787</v>
      </c>
      <c r="G48" s="19">
        <v>45153.416859722223</v>
      </c>
      <c r="H48">
        <v>13703</v>
      </c>
      <c r="I48" t="s">
        <v>143</v>
      </c>
      <c r="J48" t="s">
        <v>143</v>
      </c>
      <c r="K48">
        <v>9</v>
      </c>
      <c r="L48" t="s">
        <v>253</v>
      </c>
      <c r="M48" t="s">
        <v>143</v>
      </c>
      <c r="N48" t="s">
        <v>245</v>
      </c>
      <c r="O48" t="s">
        <v>143</v>
      </c>
      <c r="P48" t="s">
        <v>246</v>
      </c>
      <c r="Q48" t="s">
        <v>143</v>
      </c>
      <c r="R48" t="s">
        <v>143</v>
      </c>
      <c r="S48" t="s">
        <v>143</v>
      </c>
      <c r="T48" t="s">
        <v>143</v>
      </c>
    </row>
    <row r="49" spans="1:20">
      <c r="A49" t="s">
        <v>254</v>
      </c>
      <c r="B49" t="s">
        <v>237</v>
      </c>
      <c r="C49" t="s">
        <v>238</v>
      </c>
      <c r="D49" s="19">
        <v>45153.416701504633</v>
      </c>
      <c r="E49" s="19">
        <v>45153.416701504633</v>
      </c>
      <c r="F49" s="19">
        <v>45153.416701504633</v>
      </c>
      <c r="G49" s="19">
        <v>45153.416859571757</v>
      </c>
      <c r="H49">
        <v>13656</v>
      </c>
      <c r="I49" t="s">
        <v>143</v>
      </c>
      <c r="J49" t="s">
        <v>143</v>
      </c>
      <c r="K49">
        <v>9</v>
      </c>
      <c r="L49" t="s">
        <v>255</v>
      </c>
      <c r="M49" t="s">
        <v>143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</row>
    <row r="50" spans="1:20">
      <c r="A50" t="s">
        <v>256</v>
      </c>
      <c r="B50" t="s">
        <v>237</v>
      </c>
      <c r="C50" t="s">
        <v>238</v>
      </c>
      <c r="D50" s="19">
        <v>45153.416701655093</v>
      </c>
      <c r="E50" s="19">
        <v>45153.416702048613</v>
      </c>
      <c r="F50" s="19">
        <v>45153.416702048613</v>
      </c>
      <c r="G50" s="19">
        <v>45153.416702395836</v>
      </c>
      <c r="H50">
        <v>62</v>
      </c>
      <c r="I50" t="s">
        <v>143</v>
      </c>
      <c r="J50" t="s">
        <v>143</v>
      </c>
      <c r="K50">
        <v>9</v>
      </c>
      <c r="L50" t="s">
        <v>257</v>
      </c>
      <c r="M50" t="s">
        <v>143</v>
      </c>
      <c r="N50" t="s">
        <v>245</v>
      </c>
      <c r="O50" t="s">
        <v>143</v>
      </c>
      <c r="P50" t="s">
        <v>246</v>
      </c>
      <c r="Q50" t="s">
        <v>143</v>
      </c>
      <c r="R50" t="s">
        <v>143</v>
      </c>
      <c r="S50" t="s">
        <v>143</v>
      </c>
      <c r="T50" t="s">
        <v>143</v>
      </c>
    </row>
    <row r="51" spans="1:20">
      <c r="A51" t="s">
        <v>258</v>
      </c>
      <c r="B51" t="s">
        <v>237</v>
      </c>
      <c r="C51" t="s">
        <v>238</v>
      </c>
      <c r="D51" s="19">
        <v>45153.416702581017</v>
      </c>
      <c r="E51" s="19">
        <v>45153.41670332176</v>
      </c>
      <c r="F51" s="19">
        <v>45153.41670332176</v>
      </c>
      <c r="G51" s="19">
        <v>45153.416859571757</v>
      </c>
      <c r="H51">
        <v>13562</v>
      </c>
      <c r="I51" t="s">
        <v>143</v>
      </c>
      <c r="J51" t="s">
        <v>143</v>
      </c>
      <c r="K51">
        <v>9</v>
      </c>
      <c r="L51" t="s">
        <v>259</v>
      </c>
      <c r="M51" t="s">
        <v>143</v>
      </c>
      <c r="N51" t="s">
        <v>245</v>
      </c>
      <c r="O51" t="s">
        <v>143</v>
      </c>
      <c r="P51" t="s">
        <v>246</v>
      </c>
      <c r="Q51" t="s">
        <v>143</v>
      </c>
      <c r="R51" t="s">
        <v>143</v>
      </c>
      <c r="S51" t="s">
        <v>143</v>
      </c>
      <c r="T51" t="s">
        <v>143</v>
      </c>
    </row>
    <row r="52" spans="1:20">
      <c r="A52" t="s">
        <v>260</v>
      </c>
      <c r="B52" t="s">
        <v>237</v>
      </c>
      <c r="C52" t="s">
        <v>238</v>
      </c>
      <c r="D52" s="19">
        <v>45153.416860266203</v>
      </c>
      <c r="E52" s="19">
        <v>45153.416860451391</v>
      </c>
      <c r="F52" s="19">
        <v>45153.416860451391</v>
      </c>
      <c r="G52" s="19">
        <v>45153.416861342594</v>
      </c>
      <c r="H52">
        <v>93</v>
      </c>
      <c r="I52" t="s">
        <v>143</v>
      </c>
      <c r="J52" t="s">
        <v>143</v>
      </c>
      <c r="K52">
        <v>9</v>
      </c>
      <c r="L52" t="s">
        <v>261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>
        <v>-36</v>
      </c>
      <c r="S52" t="s">
        <v>143</v>
      </c>
      <c r="T52" t="s">
        <v>143</v>
      </c>
    </row>
    <row r="53" spans="1:20">
      <c r="A53" t="s">
        <v>262</v>
      </c>
      <c r="B53" t="s">
        <v>237</v>
      </c>
      <c r="C53" t="s">
        <v>238</v>
      </c>
      <c r="D53" s="19">
        <v>45153.416861724538</v>
      </c>
      <c r="E53" s="19">
        <v>45153.416861886573</v>
      </c>
      <c r="F53" s="19">
        <v>45153.416861886573</v>
      </c>
      <c r="G53" s="19">
        <v>45153.416862465281</v>
      </c>
      <c r="H53">
        <v>62</v>
      </c>
      <c r="I53" t="s">
        <v>143</v>
      </c>
      <c r="J53" t="s">
        <v>143</v>
      </c>
      <c r="K53">
        <v>9</v>
      </c>
      <c r="L53" t="s">
        <v>263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>
        <v>-36</v>
      </c>
      <c r="S53" t="s">
        <v>143</v>
      </c>
      <c r="T53" t="s">
        <v>143</v>
      </c>
    </row>
    <row r="54" spans="1:20">
      <c r="A54" t="s">
        <v>264</v>
      </c>
      <c r="B54" t="s">
        <v>237</v>
      </c>
      <c r="C54" t="s">
        <v>238</v>
      </c>
      <c r="D54" s="19">
        <v>45153.416862997685</v>
      </c>
      <c r="E54" s="19">
        <v>45153.416925578706</v>
      </c>
      <c r="F54" s="19">
        <v>45153.416925578706</v>
      </c>
      <c r="G54" s="19">
        <v>45153.419737581018</v>
      </c>
      <c r="H54">
        <v>248363</v>
      </c>
      <c r="I54" t="s">
        <v>143</v>
      </c>
      <c r="J54" t="s">
        <v>143</v>
      </c>
      <c r="K54">
        <v>9</v>
      </c>
      <c r="L54" t="s">
        <v>265</v>
      </c>
      <c r="M54" t="s">
        <v>266</v>
      </c>
      <c r="N54" t="s">
        <v>245</v>
      </c>
      <c r="O54" t="s">
        <v>266</v>
      </c>
      <c r="P54" t="s">
        <v>246</v>
      </c>
      <c r="Q54">
        <v>1.5</v>
      </c>
      <c r="R54" t="s">
        <v>143</v>
      </c>
      <c r="S54" t="s">
        <v>143</v>
      </c>
      <c r="T54" t="s">
        <v>267</v>
      </c>
    </row>
    <row r="55" spans="1:20">
      <c r="A55" t="s">
        <v>268</v>
      </c>
      <c r="B55" t="s">
        <v>237</v>
      </c>
      <c r="C55" t="s">
        <v>238</v>
      </c>
      <c r="D55" s="19">
        <v>45153.419737581018</v>
      </c>
      <c r="E55" s="19">
        <v>45153.419737731485</v>
      </c>
      <c r="F55" s="19">
        <v>45153.419737731485</v>
      </c>
      <c r="G55" s="19">
        <v>45153.419737928241</v>
      </c>
      <c r="H55">
        <v>31</v>
      </c>
      <c r="I55" t="s">
        <v>143</v>
      </c>
      <c r="J55" t="s">
        <v>143</v>
      </c>
      <c r="K55">
        <v>9</v>
      </c>
      <c r="L55" t="s">
        <v>269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>
        <v>-36</v>
      </c>
      <c r="S55" t="s">
        <v>143</v>
      </c>
      <c r="T55" t="s">
        <v>143</v>
      </c>
    </row>
    <row r="56" spans="1:20">
      <c r="A56" t="s">
        <v>270</v>
      </c>
      <c r="B56" t="s">
        <v>237</v>
      </c>
      <c r="C56" t="s">
        <v>238</v>
      </c>
      <c r="D56" s="19">
        <v>45153.419737928241</v>
      </c>
      <c r="E56" s="19">
        <v>45153.419745520834</v>
      </c>
      <c r="F56" s="19">
        <v>45153.419745520834</v>
      </c>
      <c r="G56" s="19">
        <v>45153.419881863425</v>
      </c>
      <c r="H56">
        <v>12437</v>
      </c>
      <c r="I56" t="s">
        <v>143</v>
      </c>
      <c r="J56" t="s">
        <v>143</v>
      </c>
      <c r="K56">
        <v>9</v>
      </c>
      <c r="L56" t="s">
        <v>271</v>
      </c>
      <c r="M56" t="s">
        <v>266</v>
      </c>
      <c r="N56" t="s">
        <v>245</v>
      </c>
      <c r="O56" t="s">
        <v>266</v>
      </c>
      <c r="P56" t="s">
        <v>246</v>
      </c>
      <c r="Q56">
        <v>1.5</v>
      </c>
      <c r="R56" t="s">
        <v>143</v>
      </c>
      <c r="S56" t="s">
        <v>143</v>
      </c>
      <c r="T56" t="s">
        <v>143</v>
      </c>
    </row>
    <row r="57" spans="1:20">
      <c r="A57" t="s">
        <v>272</v>
      </c>
      <c r="B57" t="s">
        <v>237</v>
      </c>
      <c r="C57" t="s">
        <v>238</v>
      </c>
      <c r="D57" s="19">
        <v>45153.419881863425</v>
      </c>
      <c r="E57" s="19">
        <v>45153.419882060189</v>
      </c>
      <c r="F57" s="19">
        <v>45153.419882060189</v>
      </c>
      <c r="G57" s="19">
        <v>45153.41994320602</v>
      </c>
      <c r="H57">
        <v>5296</v>
      </c>
      <c r="I57" t="s">
        <v>143</v>
      </c>
      <c r="J57" t="s">
        <v>143</v>
      </c>
      <c r="K57">
        <v>9</v>
      </c>
      <c r="L57" t="s">
        <v>273</v>
      </c>
      <c r="M57" t="s">
        <v>143</v>
      </c>
      <c r="N57" t="s">
        <v>245</v>
      </c>
      <c r="O57" t="s">
        <v>143</v>
      </c>
      <c r="P57" t="s">
        <v>246</v>
      </c>
      <c r="Q57" t="s">
        <v>143</v>
      </c>
      <c r="R57" t="s">
        <v>143</v>
      </c>
      <c r="S57" t="s">
        <v>143</v>
      </c>
      <c r="T57" t="s">
        <v>143</v>
      </c>
    </row>
    <row r="58" spans="1:20">
      <c r="A58" t="s">
        <v>274</v>
      </c>
      <c r="B58" t="s">
        <v>237</v>
      </c>
      <c r="C58" t="s">
        <v>238</v>
      </c>
      <c r="D58" s="19">
        <v>45153.419882256945</v>
      </c>
      <c r="E58" s="19">
        <v>45153.419882256945</v>
      </c>
      <c r="F58" s="19">
        <v>45153.419882256945</v>
      </c>
      <c r="G58" s="19">
        <v>45153.41994320602</v>
      </c>
      <c r="H58">
        <v>5265</v>
      </c>
      <c r="I58" t="s">
        <v>143</v>
      </c>
      <c r="J58" t="s">
        <v>143</v>
      </c>
      <c r="K58">
        <v>9</v>
      </c>
      <c r="L58" t="s">
        <v>275</v>
      </c>
      <c r="M58" t="s">
        <v>143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</row>
    <row r="59" spans="1:20">
      <c r="A59" t="s">
        <v>276</v>
      </c>
      <c r="B59" t="s">
        <v>237</v>
      </c>
      <c r="C59" t="s">
        <v>238</v>
      </c>
      <c r="D59" s="19">
        <v>45153.419882407405</v>
      </c>
      <c r="E59" s="19">
        <v>45153.419882789349</v>
      </c>
      <c r="F59" s="19">
        <v>45153.419882789349</v>
      </c>
      <c r="G59" s="19">
        <v>45153.419886574076</v>
      </c>
      <c r="H59">
        <v>359</v>
      </c>
      <c r="I59" t="s">
        <v>143</v>
      </c>
      <c r="J59" t="s">
        <v>143</v>
      </c>
      <c r="K59">
        <v>9</v>
      </c>
      <c r="L59" t="s">
        <v>277</v>
      </c>
      <c r="M59" t="s">
        <v>266</v>
      </c>
      <c r="N59" t="s">
        <v>245</v>
      </c>
      <c r="O59" t="s">
        <v>266</v>
      </c>
      <c r="P59" t="s">
        <v>246</v>
      </c>
      <c r="Q59">
        <v>1.5</v>
      </c>
      <c r="R59" t="s">
        <v>143</v>
      </c>
      <c r="S59" t="s">
        <v>143</v>
      </c>
      <c r="T59" t="s">
        <v>143</v>
      </c>
    </row>
    <row r="60" spans="1:20">
      <c r="A60" t="s">
        <v>278</v>
      </c>
      <c r="B60" t="s">
        <v>237</v>
      </c>
      <c r="C60" t="s">
        <v>238</v>
      </c>
      <c r="D60" s="19">
        <v>45153.419886574076</v>
      </c>
      <c r="E60" s="19">
        <v>45153.419887303244</v>
      </c>
      <c r="F60" s="19">
        <v>45153.419887303244</v>
      </c>
      <c r="G60" s="19">
        <v>45153.41994320602</v>
      </c>
      <c r="H60">
        <v>4890</v>
      </c>
      <c r="I60" t="s">
        <v>143</v>
      </c>
      <c r="J60" t="s">
        <v>143</v>
      </c>
      <c r="K60">
        <v>9</v>
      </c>
      <c r="L60" t="s">
        <v>259</v>
      </c>
      <c r="M60" t="s">
        <v>143</v>
      </c>
      <c r="N60" t="s">
        <v>245</v>
      </c>
      <c r="O60" t="s">
        <v>143</v>
      </c>
      <c r="P60" t="s">
        <v>246</v>
      </c>
      <c r="Q60" t="s">
        <v>143</v>
      </c>
      <c r="R60" t="s">
        <v>143</v>
      </c>
      <c r="S60" t="s">
        <v>143</v>
      </c>
      <c r="T60" t="s">
        <v>143</v>
      </c>
    </row>
    <row r="61" spans="1:20">
      <c r="A61" t="s">
        <v>279</v>
      </c>
      <c r="B61" t="s">
        <v>237</v>
      </c>
      <c r="C61" t="s">
        <v>238</v>
      </c>
      <c r="D61" s="19">
        <v>45153.419943368055</v>
      </c>
      <c r="E61" s="19">
        <v>45153.419943553243</v>
      </c>
      <c r="F61" s="19">
        <v>45153.419943553243</v>
      </c>
      <c r="G61" s="19">
        <v>45153.420014618052</v>
      </c>
      <c r="H61">
        <v>6156</v>
      </c>
      <c r="I61" t="s">
        <v>143</v>
      </c>
      <c r="J61" t="s">
        <v>143</v>
      </c>
      <c r="K61">
        <v>9</v>
      </c>
      <c r="L61" t="s">
        <v>253</v>
      </c>
      <c r="M61" t="s">
        <v>143</v>
      </c>
      <c r="N61" t="s">
        <v>245</v>
      </c>
      <c r="O61" t="s">
        <v>143</v>
      </c>
      <c r="P61" t="s">
        <v>246</v>
      </c>
      <c r="Q61" t="s">
        <v>143</v>
      </c>
      <c r="R61" t="s">
        <v>143</v>
      </c>
      <c r="S61" t="s">
        <v>143</v>
      </c>
      <c r="T61" t="s">
        <v>143</v>
      </c>
    </row>
    <row r="62" spans="1:20">
      <c r="A62" t="s">
        <v>280</v>
      </c>
      <c r="B62" t="s">
        <v>237</v>
      </c>
      <c r="C62" t="s">
        <v>238</v>
      </c>
      <c r="D62" s="19">
        <v>45153.419943749999</v>
      </c>
      <c r="E62" s="19">
        <v>45153.419943749999</v>
      </c>
      <c r="F62" s="19">
        <v>45153.419943749999</v>
      </c>
      <c r="G62" s="19">
        <v>45153.420014618052</v>
      </c>
      <c r="H62">
        <v>6125</v>
      </c>
      <c r="I62" t="s">
        <v>143</v>
      </c>
      <c r="J62" t="s">
        <v>143</v>
      </c>
      <c r="K62">
        <v>9</v>
      </c>
      <c r="L62" t="s">
        <v>255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</row>
    <row r="63" spans="1:20">
      <c r="A63" t="s">
        <v>281</v>
      </c>
      <c r="B63" t="s">
        <v>237</v>
      </c>
      <c r="C63" t="s">
        <v>238</v>
      </c>
      <c r="D63" s="19">
        <v>45153.419943900466</v>
      </c>
      <c r="E63" s="19">
        <v>45153.419944444446</v>
      </c>
      <c r="F63" s="19">
        <v>45153.419944444446</v>
      </c>
      <c r="G63" s="19">
        <v>45153.419944641202</v>
      </c>
      <c r="H63">
        <v>62</v>
      </c>
      <c r="I63" t="s">
        <v>143</v>
      </c>
      <c r="J63" t="s">
        <v>143</v>
      </c>
      <c r="K63">
        <v>9</v>
      </c>
      <c r="L63" t="s">
        <v>282</v>
      </c>
      <c r="M63" t="s">
        <v>143</v>
      </c>
      <c r="N63" t="s">
        <v>245</v>
      </c>
      <c r="O63" t="s">
        <v>143</v>
      </c>
      <c r="P63" t="s">
        <v>246</v>
      </c>
      <c r="Q63" t="s">
        <v>143</v>
      </c>
      <c r="R63" t="s">
        <v>143</v>
      </c>
      <c r="S63" t="s">
        <v>143</v>
      </c>
      <c r="T63" t="s">
        <v>143</v>
      </c>
    </row>
    <row r="64" spans="1:20">
      <c r="A64" t="s">
        <v>283</v>
      </c>
      <c r="B64" t="s">
        <v>237</v>
      </c>
      <c r="C64" t="s">
        <v>238</v>
      </c>
      <c r="D64" s="19">
        <v>45153.41994482639</v>
      </c>
      <c r="E64" s="19">
        <v>45153.419945173613</v>
      </c>
      <c r="F64" s="19">
        <v>45153.419945173613</v>
      </c>
      <c r="G64" s="19">
        <v>45153.420014618052</v>
      </c>
      <c r="H64">
        <v>6031</v>
      </c>
      <c r="I64" t="s">
        <v>143</v>
      </c>
      <c r="J64" t="s">
        <v>143</v>
      </c>
      <c r="K64">
        <v>9</v>
      </c>
      <c r="L64" t="s">
        <v>259</v>
      </c>
      <c r="M64" t="s">
        <v>143</v>
      </c>
      <c r="N64" t="s">
        <v>245</v>
      </c>
      <c r="O64" t="s">
        <v>143</v>
      </c>
      <c r="P64" t="s">
        <v>246</v>
      </c>
      <c r="Q64" t="s">
        <v>143</v>
      </c>
      <c r="R64" t="s">
        <v>143</v>
      </c>
      <c r="S64" t="s">
        <v>143</v>
      </c>
      <c r="T64" t="s">
        <v>143</v>
      </c>
    </row>
    <row r="65" spans="1:20">
      <c r="A65" t="s">
        <v>284</v>
      </c>
      <c r="B65" t="s">
        <v>237</v>
      </c>
      <c r="C65" t="s">
        <v>238</v>
      </c>
      <c r="D65" s="19">
        <v>45153.420014814816</v>
      </c>
      <c r="E65" s="19">
        <v>45153.420014814816</v>
      </c>
      <c r="F65" s="19">
        <v>45153.420014814816</v>
      </c>
      <c r="G65" s="19">
        <v>45153.420014965275</v>
      </c>
      <c r="H65">
        <v>15</v>
      </c>
      <c r="I65" t="s">
        <v>143</v>
      </c>
      <c r="J65" t="s">
        <v>143</v>
      </c>
      <c r="K65">
        <v>9</v>
      </c>
      <c r="L65" t="s">
        <v>285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>
        <v>-36</v>
      </c>
      <c r="S65" t="s">
        <v>143</v>
      </c>
      <c r="T65" t="s">
        <v>143</v>
      </c>
    </row>
    <row r="66" spans="1:20">
      <c r="A66" t="s">
        <v>286</v>
      </c>
      <c r="B66" t="s">
        <v>237</v>
      </c>
      <c r="C66" t="s">
        <v>238</v>
      </c>
      <c r="D66" s="19">
        <v>45153.420015162039</v>
      </c>
      <c r="E66" s="19">
        <v>45153.420030011577</v>
      </c>
      <c r="F66" s="19">
        <v>45153.420030011577</v>
      </c>
      <c r="G66" s="19">
        <v>45153.423371331017</v>
      </c>
      <c r="H66">
        <v>289973</v>
      </c>
      <c r="I66" t="s">
        <v>143</v>
      </c>
      <c r="J66" t="s">
        <v>143</v>
      </c>
      <c r="K66">
        <v>9</v>
      </c>
      <c r="L66" t="s">
        <v>287</v>
      </c>
      <c r="M66" t="s">
        <v>266</v>
      </c>
      <c r="N66" t="s">
        <v>245</v>
      </c>
      <c r="O66" t="s">
        <v>266</v>
      </c>
      <c r="P66" t="s">
        <v>246</v>
      </c>
      <c r="Q66">
        <v>1.5</v>
      </c>
      <c r="R66" t="s">
        <v>143</v>
      </c>
      <c r="S66" t="s">
        <v>143</v>
      </c>
      <c r="T66" t="s">
        <v>288</v>
      </c>
    </row>
    <row r="67" spans="1:20">
      <c r="A67" t="s">
        <v>289</v>
      </c>
      <c r="B67" t="s">
        <v>237</v>
      </c>
      <c r="C67" t="s">
        <v>238</v>
      </c>
      <c r="D67" s="19">
        <v>45153.423371331017</v>
      </c>
      <c r="E67" s="19">
        <v>45153.423371724537</v>
      </c>
      <c r="F67" s="19">
        <v>45153.423371724537</v>
      </c>
      <c r="G67" s="19">
        <v>45153.423448379632</v>
      </c>
      <c r="H67">
        <v>6656</v>
      </c>
      <c r="I67" t="s">
        <v>143</v>
      </c>
      <c r="J67" t="s">
        <v>143</v>
      </c>
      <c r="K67">
        <v>9</v>
      </c>
      <c r="L67" t="s">
        <v>273</v>
      </c>
      <c r="M67" t="s">
        <v>143</v>
      </c>
      <c r="N67" t="s">
        <v>245</v>
      </c>
      <c r="O67" t="s">
        <v>143</v>
      </c>
      <c r="P67" t="s">
        <v>246</v>
      </c>
      <c r="Q67" t="s">
        <v>143</v>
      </c>
      <c r="R67" t="s">
        <v>143</v>
      </c>
      <c r="S67" t="s">
        <v>143</v>
      </c>
      <c r="T67" t="s">
        <v>143</v>
      </c>
    </row>
    <row r="68" spans="1:20">
      <c r="A68" t="s">
        <v>290</v>
      </c>
      <c r="B68" t="s">
        <v>237</v>
      </c>
      <c r="C68" t="s">
        <v>238</v>
      </c>
      <c r="D68" s="19">
        <v>45153.42337207176</v>
      </c>
      <c r="E68" s="19">
        <v>45153.42337207176</v>
      </c>
      <c r="F68" s="19">
        <v>45153.42337207176</v>
      </c>
      <c r="G68" s="19">
        <v>45153.423448229165</v>
      </c>
      <c r="H68">
        <v>6578</v>
      </c>
      <c r="I68" t="s">
        <v>143</v>
      </c>
      <c r="J68" t="s">
        <v>143</v>
      </c>
      <c r="K68">
        <v>9</v>
      </c>
      <c r="L68" t="s">
        <v>275</v>
      </c>
      <c r="M68" t="s">
        <v>143</v>
      </c>
      <c r="N68" t="s">
        <v>143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</row>
    <row r="69" spans="1:20">
      <c r="A69" t="s">
        <v>291</v>
      </c>
      <c r="B69" t="s">
        <v>237</v>
      </c>
      <c r="C69" t="s">
        <v>238</v>
      </c>
      <c r="D69" s="19">
        <v>45153.423372256948</v>
      </c>
      <c r="E69" s="19">
        <v>45153.423372997684</v>
      </c>
      <c r="F69" s="19">
        <v>45153.423372997684</v>
      </c>
      <c r="G69" s="19">
        <v>45153.423376423612</v>
      </c>
      <c r="H69">
        <v>359</v>
      </c>
      <c r="I69" t="s">
        <v>143</v>
      </c>
      <c r="J69" t="s">
        <v>143</v>
      </c>
      <c r="K69">
        <v>9</v>
      </c>
      <c r="L69" t="s">
        <v>292</v>
      </c>
      <c r="M69" t="s">
        <v>266</v>
      </c>
      <c r="N69" t="s">
        <v>245</v>
      </c>
      <c r="O69" t="s">
        <v>266</v>
      </c>
      <c r="P69" t="s">
        <v>246</v>
      </c>
      <c r="Q69">
        <v>1.5</v>
      </c>
      <c r="R69" t="s">
        <v>143</v>
      </c>
      <c r="S69" t="s">
        <v>143</v>
      </c>
      <c r="T69" t="s">
        <v>143</v>
      </c>
    </row>
    <row r="70" spans="1:20">
      <c r="A70" t="s">
        <v>293</v>
      </c>
      <c r="B70" t="s">
        <v>237</v>
      </c>
      <c r="C70" t="s">
        <v>238</v>
      </c>
      <c r="D70" s="19">
        <v>45153.423376423612</v>
      </c>
      <c r="E70" s="19">
        <v>45153.423376967592</v>
      </c>
      <c r="F70" s="19">
        <v>45153.423376967592</v>
      </c>
      <c r="G70" s="19">
        <v>45153.423448229165</v>
      </c>
      <c r="H70">
        <v>6203</v>
      </c>
      <c r="I70" t="s">
        <v>143</v>
      </c>
      <c r="J70" t="s">
        <v>143</v>
      </c>
      <c r="K70">
        <v>9</v>
      </c>
      <c r="L70" t="s">
        <v>259</v>
      </c>
      <c r="M70" t="s">
        <v>143</v>
      </c>
      <c r="N70" t="s">
        <v>245</v>
      </c>
      <c r="O70" t="s">
        <v>143</v>
      </c>
      <c r="P70" t="s">
        <v>246</v>
      </c>
      <c r="Q70" t="s">
        <v>143</v>
      </c>
      <c r="R70" t="s">
        <v>143</v>
      </c>
      <c r="S70" t="s">
        <v>143</v>
      </c>
      <c r="T70" t="s">
        <v>143</v>
      </c>
    </row>
    <row r="71" spans="1:20">
      <c r="A71" t="s">
        <v>294</v>
      </c>
      <c r="B71" t="s">
        <v>237</v>
      </c>
      <c r="C71" t="s">
        <v>238</v>
      </c>
      <c r="D71" s="19">
        <v>45153.423448379632</v>
      </c>
      <c r="E71" s="19">
        <v>45153.423449108799</v>
      </c>
      <c r="F71" s="19">
        <v>45153.423449108799</v>
      </c>
      <c r="G71" s="19">
        <v>45153.423527974533</v>
      </c>
      <c r="H71">
        <v>6875</v>
      </c>
      <c r="I71" t="s">
        <v>143</v>
      </c>
      <c r="J71" t="s">
        <v>143</v>
      </c>
      <c r="K71">
        <v>9</v>
      </c>
      <c r="L71" t="s">
        <v>295</v>
      </c>
      <c r="M71" t="s">
        <v>143</v>
      </c>
      <c r="N71" t="s">
        <v>245</v>
      </c>
      <c r="O71" t="s">
        <v>143</v>
      </c>
      <c r="P71" t="s">
        <v>246</v>
      </c>
      <c r="Q71" t="s">
        <v>143</v>
      </c>
      <c r="R71" t="s">
        <v>143</v>
      </c>
      <c r="S71" t="s">
        <v>143</v>
      </c>
      <c r="T71" t="s">
        <v>143</v>
      </c>
    </row>
    <row r="72" spans="1:20">
      <c r="A72" t="s">
        <v>296</v>
      </c>
      <c r="B72" t="s">
        <v>237</v>
      </c>
      <c r="C72" t="s">
        <v>238</v>
      </c>
      <c r="D72" s="19">
        <v>45153.423449305556</v>
      </c>
      <c r="E72" s="19">
        <v>45153.423449456015</v>
      </c>
      <c r="F72" s="19">
        <v>45153.423449456015</v>
      </c>
      <c r="G72" s="19">
        <v>45153.423527777777</v>
      </c>
      <c r="H72">
        <v>6781</v>
      </c>
      <c r="I72" t="s">
        <v>143</v>
      </c>
      <c r="J72" t="s">
        <v>143</v>
      </c>
      <c r="K72">
        <v>9</v>
      </c>
      <c r="L72" t="s">
        <v>255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</row>
    <row r="73" spans="1:20">
      <c r="A73" t="s">
        <v>297</v>
      </c>
      <c r="B73" t="s">
        <v>237</v>
      </c>
      <c r="C73" t="s">
        <v>238</v>
      </c>
      <c r="D73" s="19">
        <v>45153.423449456015</v>
      </c>
      <c r="E73" s="19">
        <v>45153.423449849535</v>
      </c>
      <c r="F73" s="19">
        <v>45153.423449849535</v>
      </c>
      <c r="G73" s="19">
        <v>45153.423450196758</v>
      </c>
      <c r="H73">
        <v>62</v>
      </c>
      <c r="I73" t="s">
        <v>143</v>
      </c>
      <c r="J73" t="s">
        <v>143</v>
      </c>
      <c r="K73">
        <v>9</v>
      </c>
      <c r="L73" t="s">
        <v>298</v>
      </c>
      <c r="M73" t="s">
        <v>143</v>
      </c>
      <c r="N73" t="s">
        <v>245</v>
      </c>
      <c r="O73" t="s">
        <v>143</v>
      </c>
      <c r="P73" t="s">
        <v>246</v>
      </c>
      <c r="Q73" t="s">
        <v>143</v>
      </c>
      <c r="R73" t="s">
        <v>143</v>
      </c>
      <c r="S73" t="s">
        <v>143</v>
      </c>
      <c r="T73" t="s">
        <v>143</v>
      </c>
    </row>
    <row r="74" spans="1:20">
      <c r="A74" t="s">
        <v>299</v>
      </c>
      <c r="B74" t="s">
        <v>237</v>
      </c>
      <c r="C74" t="s">
        <v>238</v>
      </c>
      <c r="D74" s="19">
        <v>45153.423450196758</v>
      </c>
      <c r="E74" s="19">
        <v>45153.423450729169</v>
      </c>
      <c r="F74" s="19">
        <v>45153.423450729169</v>
      </c>
      <c r="G74" s="19">
        <v>45153.423527777777</v>
      </c>
      <c r="H74">
        <v>6703</v>
      </c>
      <c r="I74" t="s">
        <v>143</v>
      </c>
      <c r="J74" t="s">
        <v>143</v>
      </c>
      <c r="K74">
        <v>9</v>
      </c>
      <c r="L74" t="s">
        <v>259</v>
      </c>
      <c r="M74" t="s">
        <v>143</v>
      </c>
      <c r="N74" t="s">
        <v>245</v>
      </c>
      <c r="O74" t="s">
        <v>143</v>
      </c>
      <c r="P74" t="s">
        <v>246</v>
      </c>
      <c r="Q74" t="s">
        <v>143</v>
      </c>
      <c r="R74" t="s">
        <v>143</v>
      </c>
      <c r="S74" t="s">
        <v>143</v>
      </c>
      <c r="T74" t="s">
        <v>143</v>
      </c>
    </row>
    <row r="75" spans="1:20">
      <c r="A75" t="s">
        <v>300</v>
      </c>
      <c r="B75" t="s">
        <v>237</v>
      </c>
      <c r="C75" t="s">
        <v>238</v>
      </c>
      <c r="D75" s="19">
        <v>45153.423527974533</v>
      </c>
      <c r="E75" s="19">
        <v>45153.423528125</v>
      </c>
      <c r="F75" s="19">
        <v>45153.423528125</v>
      </c>
      <c r="G75" s="19">
        <v>45153.423528321757</v>
      </c>
      <c r="H75">
        <v>31</v>
      </c>
      <c r="I75" t="s">
        <v>143</v>
      </c>
      <c r="J75" t="s">
        <v>143</v>
      </c>
      <c r="K75">
        <v>9</v>
      </c>
      <c r="L75" t="s">
        <v>301</v>
      </c>
      <c r="M75" t="s">
        <v>143</v>
      </c>
      <c r="N75" t="s">
        <v>143</v>
      </c>
      <c r="O75" t="s">
        <v>143</v>
      </c>
      <c r="P75" t="s">
        <v>143</v>
      </c>
      <c r="Q75" t="s">
        <v>143</v>
      </c>
      <c r="R75">
        <v>-36</v>
      </c>
      <c r="S75" t="s">
        <v>143</v>
      </c>
      <c r="T75" t="s">
        <v>143</v>
      </c>
    </row>
    <row r="76" spans="1:20">
      <c r="A76" t="s">
        <v>302</v>
      </c>
      <c r="B76" t="s">
        <v>237</v>
      </c>
      <c r="C76" t="s">
        <v>238</v>
      </c>
      <c r="D76" s="19">
        <v>45153.423528321757</v>
      </c>
      <c r="E76" s="19">
        <v>45153.423532673609</v>
      </c>
      <c r="F76" s="19">
        <v>45153.423532488428</v>
      </c>
      <c r="G76" s="19">
        <v>45153.423863807868</v>
      </c>
      <c r="H76">
        <v>28984</v>
      </c>
      <c r="I76" t="s">
        <v>143</v>
      </c>
      <c r="J76" t="s">
        <v>143</v>
      </c>
      <c r="K76">
        <v>9</v>
      </c>
      <c r="L76" t="s">
        <v>303</v>
      </c>
      <c r="M76" t="s">
        <v>266</v>
      </c>
      <c r="N76" t="s">
        <v>245</v>
      </c>
      <c r="O76" t="s">
        <v>266</v>
      </c>
      <c r="P76" t="s">
        <v>246</v>
      </c>
      <c r="Q76">
        <v>1.5</v>
      </c>
      <c r="R76" t="s">
        <v>143</v>
      </c>
      <c r="S76" t="s">
        <v>143</v>
      </c>
      <c r="T76" t="s">
        <v>304</v>
      </c>
    </row>
    <row r="77" spans="1:20">
      <c r="A77" t="s">
        <v>305</v>
      </c>
      <c r="B77" t="s">
        <v>237</v>
      </c>
      <c r="C77" t="s">
        <v>238</v>
      </c>
      <c r="D77" s="19">
        <v>45153.423863969911</v>
      </c>
      <c r="E77" s="19">
        <v>45153.423863969911</v>
      </c>
      <c r="F77" s="19">
        <v>45153.423863969911</v>
      </c>
      <c r="G77" s="19">
        <v>45153.423956944447</v>
      </c>
      <c r="H77">
        <v>8031</v>
      </c>
      <c r="I77" t="s">
        <v>143</v>
      </c>
      <c r="J77" t="s">
        <v>143</v>
      </c>
      <c r="K77">
        <v>9</v>
      </c>
      <c r="L77" t="s">
        <v>273</v>
      </c>
      <c r="M77" t="s">
        <v>143</v>
      </c>
      <c r="N77" t="s">
        <v>245</v>
      </c>
      <c r="O77" t="s">
        <v>143</v>
      </c>
      <c r="P77" t="s">
        <v>246</v>
      </c>
      <c r="Q77" t="s">
        <v>143</v>
      </c>
      <c r="R77" t="s">
        <v>143</v>
      </c>
      <c r="S77" t="s">
        <v>143</v>
      </c>
      <c r="T77" t="s">
        <v>143</v>
      </c>
    </row>
    <row r="78" spans="1:20">
      <c r="A78" t="s">
        <v>306</v>
      </c>
      <c r="B78" t="s">
        <v>237</v>
      </c>
      <c r="C78" t="s">
        <v>238</v>
      </c>
      <c r="D78" s="19">
        <v>45153.423865972225</v>
      </c>
      <c r="E78" s="19">
        <v>45153.423865972225</v>
      </c>
      <c r="F78" s="19">
        <v>45153.423865972225</v>
      </c>
      <c r="G78" s="19">
        <v>45153.423956944447</v>
      </c>
      <c r="H78">
        <v>7859</v>
      </c>
      <c r="I78" t="s">
        <v>143</v>
      </c>
      <c r="J78" t="s">
        <v>143</v>
      </c>
      <c r="K78">
        <v>9</v>
      </c>
      <c r="L78" t="s">
        <v>275</v>
      </c>
      <c r="M78" t="s">
        <v>143</v>
      </c>
      <c r="N78" t="s">
        <v>143</v>
      </c>
      <c r="O78" t="s">
        <v>143</v>
      </c>
      <c r="P78" t="s">
        <v>143</v>
      </c>
      <c r="Q78" t="s">
        <v>143</v>
      </c>
      <c r="R78" t="s">
        <v>143</v>
      </c>
      <c r="S78" t="s">
        <v>143</v>
      </c>
      <c r="T78" t="s">
        <v>143</v>
      </c>
    </row>
    <row r="79" spans="1:20">
      <c r="A79" t="s">
        <v>307</v>
      </c>
      <c r="B79" t="s">
        <v>237</v>
      </c>
      <c r="C79" t="s">
        <v>238</v>
      </c>
      <c r="D79" s="19">
        <v>45153.423866168981</v>
      </c>
      <c r="E79" s="19">
        <v>45153.423868321763</v>
      </c>
      <c r="F79" s="19">
        <v>45153.423868321763</v>
      </c>
      <c r="G79" s="19">
        <v>45153.423873726853</v>
      </c>
      <c r="H79">
        <v>656</v>
      </c>
      <c r="I79" t="s">
        <v>143</v>
      </c>
      <c r="J79" t="s">
        <v>143</v>
      </c>
      <c r="K79">
        <v>9</v>
      </c>
      <c r="L79" t="s">
        <v>308</v>
      </c>
      <c r="M79" t="s">
        <v>266</v>
      </c>
      <c r="N79" t="s">
        <v>245</v>
      </c>
      <c r="O79" t="s">
        <v>266</v>
      </c>
      <c r="P79" t="s">
        <v>246</v>
      </c>
      <c r="Q79">
        <v>1.5</v>
      </c>
      <c r="R79" t="s">
        <v>143</v>
      </c>
      <c r="S79" t="s">
        <v>143</v>
      </c>
      <c r="T79" t="s">
        <v>143</v>
      </c>
    </row>
    <row r="80" spans="1:20">
      <c r="A80" t="s">
        <v>309</v>
      </c>
      <c r="B80" t="s">
        <v>237</v>
      </c>
      <c r="C80" t="s">
        <v>238</v>
      </c>
      <c r="D80" s="19">
        <v>45153.423873726853</v>
      </c>
      <c r="E80" s="19">
        <v>45153.423874270833</v>
      </c>
      <c r="F80" s="19">
        <v>45153.423874270833</v>
      </c>
      <c r="G80" s="19">
        <v>45153.423956944447</v>
      </c>
      <c r="H80">
        <v>7187</v>
      </c>
      <c r="I80" t="s">
        <v>143</v>
      </c>
      <c r="J80" t="s">
        <v>143</v>
      </c>
      <c r="K80">
        <v>9</v>
      </c>
      <c r="L80" t="s">
        <v>259</v>
      </c>
      <c r="M80" t="s">
        <v>143</v>
      </c>
      <c r="N80" t="s">
        <v>245</v>
      </c>
      <c r="O80" t="s">
        <v>143</v>
      </c>
      <c r="P80" t="s">
        <v>246</v>
      </c>
      <c r="Q80" t="s">
        <v>143</v>
      </c>
      <c r="R80" t="s">
        <v>143</v>
      </c>
      <c r="S80" t="s">
        <v>143</v>
      </c>
      <c r="T80" t="s">
        <v>143</v>
      </c>
    </row>
    <row r="81" spans="1:20">
      <c r="A81" t="s">
        <v>310</v>
      </c>
      <c r="B81" t="s">
        <v>237</v>
      </c>
      <c r="C81" t="s">
        <v>238</v>
      </c>
      <c r="D81" s="19">
        <v>45153.423957094907</v>
      </c>
      <c r="E81" s="19">
        <v>45153.423957291663</v>
      </c>
      <c r="F81" s="19">
        <v>45153.423957291663</v>
      </c>
      <c r="G81" s="19">
        <v>45153.424046643515</v>
      </c>
      <c r="H81">
        <v>7734</v>
      </c>
      <c r="I81" t="s">
        <v>143</v>
      </c>
      <c r="J81" t="s">
        <v>143</v>
      </c>
      <c r="K81">
        <v>9</v>
      </c>
      <c r="L81" t="s">
        <v>311</v>
      </c>
      <c r="M81" t="s">
        <v>143</v>
      </c>
      <c r="N81" t="s">
        <v>245</v>
      </c>
      <c r="O81" t="s">
        <v>143</v>
      </c>
      <c r="P81" t="s">
        <v>246</v>
      </c>
      <c r="Q81" t="s">
        <v>143</v>
      </c>
      <c r="R81" t="s">
        <v>143</v>
      </c>
      <c r="S81" t="s">
        <v>143</v>
      </c>
      <c r="T81" t="s">
        <v>143</v>
      </c>
    </row>
    <row r="82" spans="1:20">
      <c r="A82" t="s">
        <v>312</v>
      </c>
      <c r="B82" t="s">
        <v>237</v>
      </c>
      <c r="C82" t="s">
        <v>238</v>
      </c>
      <c r="D82" s="19">
        <v>45153.423957488427</v>
      </c>
      <c r="E82" s="19">
        <v>45153.423957488427</v>
      </c>
      <c r="F82" s="19">
        <v>45153.423957488427</v>
      </c>
      <c r="G82" s="19">
        <v>45153.424046261571</v>
      </c>
      <c r="H82">
        <v>7672</v>
      </c>
      <c r="I82" t="s">
        <v>143</v>
      </c>
      <c r="J82" t="s">
        <v>143</v>
      </c>
      <c r="K82">
        <v>9</v>
      </c>
      <c r="L82" t="s">
        <v>255</v>
      </c>
      <c r="M82" t="s">
        <v>143</v>
      </c>
      <c r="N82" t="s">
        <v>143</v>
      </c>
      <c r="O82" t="s">
        <v>143</v>
      </c>
      <c r="P82" t="s">
        <v>143</v>
      </c>
      <c r="Q82" t="s">
        <v>143</v>
      </c>
      <c r="R82" t="s">
        <v>143</v>
      </c>
      <c r="S82" t="s">
        <v>143</v>
      </c>
      <c r="T82" t="s">
        <v>143</v>
      </c>
    </row>
    <row r="83" spans="1:20">
      <c r="A83" t="s">
        <v>313</v>
      </c>
      <c r="B83" t="s">
        <v>237</v>
      </c>
      <c r="C83" t="s">
        <v>238</v>
      </c>
      <c r="D83" s="19">
        <v>45153.423957638886</v>
      </c>
      <c r="E83" s="19">
        <v>45153.42395783565</v>
      </c>
      <c r="F83" s="19">
        <v>45153.42395783565</v>
      </c>
      <c r="G83" s="19">
        <v>45153.423958368054</v>
      </c>
      <c r="H83">
        <v>62</v>
      </c>
      <c r="I83" t="s">
        <v>143</v>
      </c>
      <c r="J83" t="s">
        <v>143</v>
      </c>
      <c r="K83">
        <v>9</v>
      </c>
      <c r="L83" t="s">
        <v>314</v>
      </c>
      <c r="M83" t="s">
        <v>143</v>
      </c>
      <c r="N83" t="s">
        <v>245</v>
      </c>
      <c r="O83" t="s">
        <v>143</v>
      </c>
      <c r="P83" t="s">
        <v>246</v>
      </c>
      <c r="Q83" t="s">
        <v>143</v>
      </c>
      <c r="R83" t="s">
        <v>143</v>
      </c>
      <c r="S83" t="s">
        <v>143</v>
      </c>
      <c r="T83" t="s">
        <v>143</v>
      </c>
    </row>
    <row r="84" spans="1:20">
      <c r="A84" t="s">
        <v>315</v>
      </c>
      <c r="B84" t="s">
        <v>237</v>
      </c>
      <c r="C84" t="s">
        <v>238</v>
      </c>
      <c r="D84" s="19">
        <v>45153.423958368054</v>
      </c>
      <c r="E84" s="19">
        <v>45153.423958912033</v>
      </c>
      <c r="F84" s="19">
        <v>45153.423958912033</v>
      </c>
      <c r="G84" s="19">
        <v>45153.424046099535</v>
      </c>
      <c r="H84">
        <v>7578</v>
      </c>
      <c r="I84" t="s">
        <v>143</v>
      </c>
      <c r="J84" t="s">
        <v>143</v>
      </c>
      <c r="K84">
        <v>9</v>
      </c>
      <c r="L84" t="s">
        <v>259</v>
      </c>
      <c r="M84" t="s">
        <v>143</v>
      </c>
      <c r="N84" t="s">
        <v>245</v>
      </c>
      <c r="O84" t="s">
        <v>143</v>
      </c>
      <c r="P84" t="s">
        <v>246</v>
      </c>
      <c r="Q84" t="s">
        <v>143</v>
      </c>
      <c r="R84" t="s">
        <v>143</v>
      </c>
      <c r="S84" t="s">
        <v>143</v>
      </c>
      <c r="T84" t="s">
        <v>143</v>
      </c>
    </row>
    <row r="85" spans="1:20">
      <c r="A85" t="s">
        <v>316</v>
      </c>
      <c r="B85" t="s">
        <v>237</v>
      </c>
      <c r="C85" t="s">
        <v>238</v>
      </c>
      <c r="D85" s="19">
        <v>45153.424046643515</v>
      </c>
      <c r="E85" s="19">
        <v>45153.424057291668</v>
      </c>
      <c r="F85" s="19">
        <v>45153.424057291668</v>
      </c>
      <c r="G85" s="19">
        <v>45153.425159756946</v>
      </c>
      <c r="H85">
        <v>96173</v>
      </c>
      <c r="I85" t="s">
        <v>143</v>
      </c>
      <c r="J85" t="s">
        <v>143</v>
      </c>
      <c r="K85">
        <v>9</v>
      </c>
      <c r="L85" t="s">
        <v>317</v>
      </c>
      <c r="M85" t="s">
        <v>266</v>
      </c>
      <c r="N85" t="s">
        <v>245</v>
      </c>
      <c r="O85" t="s">
        <v>266</v>
      </c>
      <c r="P85" t="s">
        <v>246</v>
      </c>
      <c r="Q85">
        <v>1.5</v>
      </c>
      <c r="R85" t="s">
        <v>143</v>
      </c>
      <c r="S85" t="s">
        <v>143</v>
      </c>
      <c r="T85" t="s">
        <v>318</v>
      </c>
    </row>
    <row r="86" spans="1:20">
      <c r="A86" t="s">
        <v>319</v>
      </c>
      <c r="B86" t="s">
        <v>237</v>
      </c>
      <c r="C86" t="s">
        <v>241</v>
      </c>
      <c r="D86" s="19">
        <v>45153.425159756946</v>
      </c>
      <c r="E86" s="19">
        <v>45153.425159918981</v>
      </c>
      <c r="F86" s="19">
        <v>45153.425159918981</v>
      </c>
      <c r="G86" t="s">
        <v>143</v>
      </c>
      <c r="H86">
        <v>171</v>
      </c>
      <c r="I86" t="s">
        <v>143</v>
      </c>
      <c r="J86" t="s">
        <v>143</v>
      </c>
      <c r="K86">
        <v>9</v>
      </c>
      <c r="L86" t="s">
        <v>273</v>
      </c>
      <c r="M86" t="s">
        <v>143</v>
      </c>
      <c r="N86" t="s">
        <v>245</v>
      </c>
      <c r="O86" t="s">
        <v>143</v>
      </c>
      <c r="P86" t="s">
        <v>246</v>
      </c>
      <c r="Q86" t="s">
        <v>143</v>
      </c>
      <c r="R86" t="s">
        <v>143</v>
      </c>
      <c r="S86" t="s">
        <v>143</v>
      </c>
      <c r="T86" t="s">
        <v>143</v>
      </c>
    </row>
    <row r="87" spans="1:20">
      <c r="A87" t="s">
        <v>320</v>
      </c>
      <c r="B87" t="s">
        <v>237</v>
      </c>
      <c r="C87" t="s">
        <v>241</v>
      </c>
      <c r="D87" s="19">
        <v>45153.425160104169</v>
      </c>
      <c r="E87" s="19">
        <v>45153.425160300925</v>
      </c>
      <c r="F87" s="19">
        <v>45153.425160300925</v>
      </c>
      <c r="G87" t="s">
        <v>143</v>
      </c>
      <c r="H87">
        <v>140</v>
      </c>
      <c r="I87" t="s">
        <v>143</v>
      </c>
      <c r="J87" t="s">
        <v>143</v>
      </c>
      <c r="K87">
        <v>9</v>
      </c>
      <c r="L87" t="s">
        <v>275</v>
      </c>
      <c r="M87" t="s">
        <v>143</v>
      </c>
      <c r="N87" t="s">
        <v>143</v>
      </c>
      <c r="O87" t="s">
        <v>143</v>
      </c>
      <c r="P87" t="s">
        <v>143</v>
      </c>
      <c r="Q87" t="s">
        <v>143</v>
      </c>
      <c r="R87" t="s">
        <v>143</v>
      </c>
      <c r="S87" t="s">
        <v>143</v>
      </c>
      <c r="T87" t="s">
        <v>143</v>
      </c>
    </row>
    <row r="88" spans="1:20">
      <c r="A88" t="s">
        <v>321</v>
      </c>
      <c r="B88" t="s">
        <v>237</v>
      </c>
      <c r="C88" t="s">
        <v>241</v>
      </c>
      <c r="D88" s="19">
        <v>45153.425160300925</v>
      </c>
      <c r="E88" s="19">
        <v>45153.425161030093</v>
      </c>
      <c r="F88" s="19">
        <v>45153.425161030093</v>
      </c>
      <c r="G88" t="s">
        <v>143</v>
      </c>
      <c r="H88">
        <v>125</v>
      </c>
      <c r="I88" t="s">
        <v>143</v>
      </c>
      <c r="J88" t="s">
        <v>143</v>
      </c>
      <c r="K88">
        <v>9</v>
      </c>
      <c r="L88" t="s">
        <v>322</v>
      </c>
      <c r="M88" t="s">
        <v>266</v>
      </c>
      <c r="N88" t="s">
        <v>245</v>
      </c>
      <c r="O88" t="s">
        <v>266</v>
      </c>
      <c r="P88" t="s">
        <v>246</v>
      </c>
      <c r="Q88">
        <v>1.5</v>
      </c>
      <c r="R88" t="s">
        <v>143</v>
      </c>
      <c r="S88" t="s">
        <v>143</v>
      </c>
      <c r="T88" t="s">
        <v>143</v>
      </c>
    </row>
    <row r="106" spans="3:16">
      <c r="F106" t="s">
        <v>323</v>
      </c>
      <c r="H106" t="s">
        <v>324</v>
      </c>
      <c r="J106" t="s">
        <v>325</v>
      </c>
      <c r="K106" s="29" t="s">
        <v>326</v>
      </c>
      <c r="M106" t="s">
        <v>323</v>
      </c>
      <c r="O106" t="s">
        <v>327</v>
      </c>
    </row>
    <row r="107" spans="3:16">
      <c r="C107" t="s">
        <v>328</v>
      </c>
      <c r="D107" t="s">
        <v>329</v>
      </c>
      <c r="E107" t="s">
        <v>330</v>
      </c>
      <c r="F107" s="17" t="s">
        <v>129</v>
      </c>
      <c r="G107" t="s">
        <v>331</v>
      </c>
      <c r="H107" s="17" t="s">
        <v>129</v>
      </c>
      <c r="I107" t="s">
        <v>332</v>
      </c>
      <c r="J107" t="s">
        <v>333</v>
      </c>
      <c r="K107" s="265" t="s">
        <v>129</v>
      </c>
      <c r="L107" t="s">
        <v>331</v>
      </c>
      <c r="M107" s="17" t="s">
        <v>129</v>
      </c>
      <c r="N107" t="s">
        <v>330</v>
      </c>
    </row>
    <row r="108" spans="3:16" ht="13.15" customHeight="1">
      <c r="C108" t="s">
        <v>328</v>
      </c>
      <c r="D108" t="s">
        <v>329</v>
      </c>
      <c r="E108" t="s">
        <v>334</v>
      </c>
      <c r="F108" s="17" t="s">
        <v>129</v>
      </c>
      <c r="G108" t="s">
        <v>335</v>
      </c>
      <c r="H108" s="17" t="s">
        <v>129</v>
      </c>
      <c r="I108" t="s">
        <v>332</v>
      </c>
      <c r="J108" t="s">
        <v>333</v>
      </c>
      <c r="K108" s="265" t="s">
        <v>129</v>
      </c>
      <c r="L108" t="s">
        <v>335</v>
      </c>
      <c r="M108" s="17" t="s">
        <v>129</v>
      </c>
      <c r="N108" t="s">
        <v>334</v>
      </c>
    </row>
    <row r="109" spans="3:16">
      <c r="C109" t="s">
        <v>336</v>
      </c>
      <c r="D109" t="s">
        <v>337</v>
      </c>
      <c r="E109" t="s">
        <v>330</v>
      </c>
      <c r="F109" s="17" t="s">
        <v>129</v>
      </c>
      <c r="G109" s="12" t="s">
        <v>338</v>
      </c>
      <c r="H109" s="17" t="s">
        <v>129</v>
      </c>
      <c r="I109" t="s">
        <v>332</v>
      </c>
      <c r="J109" t="s">
        <v>333</v>
      </c>
      <c r="K109" s="265" t="s">
        <v>129</v>
      </c>
      <c r="L109" t="s">
        <v>338</v>
      </c>
      <c r="M109" s="17" t="s">
        <v>129</v>
      </c>
      <c r="N109" t="s">
        <v>334</v>
      </c>
      <c r="O109" s="17" t="s">
        <v>129</v>
      </c>
      <c r="P109" t="s">
        <v>339</v>
      </c>
    </row>
    <row r="110" spans="3:16">
      <c r="C110" t="s">
        <v>336</v>
      </c>
      <c r="D110" t="s">
        <v>337</v>
      </c>
      <c r="E110" t="s">
        <v>334</v>
      </c>
      <c r="F110" s="17" t="s">
        <v>129</v>
      </c>
      <c r="G110" s="127" t="s">
        <v>340</v>
      </c>
      <c r="H110" s="17" t="s">
        <v>129</v>
      </c>
      <c r="I110" t="s">
        <v>332</v>
      </c>
      <c r="J110" t="s">
        <v>333</v>
      </c>
      <c r="K110" s="265" t="s">
        <v>129</v>
      </c>
      <c r="L110" t="s">
        <v>340</v>
      </c>
      <c r="M110" s="17" t="s">
        <v>129</v>
      </c>
      <c r="N110" t="s">
        <v>330</v>
      </c>
    </row>
    <row r="111" spans="3:16">
      <c r="C111" t="s">
        <v>336</v>
      </c>
      <c r="D111" t="s">
        <v>341</v>
      </c>
      <c r="G111" s="127" t="s">
        <v>342</v>
      </c>
      <c r="H111" s="17" t="s">
        <v>129</v>
      </c>
      <c r="I111" t="s">
        <v>332</v>
      </c>
      <c r="J111" t="s">
        <v>333</v>
      </c>
      <c r="K111" s="265" t="s">
        <v>129</v>
      </c>
      <c r="L111" s="12" t="s">
        <v>342</v>
      </c>
      <c r="M111" s="268" t="s">
        <v>129</v>
      </c>
      <c r="N111" s="127" t="s">
        <v>334</v>
      </c>
      <c r="O111" s="17" t="s">
        <v>129</v>
      </c>
      <c r="P111" t="s">
        <v>339</v>
      </c>
    </row>
    <row r="112" spans="3:16">
      <c r="C112" t="s">
        <v>336</v>
      </c>
      <c r="D112" t="s">
        <v>341</v>
      </c>
      <c r="G112" s="127" t="s">
        <v>343</v>
      </c>
      <c r="H112" s="17" t="s">
        <v>129</v>
      </c>
      <c r="I112" t="s">
        <v>332</v>
      </c>
      <c r="J112" t="s">
        <v>333</v>
      </c>
      <c r="K112" s="265" t="s">
        <v>129</v>
      </c>
      <c r="L112" t="s">
        <v>343</v>
      </c>
      <c r="M112" s="17" t="s">
        <v>129</v>
      </c>
      <c r="N112" t="s">
        <v>330</v>
      </c>
    </row>
    <row r="113" spans="3:11">
      <c r="K113" s="29" t="s">
        <v>344</v>
      </c>
    </row>
    <row r="122" spans="3:11" ht="42.75">
      <c r="C122" s="267" t="s">
        <v>345</v>
      </c>
      <c r="D122" s="267" t="s">
        <v>346</v>
      </c>
      <c r="E122" s="267" t="s">
        <v>347</v>
      </c>
      <c r="F122" s="267" t="s">
        <v>348</v>
      </c>
    </row>
    <row r="123" spans="3:11">
      <c r="C123" s="18" t="s">
        <v>349</v>
      </c>
      <c r="D123" s="18" t="s">
        <v>349</v>
      </c>
      <c r="E123" s="18" t="s">
        <v>350</v>
      </c>
      <c r="F123" s="18" t="s">
        <v>350</v>
      </c>
    </row>
    <row r="124" spans="3:11" ht="28.5">
      <c r="C124" s="18" t="s">
        <v>351</v>
      </c>
      <c r="D124" s="18" t="s">
        <v>351</v>
      </c>
      <c r="E124" s="18" t="s">
        <v>352</v>
      </c>
      <c r="F124" s="18" t="s">
        <v>352</v>
      </c>
    </row>
    <row r="125" spans="3:11" ht="28.5">
      <c r="C125" s="18" t="s">
        <v>353</v>
      </c>
      <c r="D125" s="18" t="s">
        <v>353</v>
      </c>
      <c r="E125" s="18" t="s">
        <v>354</v>
      </c>
      <c r="F125" s="18" t="s">
        <v>354</v>
      </c>
    </row>
    <row r="126" spans="3:11" ht="28.5">
      <c r="C126" s="18" t="s">
        <v>355</v>
      </c>
      <c r="D126" s="18" t="s">
        <v>355</v>
      </c>
      <c r="E126" s="18" t="s">
        <v>356</v>
      </c>
      <c r="F126" s="18" t="s">
        <v>356</v>
      </c>
    </row>
    <row r="127" spans="3:11" ht="28.5">
      <c r="C127" s="18" t="s">
        <v>357</v>
      </c>
      <c r="D127" s="18" t="s">
        <v>357</v>
      </c>
      <c r="E127" s="18"/>
      <c r="F127" s="18" t="s">
        <v>358</v>
      </c>
    </row>
    <row r="128" spans="3:11" ht="28.5">
      <c r="C128" s="18" t="s">
        <v>359</v>
      </c>
      <c r="D128" s="18" t="s">
        <v>359</v>
      </c>
      <c r="E128" s="18"/>
      <c r="F128" s="18" t="s">
        <v>360</v>
      </c>
    </row>
    <row r="129" spans="3:6" ht="28.5">
      <c r="C129" s="18" t="s">
        <v>361</v>
      </c>
      <c r="D129" s="18" t="s">
        <v>361</v>
      </c>
      <c r="E129" s="18"/>
      <c r="F129" s="18" t="s">
        <v>362</v>
      </c>
    </row>
    <row r="130" spans="3:6" ht="28.5">
      <c r="C130" s="18" t="s">
        <v>363</v>
      </c>
      <c r="D130" s="18" t="s">
        <v>363</v>
      </c>
      <c r="E130" s="18"/>
      <c r="F130" s="18" t="s">
        <v>364</v>
      </c>
    </row>
    <row r="131" spans="3:6" ht="28.5">
      <c r="C131" s="18" t="s">
        <v>364</v>
      </c>
      <c r="D131" s="18" t="s">
        <v>365</v>
      </c>
      <c r="E131" s="18"/>
      <c r="F131" s="18" t="s">
        <v>366</v>
      </c>
    </row>
    <row r="132" spans="3:6">
      <c r="C132" s="18" t="s">
        <v>365</v>
      </c>
      <c r="D132" s="18" t="s">
        <v>367</v>
      </c>
      <c r="E132" s="18"/>
      <c r="F132" s="18" t="s">
        <v>368</v>
      </c>
    </row>
    <row r="133" spans="3:6">
      <c r="C133" s="18" t="s">
        <v>367</v>
      </c>
      <c r="D133" s="18" t="s">
        <v>369</v>
      </c>
      <c r="E133" s="18"/>
      <c r="F133" s="18" t="s">
        <v>370</v>
      </c>
    </row>
    <row r="134" spans="3:6" ht="28.5">
      <c r="C134" s="18" t="s">
        <v>369</v>
      </c>
      <c r="D134" s="18" t="s">
        <v>371</v>
      </c>
      <c r="E134" s="18"/>
      <c r="F134" s="18" t="s">
        <v>372</v>
      </c>
    </row>
    <row r="135" spans="3:6" ht="28.5">
      <c r="C135" s="18" t="s">
        <v>371</v>
      </c>
      <c r="D135" s="18" t="s">
        <v>373</v>
      </c>
      <c r="E135" s="18"/>
      <c r="F135" s="18" t="s">
        <v>374</v>
      </c>
    </row>
    <row r="136" spans="3:6" ht="28.5">
      <c r="C136" s="18" t="s">
        <v>373</v>
      </c>
      <c r="D136" s="18" t="s">
        <v>375</v>
      </c>
      <c r="E136" s="18"/>
      <c r="F136" s="18" t="s">
        <v>376</v>
      </c>
    </row>
    <row r="137" spans="3:6">
      <c r="C137" s="18" t="s">
        <v>368</v>
      </c>
      <c r="D137" s="18" t="s">
        <v>377</v>
      </c>
      <c r="E137" s="18"/>
      <c r="F137" s="18" t="s">
        <v>378</v>
      </c>
    </row>
    <row r="138" spans="3:6">
      <c r="C138" s="18" t="s">
        <v>372</v>
      </c>
      <c r="D138" s="18" t="s">
        <v>379</v>
      </c>
      <c r="E138" s="18"/>
      <c r="F138" s="18" t="s">
        <v>380</v>
      </c>
    </row>
    <row r="139" spans="3:6" ht="28.5">
      <c r="C139" s="18" t="s">
        <v>370</v>
      </c>
      <c r="D139" s="18" t="s">
        <v>381</v>
      </c>
      <c r="E139" s="18"/>
      <c r="F139" s="18" t="s">
        <v>382</v>
      </c>
    </row>
    <row r="140" spans="3:6">
      <c r="C140" s="18" t="s">
        <v>366</v>
      </c>
      <c r="D140" s="18" t="s">
        <v>383</v>
      </c>
      <c r="E140" s="18"/>
      <c r="F140" s="18"/>
    </row>
    <row r="141" spans="3:6">
      <c r="C141" s="18" t="s">
        <v>362</v>
      </c>
      <c r="D141" s="18" t="s">
        <v>384</v>
      </c>
      <c r="E141" s="18"/>
      <c r="F141" s="18"/>
    </row>
    <row r="142" spans="3:6">
      <c r="C142" s="18" t="s">
        <v>375</v>
      </c>
      <c r="D142" s="18" t="s">
        <v>385</v>
      </c>
      <c r="E142" s="18"/>
      <c r="F142" s="18"/>
    </row>
    <row r="143" spans="3:6">
      <c r="C143" s="18" t="s">
        <v>377</v>
      </c>
      <c r="D143" s="18" t="s">
        <v>386</v>
      </c>
      <c r="E143" s="18"/>
      <c r="F143" s="18"/>
    </row>
    <row r="144" spans="3:6">
      <c r="C144" s="18" t="s">
        <v>379</v>
      </c>
      <c r="D144" s="18" t="s">
        <v>387</v>
      </c>
      <c r="E144" s="18"/>
      <c r="F144" s="18"/>
    </row>
    <row r="145" spans="3:6">
      <c r="C145" s="18" t="s">
        <v>381</v>
      </c>
      <c r="D145" s="18" t="s">
        <v>388</v>
      </c>
      <c r="E145" s="18"/>
      <c r="F145" s="18"/>
    </row>
    <row r="146" spans="3:6">
      <c r="C146" s="18" t="s">
        <v>383</v>
      </c>
      <c r="D146" s="18" t="s">
        <v>389</v>
      </c>
      <c r="E146" s="18"/>
      <c r="F146" s="18"/>
    </row>
    <row r="147" spans="3:6">
      <c r="C147" s="18" t="s">
        <v>384</v>
      </c>
      <c r="D147" s="18" t="s">
        <v>390</v>
      </c>
      <c r="E147" s="18"/>
      <c r="F147" s="18"/>
    </row>
    <row r="148" spans="3:6">
      <c r="C148" s="18" t="s">
        <v>385</v>
      </c>
      <c r="D148" s="18" t="s">
        <v>391</v>
      </c>
      <c r="E148" s="18"/>
      <c r="F148" s="18"/>
    </row>
    <row r="149" spans="3:6">
      <c r="C149" s="18"/>
      <c r="D149" s="18" t="s">
        <v>392</v>
      </c>
      <c r="E149" s="18"/>
      <c r="F149" s="18"/>
    </row>
    <row r="150" spans="3:6">
      <c r="C150" s="18"/>
      <c r="D150" s="18" t="s">
        <v>393</v>
      </c>
      <c r="E150" s="18"/>
      <c r="F150" s="18"/>
    </row>
    <row r="151" spans="3:6">
      <c r="C151" s="18"/>
      <c r="D151" s="18" t="s">
        <v>394</v>
      </c>
      <c r="E151" s="18"/>
      <c r="F151" s="18"/>
    </row>
    <row r="152" spans="3:6">
      <c r="C152" s="18"/>
      <c r="D152" s="18" t="s">
        <v>395</v>
      </c>
      <c r="E152" s="18"/>
      <c r="F152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1"/>
  <sheetViews>
    <sheetView zoomScaleNormal="100" workbookViewId="0">
      <pane ySplit="11" topLeftCell="A12" activePane="bottomLeft" state="frozen"/>
      <selection pane="bottomLeft" activeCell="C4" sqref="C4"/>
    </sheetView>
  </sheetViews>
  <sheetFormatPr defaultRowHeight="14.25"/>
  <cols>
    <col min="1" max="1" width="12.625" style="2" bestFit="1" customWidth="1"/>
    <col min="2" max="2" width="18.5" style="2" bestFit="1" customWidth="1"/>
    <col min="3" max="3" width="43.25" style="2" customWidth="1"/>
    <col min="4" max="4" width="72.5" style="2" customWidth="1"/>
    <col min="5" max="5" width="87.875" style="2" customWidth="1"/>
    <col min="6" max="6" width="32.125" style="2" customWidth="1"/>
    <col min="7" max="7" width="22.625" style="21" customWidth="1"/>
    <col min="8" max="8" width="22.625" style="24" customWidth="1"/>
    <col min="9" max="11" width="22.625" style="2" customWidth="1"/>
    <col min="12" max="12" width="22.625" style="24" customWidth="1"/>
    <col min="13" max="14" width="22.625" style="2" customWidth="1"/>
    <col min="15" max="15" width="22.625" customWidth="1"/>
    <col min="16" max="16" width="13.5" customWidth="1"/>
    <col min="17" max="17" width="16.25" customWidth="1"/>
    <col min="18" max="18" width="24.5" customWidth="1"/>
    <col min="19" max="19" width="27.375" customWidth="1"/>
    <col min="30" max="30" width="8.875" bestFit="1" customWidth="1"/>
  </cols>
  <sheetData>
    <row r="1" spans="1:33" s="4" customFormat="1">
      <c r="A1" s="5" t="s">
        <v>27</v>
      </c>
      <c r="B1" s="5" t="s">
        <v>32</v>
      </c>
      <c r="C1" s="5" t="s">
        <v>396</v>
      </c>
      <c r="D1" s="137" t="s">
        <v>397</v>
      </c>
      <c r="E1" s="5" t="s">
        <v>40</v>
      </c>
      <c r="F1" s="5" t="s">
        <v>42</v>
      </c>
      <c r="G1" s="20" t="s">
        <v>44</v>
      </c>
      <c r="H1" s="26" t="s">
        <v>398</v>
      </c>
      <c r="I1" s="5" t="s">
        <v>50</v>
      </c>
      <c r="J1" s="5" t="s">
        <v>52</v>
      </c>
      <c r="K1" s="5" t="s">
        <v>54</v>
      </c>
      <c r="L1" s="26" t="s">
        <v>56</v>
      </c>
      <c r="M1" s="5" t="s">
        <v>59</v>
      </c>
      <c r="N1" s="5" t="s">
        <v>6</v>
      </c>
      <c r="O1" s="20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s="10" customFormat="1">
      <c r="A2" s="76" t="s">
        <v>399</v>
      </c>
      <c r="B2" s="76" t="s">
        <v>400</v>
      </c>
      <c r="C2" s="76" t="s">
        <v>401</v>
      </c>
      <c r="D2" s="84" t="s">
        <v>402</v>
      </c>
      <c r="E2" s="84" t="s">
        <v>403</v>
      </c>
      <c r="F2" s="84" t="s">
        <v>404</v>
      </c>
      <c r="G2" s="80" t="s">
        <v>405</v>
      </c>
      <c r="H2" s="43" t="s">
        <v>406</v>
      </c>
      <c r="I2" s="77" t="s">
        <v>407</v>
      </c>
      <c r="J2" s="42" t="s">
        <v>200</v>
      </c>
      <c r="K2" s="77" t="s">
        <v>408</v>
      </c>
      <c r="L2" s="44" t="s">
        <v>409</v>
      </c>
      <c r="M2" s="42" t="s">
        <v>410</v>
      </c>
      <c r="N2" s="42" t="s">
        <v>411</v>
      </c>
      <c r="O2" s="10" t="str">
        <f>"EXEC [edw].[update_job_parameter_info] null,'" &amp; B2 &amp; "','" &amp; C2 &amp;  "','" &amp; D2 &amp;  "','"  &amp; E2 &amp; "','"  &amp; F2 &amp; "','"  &amp; G2 &amp; "','"  &amp; H2 &amp; "','"  &amp; I2 &amp; "','"  &amp; J2 &amp; "','"  &amp; K2 &amp; "','"  &amp; L2 &amp; "','"  &amp; M2 &amp; "','"  &amp; N2 &amp; "','Insert';"</f>
        <v>EXEC [edw].[update_job_parameter_info] null,'Databricks','ISG_GP_1','cam_ms.fact_prc_isg_gp_target_completion_qtrly_snapshot','/Magellan-Marketing-Sales/cam_ms/Notebooks/nb_fact_prc_isg_gp_target_completion_qtrly_snapshot','N/A','Notebook','02:30','*','Y','ISG_GP','2023-06-16 00:00:00','yingboyan2','init','Insert';</v>
      </c>
      <c r="P2" s="10" t="str">
        <f>"EXEC [edw].[update_job_parameter_info] '" &amp; B2 &amp; "','" &amp; C2 &amp;  "','" &amp; D2 &amp;  "','"  &amp; E2 &amp; "','"  &amp; F2 &amp; "','"  &amp; G2 &amp; "','"  &amp; H2 &amp; "','"  &amp; I2 &amp; "','"  &amp; J2 &amp; "','"  &amp; K2 &amp; "','"  &amp; L2 &amp; "','"  &amp; M2 &amp; "','"  &amp; N2 &amp; "','Delete';"</f>
        <v>EXEC [edw].[update_job_parameter_info] 'Databricks','ISG_GP_1','cam_ms.fact_prc_isg_gp_target_completion_qtrly_snapshot','/Magellan-Marketing-Sales/cam_ms/Notebooks/nb_fact_prc_isg_gp_target_completion_qtrly_snapshot','N/A','Notebook','02:30','*','Y','ISG_GP','2023-06-16 00:00:00','yingboyan2','init','Delete';</v>
      </c>
    </row>
    <row r="3" spans="1:33" s="10" customFormat="1">
      <c r="A3" s="76" t="s">
        <v>399</v>
      </c>
      <c r="B3" s="76" t="s">
        <v>400</v>
      </c>
      <c r="C3" s="76" t="s">
        <v>401</v>
      </c>
      <c r="D3" s="84" t="s">
        <v>402</v>
      </c>
      <c r="E3" s="84" t="s">
        <v>403</v>
      </c>
      <c r="F3" s="84" t="s">
        <v>404</v>
      </c>
      <c r="G3" s="80" t="s">
        <v>412</v>
      </c>
      <c r="H3" s="43" t="s">
        <v>413</v>
      </c>
      <c r="I3" s="77" t="s">
        <v>414</v>
      </c>
      <c r="J3" s="42" t="s">
        <v>200</v>
      </c>
      <c r="K3" s="77" t="s">
        <v>408</v>
      </c>
      <c r="L3" s="44" t="s">
        <v>409</v>
      </c>
      <c r="M3" s="42" t="s">
        <v>410</v>
      </c>
      <c r="N3" s="42" t="s">
        <v>411</v>
      </c>
      <c r="O3" s="10" t="str">
        <f>"EXEC [edw].[update_job_parameter_info] null,'" &amp; B3 &amp; "','" &amp; C3 &amp;  "','" &amp; D3 &amp;  "','"  &amp; E3 &amp; "','"  &amp; F3 &amp; "','"  &amp; G3 &amp; "','"  &amp; H3 &amp; "','"  &amp; I3 &amp; "','"  &amp; J3 &amp; "','"  &amp; K3 &amp; "','"  &amp; L3 &amp; "','"  &amp; M3 &amp; "','"  &amp; N3 &amp; "','Insert';"</f>
        <v>EXEC [edw].[update_job_parameter_info] null,'Databricks','ISG_GP_1','cam_ms.fact_prc_isg_gp_target_completion_qtrly_snapshot','/Magellan-Marketing-Sales/cam_ms/Notebooks/nb_fact_prc_isg_gp_target_completion_qtrly_snapshot','N/A','Notebook_Super','06:30','*','Y','ISG_GP','2023-06-16 00:00:00','yingboyan2','init','Insert';</v>
      </c>
      <c r="P3" s="10" t="str">
        <f>"EXEC [edw].[update_job_parameter_info] '" &amp; B3 &amp; "','" &amp; C3 &amp;  "','" &amp; D3 &amp;  "','"  &amp; E3 &amp; "','"  &amp; F3 &amp; "','"  &amp; G3 &amp; "','"  &amp; H3 &amp; "','"  &amp; I3 &amp; "','"  &amp; J3 &amp; "','"  &amp; K3 &amp; "','"  &amp; L3 &amp; "','"  &amp; M3 &amp; "','"  &amp; N3 &amp; "','Delete';"</f>
        <v>EXEC [edw].[update_job_parameter_info] 'Databricks','ISG_GP_1','cam_ms.fact_prc_isg_gp_target_completion_qtrly_snapshot','/Magellan-Marketing-Sales/cam_ms/Notebooks/nb_fact_prc_isg_gp_target_completion_qtrly_snapshot','N/A','Notebook_Super','06:30','*','Y','ISG_GP','2023-06-16 00:00:00','yingboyan2','init','Delete';</v>
      </c>
    </row>
    <row r="4" spans="1:33" s="10" customFormat="1" ht="9.75" customHeight="1">
      <c r="A4" s="76" t="s">
        <v>399</v>
      </c>
      <c r="B4" s="76" t="s">
        <v>415</v>
      </c>
      <c r="C4" s="76" t="s">
        <v>401</v>
      </c>
      <c r="D4" s="84" t="s">
        <v>416</v>
      </c>
      <c r="E4" s="84" t="s">
        <v>417</v>
      </c>
      <c r="F4" s="84" t="s">
        <v>404</v>
      </c>
      <c r="G4" s="80" t="s">
        <v>418</v>
      </c>
      <c r="H4" s="43" t="s">
        <v>419</v>
      </c>
      <c r="I4" s="77" t="s">
        <v>407</v>
      </c>
      <c r="J4" s="42" t="s">
        <v>200</v>
      </c>
      <c r="K4" s="77" t="s">
        <v>408</v>
      </c>
      <c r="L4" s="44" t="s">
        <v>420</v>
      </c>
      <c r="M4" s="42" t="s">
        <v>410</v>
      </c>
      <c r="N4" s="42" t="s">
        <v>411</v>
      </c>
      <c r="O4" s="10" t="str">
        <f t="shared" ref="O4:O63" si="0">"EXEC [edw].[update_job_parameter_info] null,'" &amp; B4 &amp; "','" &amp; C4 &amp;  "','" &amp; D4 &amp;  "','"  &amp; E4 &amp; "','"  &amp; F4 &amp; "','"  &amp; G4 &amp; "','"  &amp; H4 &amp; "','"  &amp; I4 &amp; "','"  &amp; J4 &amp; "','"  &amp; K4 &amp; "','"  &amp; L4 &amp; "','"  &amp; M4 &amp; "','"  &amp; N4 &amp; "','Insert';"</f>
        <v>EXEC [edw].[update_job_parameter_info] null,'Databricks_exp','ISG_GP_1','cam_ms.fact_prc_isg_gp_target_completion_qtrly_snapshot_exp','cam_ms_fact_prc_isg_gp_target_completion_qtrly_snapshot_prc_full','N/A','exp','06:00','*','Y','ISG_GP','2023-06-16 00:00:00','yingboyan2','init','Insert';</v>
      </c>
      <c r="P4" s="10" t="str">
        <f t="shared" ref="P4:P11" si="1">"EXEC [edw].[update_job_parameter_info] '" &amp; B4 &amp; "','" &amp; C4 &amp;  "','" &amp; D4 &amp;  "','"  &amp; E4 &amp; "','"  &amp; F4 &amp; "','"  &amp; G4 &amp; "','"  &amp; H4 &amp; "','"  &amp; I4 &amp; "','"  &amp; J4 &amp; "','"  &amp; K4 &amp; "','"  &amp; L4 &amp; "','"  &amp; M4 &amp; "','"  &amp; N4 &amp; "','Delete';"</f>
        <v>EXEC [edw].[update_job_parameter_info] 'Databricks_exp','ISG_GP_1','cam_ms.fact_prc_isg_gp_target_completion_qtrly_snapshot_exp','cam_ms_fact_prc_isg_gp_target_completion_qtrly_snapshot_prc_full','N/A','exp','06:00','*','Y','ISG_GP','2023-06-16 00:00:00','yingboyan2','init','Delete';</v>
      </c>
    </row>
    <row r="5" spans="1:33" s="10" customFormat="1">
      <c r="A5" s="76" t="s">
        <v>399</v>
      </c>
      <c r="B5" s="76" t="s">
        <v>421</v>
      </c>
      <c r="C5" s="76" t="s">
        <v>401</v>
      </c>
      <c r="D5" s="84" t="s">
        <v>422</v>
      </c>
      <c r="E5" s="45" t="s">
        <v>423</v>
      </c>
      <c r="F5" s="84" t="s">
        <v>404</v>
      </c>
      <c r="G5" s="80" t="s">
        <v>424</v>
      </c>
      <c r="H5" s="43" t="s">
        <v>419</v>
      </c>
      <c r="I5" s="77" t="s">
        <v>407</v>
      </c>
      <c r="J5" s="42" t="s">
        <v>200</v>
      </c>
      <c r="K5" s="77" t="s">
        <v>425</v>
      </c>
      <c r="L5" s="44" t="s">
        <v>420</v>
      </c>
      <c r="M5" s="42" t="s">
        <v>426</v>
      </c>
      <c r="N5" s="42" t="s">
        <v>411</v>
      </c>
      <c r="O5" s="10" t="str">
        <f t="shared" si="0"/>
        <v>EXEC [edw].[update_job_parameter_info] null,'Synapse_imp','ISG_GP_1','prep_ms.t_fact_prc_isg_gp_target_completion_qtrly_snapshot_adb_sync_stg','6B4AF525-AD36-43B7-85C5-A0DB76399D25','N/A','PROC','06:00','*','Y','ISG_GP','2023-06-16 00:00:00','yingboyan2','init','Insert';</v>
      </c>
      <c r="P5" s="10" t="str">
        <f t="shared" si="1"/>
        <v>EXEC [edw].[update_job_parameter_info] 'Synapse_imp','ISG_GP_1','prep_ms.t_fact_prc_isg_gp_target_completion_qtrly_snapshot_adb_sync_stg','6B4AF525-AD36-43B7-85C5-A0DB76399D25','N/A','PROC','06:00','*','Y','ISG_GP','2023-06-16 00:00:00','yingboyan2','init','Delete';</v>
      </c>
    </row>
    <row r="6" spans="1:33" s="10" customFormat="1">
      <c r="A6" s="76" t="s">
        <v>399</v>
      </c>
      <c r="B6" s="76" t="s">
        <v>427</v>
      </c>
      <c r="C6" s="76" t="s">
        <v>401</v>
      </c>
      <c r="D6" s="84" t="s">
        <v>402</v>
      </c>
      <c r="E6" s="84" t="s">
        <v>428</v>
      </c>
      <c r="F6" s="84" t="s">
        <v>404</v>
      </c>
      <c r="G6" s="80" t="s">
        <v>424</v>
      </c>
      <c r="H6" s="43" t="s">
        <v>419</v>
      </c>
      <c r="I6" s="77" t="s">
        <v>407</v>
      </c>
      <c r="J6" s="42" t="s">
        <v>200</v>
      </c>
      <c r="K6" s="77" t="s">
        <v>425</v>
      </c>
      <c r="L6" s="44" t="s">
        <v>420</v>
      </c>
      <c r="M6" s="42" t="s">
        <v>410</v>
      </c>
      <c r="N6" s="42" t="s">
        <v>411</v>
      </c>
      <c r="O6" s="10" t="str">
        <f t="shared" si="0"/>
        <v>EXEC [edw].[update_job_parameter_info] null,'Synapse','ISG_GP_1','cam_ms.fact_prc_isg_gp_target_completion_qtrly_snapshot','cam_ms.usp_fact_prc_isg_gp_target_completion_qtrly_snapshot_adb_sync','N/A','PROC','06:00','*','Y','ISG_GP','2023-06-16 00:00:00','yingboyan2','init','Insert';</v>
      </c>
      <c r="P6" s="10" t="str">
        <f t="shared" si="1"/>
        <v>EXEC [edw].[update_job_parameter_info] 'Synapse','ISG_GP_1','cam_ms.fact_prc_isg_gp_target_completion_qtrly_snapshot','cam_ms.usp_fact_prc_isg_gp_target_completion_qtrly_snapshot_adb_sync','N/A','PROC','06:00','*','Y','ISG_GP','2023-06-16 00:00:00','yingboyan2','init','Delete';</v>
      </c>
    </row>
    <row r="7" spans="1:33" s="10" customFormat="1">
      <c r="A7" s="76" t="s">
        <v>399</v>
      </c>
      <c r="B7" s="76" t="s">
        <v>429</v>
      </c>
      <c r="C7" s="76" t="s">
        <v>430</v>
      </c>
      <c r="D7" s="84" t="s">
        <v>431</v>
      </c>
      <c r="E7" s="84" t="s">
        <v>432</v>
      </c>
      <c r="F7" s="84" t="s">
        <v>433</v>
      </c>
      <c r="G7" s="147" t="s">
        <v>418</v>
      </c>
      <c r="H7" s="43" t="s">
        <v>434</v>
      </c>
      <c r="I7" s="77" t="s">
        <v>407</v>
      </c>
      <c r="J7" s="42" t="s">
        <v>200</v>
      </c>
      <c r="K7" s="77" t="s">
        <v>435</v>
      </c>
      <c r="L7" s="44" t="s">
        <v>420</v>
      </c>
      <c r="M7" s="42" t="s">
        <v>436</v>
      </c>
      <c r="N7" s="42" t="s">
        <v>411</v>
      </c>
      <c r="O7" s="10" t="str">
        <f t="shared" si="0"/>
        <v>EXEC [edw].[update_job_parameter_info] null,'Synapse_exp','CAM_EXP_GROUP','fact_prc_region_pushout_by_product_no_exp','cam/cam_ms/fact_prc_region_pushout_by_product_no_exp','cam_ms.usp_exp_fact_prc_region_pushout_by_product_no_SMBCON','exp','08:30','*','Y','CDOP_PRC','2023-06-16 00:00:00','yanll3','init','Insert';</v>
      </c>
      <c r="P7" s="10" t="s">
        <v>437</v>
      </c>
    </row>
    <row r="8" spans="1:33" s="10" customFormat="1">
      <c r="A8" s="76" t="s">
        <v>399</v>
      </c>
      <c r="B8" s="76" t="s">
        <v>438</v>
      </c>
      <c r="C8" s="76" t="s">
        <v>439</v>
      </c>
      <c r="D8" s="84" t="s">
        <v>440</v>
      </c>
      <c r="E8" s="84" t="s">
        <v>441</v>
      </c>
      <c r="F8" s="84" t="s">
        <v>442</v>
      </c>
      <c r="G8" s="80" t="s">
        <v>443</v>
      </c>
      <c r="H8" s="43" t="s">
        <v>444</v>
      </c>
      <c r="I8" s="77" t="s">
        <v>407</v>
      </c>
      <c r="J8" s="42" t="s">
        <v>200</v>
      </c>
      <c r="K8" s="77" t="s">
        <v>435</v>
      </c>
      <c r="L8" s="44" t="s">
        <v>445</v>
      </c>
      <c r="M8" s="42" t="s">
        <v>446</v>
      </c>
      <c r="N8" s="42" t="s">
        <v>411</v>
      </c>
      <c r="O8" s="10" t="str">
        <f>"EXEC [edw].[update_job_parameter_info] null,'" &amp; B8 &amp; "','" &amp; C8 &amp;  "','" &amp; D8 &amp;  "','"  &amp; E8 &amp; "','"  &amp; F8 &amp; "','"  &amp; G8 &amp; "','"  &amp; H8 &amp; "','"  &amp; I8 &amp; "','"  &amp; J8 &amp; "','"  &amp; K8 &amp; "','"  &amp; L8 &amp; "','"  &amp; M8 &amp; "','"  &amp; N8 &amp; "','Insert';"</f>
        <v>EXEC [edw].[update_job_parameter_info] null,'Databricks_ods','CDOP_SD','ods.mbg3s_si_tocdop_cdl','databricks_ods.mbg3s_si_tocdop_cdl','LUDP','Notebook','09:10','*','Y','CDOP_PRC','2023-07-13 00:00:00','fanjc2','init','Insert';</v>
      </c>
      <c r="P8" s="10" t="str">
        <f>"EXEC [edw].[update_job_parameter_info] '" &amp; B8 &amp; "','" &amp; C8 &amp;  "','" &amp; D8 &amp;  "','"  &amp; E8 &amp; "','"  &amp; F8 &amp; "','"  &amp; G8 &amp; "','"  &amp; H8 &amp; "','"  &amp; I8 &amp; "','"  &amp; J8 &amp; "','"  &amp; K8 &amp; "','"  &amp; L8 &amp; "','"  &amp; M8 &amp; "','"  &amp; N8 &amp; "','Delete';"</f>
        <v>EXEC [edw].[update_job_parameter_info] 'Databricks_ods','CDOP_SD','ods.mbg3s_si_tocdop_cdl','databricks_ods.mbg3s_si_tocdop_cdl','LUDP','Notebook','09:10','*','Y','CDOP_PRC','2023-07-13 00:00:00','fanjc2','init','Delete';</v>
      </c>
    </row>
    <row r="9" spans="1:33" s="10" customFormat="1">
      <c r="A9" s="45" t="s">
        <v>447</v>
      </c>
      <c r="B9" s="45" t="s">
        <v>400</v>
      </c>
      <c r="C9" s="45" t="s">
        <v>448</v>
      </c>
      <c r="D9" s="45" t="s">
        <v>449</v>
      </c>
      <c r="E9" s="45" t="s">
        <v>450</v>
      </c>
      <c r="F9" s="45" t="s">
        <v>451</v>
      </c>
      <c r="G9" s="154" t="s">
        <v>452</v>
      </c>
      <c r="H9" s="43" t="s">
        <v>453</v>
      </c>
      <c r="I9" s="45" t="s">
        <v>414</v>
      </c>
      <c r="J9" s="45" t="s">
        <v>30</v>
      </c>
      <c r="K9" s="45" t="s">
        <v>454</v>
      </c>
      <c r="L9" s="155" t="s">
        <v>455</v>
      </c>
      <c r="M9" s="45" t="s">
        <v>456</v>
      </c>
      <c r="N9" s="45" t="s">
        <v>457</v>
      </c>
      <c r="O9" s="45" t="str">
        <f t="shared" ref="O9" si="2">"EXEC [edw].[update_job_parameter_info] null,'" &amp; B9 &amp; "','" &amp; C9 &amp;  "','" &amp; D9 &amp;  "','"  &amp; E9 &amp; "','"  &amp; F9 &amp; "','"  &amp; G9 &amp; "','"  &amp; H9 &amp; "','"  &amp; I9 &amp; "','"  &amp; J9 &amp; "','"  &amp; K9 &amp; "','"  &amp; L9 &amp; "','"  &amp; M9 &amp; "','"  &amp; N9 &amp; "','Insert';"</f>
        <v>EXEC [edw].[update_job_parameter_info] null,'Databricks','CDOP_SD','dwd_ms.prc_sale_order_price_cond','/Magellan-Marketing-Sales/dwd_ms/Notebooks/nb_prc_sale_order_price_cond','N/A','Notebook_Photon','02:00','*','Y','CDOP_PRC','2023-07-12','wangzx31','init','Insert';</v>
      </c>
      <c r="P9" s="10" t="str">
        <f t="shared" ref="P9" si="3">"EXEC [edw].[update_job_parameter_info] NULL,'" &amp; B9 &amp; "','" &amp; C9 &amp;  "','" &amp; D9 &amp;  "','"  &amp; E9 &amp; "','"  &amp; F9 &amp; "','"  &amp; G9 &amp; "','"  &amp; H9 &amp; "','"  &amp; I9 &amp; "','"  &amp; J9 &amp; "','"  &amp; K9 &amp; "','"  &amp; L9 &amp; "','"  &amp; M9 &amp; "','"  &amp; N9 &amp; "','Delete';"</f>
        <v>EXEC [edw].[update_job_parameter_info] NULL,'Databricks','CDOP_SD','dwd_ms.prc_sale_order_price_cond','/Magellan-Marketing-Sales/dwd_ms/Notebooks/nb_prc_sale_order_price_cond','N/A','Notebook_Photon','02:00','*','Y','CDOP_PRC','2023-07-12','wangzx31','init','Delete';</v>
      </c>
    </row>
    <row r="10" spans="1:33" s="10" customFormat="1">
      <c r="A10" s="76" t="s">
        <v>399</v>
      </c>
      <c r="B10" s="76" t="s">
        <v>458</v>
      </c>
      <c r="C10" s="76" t="s">
        <v>439</v>
      </c>
      <c r="D10" s="84" t="s">
        <v>440</v>
      </c>
      <c r="E10" s="84" t="s">
        <v>459</v>
      </c>
      <c r="F10" s="84" t="s">
        <v>442</v>
      </c>
      <c r="G10" s="80" t="s">
        <v>424</v>
      </c>
      <c r="H10" s="43" t="s">
        <v>444</v>
      </c>
      <c r="I10" s="77" t="s">
        <v>407</v>
      </c>
      <c r="J10" s="42" t="s">
        <v>200</v>
      </c>
      <c r="K10" s="77" t="s">
        <v>435</v>
      </c>
      <c r="L10" s="44" t="s">
        <v>445</v>
      </c>
      <c r="M10" s="42" t="s">
        <v>446</v>
      </c>
      <c r="N10" s="42" t="s">
        <v>411</v>
      </c>
      <c r="O10" s="10" t="str">
        <f>"EXEC [edw].[update_job_parameter_info] null,'" &amp; B10 &amp; "','" &amp; C10 &amp;  "','" &amp; D10 &amp;  "','"  &amp; E10 &amp; "','"  &amp; F10 &amp; "','"  &amp; G10 &amp; "','"  &amp; H10 &amp; "','"  &amp; I10 &amp; "','"  &amp; J10 &amp; "','"  &amp; K10 &amp; "','"  &amp; L10 &amp; "','"  &amp; M10 &amp; "','"  &amp; N10 &amp; "','Insert';"</f>
        <v>EXEC [edw].[update_job_parameter_info] null,'Synapse_ods','CDOP_SD','ods.mbg3s_si_tocdop_cdl','synapse_ods.mbg3s_si_tocdop_cdl','LUDP','PROC','09:10','*','Y','CDOP_PRC','2023-07-13 00:00:00','fanjc2','init','Insert';</v>
      </c>
      <c r="P10" s="10" t="str">
        <f>"EXEC [edw].[update_job_parameter_info] '" &amp; B10 &amp; "','" &amp; C10 &amp;  "','" &amp; D10 &amp;  "','"  &amp; E10 &amp; "','"  &amp; F10 &amp; "','"  &amp; G10 &amp; "','"  &amp; H10 &amp; "','"  &amp; I10 &amp; "','"  &amp; J10 &amp; "','"  &amp; K10 &amp; "','"  &amp; L10 &amp; "','"  &amp; M10 &amp; "','"  &amp; N10 &amp; "','Delete';"</f>
        <v>EXEC [edw].[update_job_parameter_info] 'Synapse_ods','CDOP_SD','ods.mbg3s_si_tocdop_cdl','synapse_ods.mbg3s_si_tocdop_cdl','LUDP','PROC','09:10','*','Y','CDOP_PRC','2023-07-13 00:00:00','fanjc2','init','Delete';</v>
      </c>
    </row>
    <row r="11" spans="1:33" s="10" customFormat="1">
      <c r="A11" s="76" t="s">
        <v>399</v>
      </c>
      <c r="B11" s="76" t="s">
        <v>460</v>
      </c>
      <c r="C11" s="76" t="s">
        <v>461</v>
      </c>
      <c r="D11" s="84" t="s">
        <v>462</v>
      </c>
      <c r="E11" s="84" t="s">
        <v>462</v>
      </c>
      <c r="F11" s="84" t="s">
        <v>404</v>
      </c>
      <c r="G11" s="147" t="s">
        <v>463</v>
      </c>
      <c r="H11" s="43" t="s">
        <v>419</v>
      </c>
      <c r="I11" s="77" t="s">
        <v>407</v>
      </c>
      <c r="J11" s="42" t="s">
        <v>200</v>
      </c>
      <c r="K11" s="77" t="s">
        <v>425</v>
      </c>
      <c r="L11" s="44" t="s">
        <v>420</v>
      </c>
      <c r="M11" s="42" t="s">
        <v>410</v>
      </c>
      <c r="N11" s="42" t="s">
        <v>411</v>
      </c>
      <c r="O11" s="10" t="str">
        <f t="shared" si="0"/>
        <v>EXEC [edw].[update_job_parameter_info] null,'PBI_refresh','ISG_GP_PBI_REFRESH','pl_ms_main_data_processing_detail','pl_ms_main_data_processing_detail','N/A','PBI','06:00','*','Y','ISG_GP','2023-06-16 00:00:00','yingboyan2','init','Insert';</v>
      </c>
      <c r="P11" s="10" t="str">
        <f t="shared" si="1"/>
        <v>EXEC [edw].[update_job_parameter_info] 'PBI_refresh','ISG_GP_PBI_REFRESH','pl_ms_main_data_processing_detail','pl_ms_main_data_processing_detail','N/A','PBI','06:00','*','Y','ISG_GP','2023-06-16 00:00:00','yingboyan2','init','Delete';</v>
      </c>
    </row>
    <row r="12" spans="1:33">
      <c r="A12" s="22" t="s">
        <v>399</v>
      </c>
      <c r="B12" s="22" t="s">
        <v>464</v>
      </c>
      <c r="C12" s="22" t="s">
        <v>465</v>
      </c>
      <c r="D12" s="2" t="s">
        <v>78</v>
      </c>
      <c r="E12" s="2" t="s">
        <v>466</v>
      </c>
      <c r="F12" s="2" t="s">
        <v>404</v>
      </c>
      <c r="G12" s="21" t="s">
        <v>405</v>
      </c>
      <c r="H12" s="24" t="s">
        <v>467</v>
      </c>
      <c r="I12" s="2" t="s">
        <v>407</v>
      </c>
      <c r="J12" s="22" t="s">
        <v>200</v>
      </c>
      <c r="K12" s="2" t="s">
        <v>468</v>
      </c>
      <c r="L12" s="27" t="s">
        <v>469</v>
      </c>
      <c r="M12" s="22" t="s">
        <v>410</v>
      </c>
      <c r="N12" s="22" t="s">
        <v>411</v>
      </c>
      <c r="O12" s="10" t="str">
        <f t="shared" ref="O12:O20" si="4">"EXEC [edw].[update_job_parameter_info] null,'" &amp; B12 &amp; "','" &amp; C12 &amp;  "','" &amp; D12 &amp;  "','"  &amp; E12 &amp; "','"  &amp; F12 &amp; "','"  &amp; G12 &amp; "','"  &amp; H12 &amp; "','"  &amp; I12 &amp; "','"  &amp; J12 &amp; "','"  &amp; K12 &amp; "','"  &amp; L12 &amp; "','"  &amp; M12 &amp; "','"  &amp; N12 &amp; "','Insert';"</f>
        <v>EXEC [edw].[update_job_parameter_info] null,'Databricks','INIT_ALL_JOB','[edw].[usp_init_job_running_log]','/Magellan-Marketing-Sales/dwd_ms/Notebooks/nb_ref_a_productgroup','N/A','Notebook','04:00','*','Y','CMR','2023-05-22 00:00:00','yingboyan2','init','Insert';</v>
      </c>
      <c r="P12" t="str">
        <f>"EXEC [edw].[update_job_parameter_info] null,'" &amp; B12 &amp; "','" &amp; C12 &amp;  "','" &amp; D12 &amp;  "','"  &amp; E12 &amp; "','"  &amp; F12 &amp; "','"  &amp; G12 &amp; "','"  &amp; H12 &amp; "','"  &amp; I12 &amp; "','"  &amp; J12 &amp; "','"  &amp; K12 &amp; "','"  &amp; L12 &amp; "','"  &amp; M12 &amp; "','"  &amp; N12 &amp; "','Delete';"</f>
        <v>EXEC [edw].[update_job_parameter_info] null,'Databricks','INIT_ALL_JOB','[edw].[usp_init_job_running_log]','/Magellan-Marketing-Sales/dwd_ms/Notebooks/nb_ref_a_productgroup','N/A','Notebook','04:00','*','Y','CMR','2023-05-22 00:00:00','yingboyan2','init','Delete';</v>
      </c>
    </row>
    <row r="13" spans="1:33">
      <c r="A13" s="22" t="s">
        <v>399</v>
      </c>
      <c r="B13" s="22" t="s">
        <v>464</v>
      </c>
      <c r="C13" s="22" t="s">
        <v>470</v>
      </c>
      <c r="D13" s="2" t="s">
        <v>471</v>
      </c>
      <c r="E13" s="2" t="s">
        <v>466</v>
      </c>
      <c r="F13" s="2" t="s">
        <v>404</v>
      </c>
      <c r="G13" s="21" t="s">
        <v>405</v>
      </c>
      <c r="H13" s="24" t="s">
        <v>467</v>
      </c>
      <c r="I13" s="2" t="s">
        <v>407</v>
      </c>
      <c r="J13" s="22" t="s">
        <v>200</v>
      </c>
      <c r="K13" s="2" t="s">
        <v>468</v>
      </c>
      <c r="L13" s="27" t="s">
        <v>469</v>
      </c>
      <c r="M13" s="22" t="s">
        <v>410</v>
      </c>
      <c r="N13" s="22" t="s">
        <v>411</v>
      </c>
      <c r="O13" s="10" t="str">
        <f t="shared" si="4"/>
        <v>EXEC [edw].[update_job_parameter_info] null,'Databricks','DWD_GROUP','dwd_ms.ref_a_productgroup','/Magellan-Marketing-Sales/dwd_ms/Notebooks/nb_ref_a_productgroup','N/A','Notebook','04:00','*','Y','CMR','2023-05-22 00:00:00','yingboyan2','init','Insert';</v>
      </c>
      <c r="P13" t="str">
        <f t="shared" ref="P13:P69" si="5">"EXEC [edw].[update_job_parameter_info] null,'" &amp; B13 &amp; "','" &amp; C13 &amp;  "','" &amp; D13 &amp;  "','"  &amp; E13 &amp; "','"  &amp; F13 &amp; "','"  &amp; G13 &amp; "','"  &amp; H13 &amp; "','"  &amp; I13 &amp; "','"  &amp; J13 &amp; "','"  &amp; K13 &amp; "','"  &amp; L13 &amp; "','"  &amp; M13 &amp; "','"  &amp; N13 &amp; "','Delete';"</f>
        <v>EXEC [edw].[update_job_parameter_info] null,'Databricks','DWD_GROUP','dwd_ms.ref_a_productgroup','/Magellan-Marketing-Sales/dwd_ms/Notebooks/nb_ref_a_productgroup','N/A','Notebook','04:00','*','Y','CMR','2023-05-22 00:00:00','yingboyan2','init','Delete';</v>
      </c>
    </row>
    <row r="14" spans="1:33">
      <c r="A14" s="22" t="s">
        <v>399</v>
      </c>
      <c r="B14" s="22" t="s">
        <v>464</v>
      </c>
      <c r="C14" s="22" t="s">
        <v>470</v>
      </c>
      <c r="D14" s="2" t="s">
        <v>472</v>
      </c>
      <c r="E14" s="2" t="s">
        <v>473</v>
      </c>
      <c r="F14" s="2" t="s">
        <v>404</v>
      </c>
      <c r="G14" s="21" t="s">
        <v>405</v>
      </c>
      <c r="H14" s="24" t="s">
        <v>467</v>
      </c>
      <c r="I14" s="2" t="s">
        <v>407</v>
      </c>
      <c r="J14" s="22" t="s">
        <v>200</v>
      </c>
      <c r="K14" s="2" t="s">
        <v>468</v>
      </c>
      <c r="L14" s="27" t="s">
        <v>469</v>
      </c>
      <c r="M14" s="22" t="s">
        <v>410</v>
      </c>
      <c r="N14" s="22" t="s">
        <v>411</v>
      </c>
      <c r="O14" s="10" t="str">
        <f t="shared" si="4"/>
        <v>EXEC [edw].[update_job_parameter_info] null,'Databricks','DWD_GROUP','dwd_ms.ref_prc_adjustment1_ms','/Magellan-Marketing-Sales/dwd_ms/Notebooks/nb_ref_prc_adjustment1_ms','N/A','Notebook','04:00','*','Y','CMR','2023-05-22 00:00:00','yingboyan2','init','Insert';</v>
      </c>
      <c r="P14" t="str">
        <f t="shared" si="5"/>
        <v>EXEC [edw].[update_job_parameter_info] null,'Databricks','DWD_GROUP','dwd_ms.ref_prc_adjustment1_ms','/Magellan-Marketing-Sales/dwd_ms/Notebooks/nb_ref_prc_adjustment1_ms','N/A','Notebook','04:00','*','Y','CMR','2023-05-22 00:00:00','yingboyan2','init','Delete';</v>
      </c>
    </row>
    <row r="15" spans="1:33">
      <c r="A15" s="22" t="s">
        <v>399</v>
      </c>
      <c r="B15" s="22" t="s">
        <v>464</v>
      </c>
      <c r="C15" s="22" t="s">
        <v>470</v>
      </c>
      <c r="D15" s="2" t="s">
        <v>474</v>
      </c>
      <c r="E15" s="2" t="s">
        <v>475</v>
      </c>
      <c r="F15" s="2" t="s">
        <v>404</v>
      </c>
      <c r="G15" s="21" t="s">
        <v>405</v>
      </c>
      <c r="H15" s="24" t="s">
        <v>476</v>
      </c>
      <c r="I15" s="2" t="s">
        <v>407</v>
      </c>
      <c r="J15" s="22" t="s">
        <v>200</v>
      </c>
      <c r="K15" s="2" t="s">
        <v>468</v>
      </c>
      <c r="L15" s="27" t="s">
        <v>477</v>
      </c>
      <c r="M15" s="22" t="s">
        <v>410</v>
      </c>
      <c r="N15" s="22" t="s">
        <v>411</v>
      </c>
      <c r="O15" s="10" t="str">
        <f t="shared" si="4"/>
        <v>EXEC [edw].[update_job_parameter_info] null,'Databricks','DWD_GROUP','dwd_ms.ref_prc_coefficient_ms','/Magellan-Marketing-Sales/dwd_ms/Notebooks/nb_ref_prc_coefficient_ms','N/A','Notebook','04:00','*','Y','CMR','2023-05-22 00:00:00','yingboyan2','init','Insert';</v>
      </c>
      <c r="P15" t="str">
        <f t="shared" si="5"/>
        <v>EXEC [edw].[update_job_parameter_info] null,'Databricks','DWD_GROUP','dwd_ms.ref_prc_coefficient_ms','/Magellan-Marketing-Sales/dwd_ms/Notebooks/nb_ref_prc_coefficient_ms','N/A','Notebook','04:00','*','Y','CMR','2023-05-22 00:00:00','yingboyan2','init','Delete';</v>
      </c>
    </row>
    <row r="16" spans="1:33">
      <c r="A16" s="22" t="s">
        <v>399</v>
      </c>
      <c r="B16" s="22" t="s">
        <v>464</v>
      </c>
      <c r="C16" s="22" t="s">
        <v>470</v>
      </c>
      <c r="D16" s="2" t="s">
        <v>478</v>
      </c>
      <c r="E16" s="2" t="s">
        <v>479</v>
      </c>
      <c r="F16" s="2" t="s">
        <v>404</v>
      </c>
      <c r="G16" s="21" t="s">
        <v>405</v>
      </c>
      <c r="H16" s="24" t="s">
        <v>476</v>
      </c>
      <c r="I16" s="2" t="s">
        <v>407</v>
      </c>
      <c r="J16" s="22" t="s">
        <v>200</v>
      </c>
      <c r="K16" s="2" t="s">
        <v>468</v>
      </c>
      <c r="L16" s="27" t="s">
        <v>477</v>
      </c>
      <c r="M16" s="22" t="s">
        <v>410</v>
      </c>
      <c r="N16" s="22" t="s">
        <v>411</v>
      </c>
      <c r="O16" s="10" t="str">
        <f t="shared" si="4"/>
        <v>EXEC [edw].[update_job_parameter_info] null,'Databricks','DWD_GROUP','dwd_ms.ref_vkh_clearstockconfig','/Magellan-Marketing-Sales/dwd_ms/Notebooks/nb_ref_vkh_clearstockconfig','N/A','Notebook','04:00','*','Y','CMR','2023-05-22 00:00:00','yingboyan2','init','Insert';</v>
      </c>
      <c r="P16" t="str">
        <f t="shared" si="5"/>
        <v>EXEC [edw].[update_job_parameter_info] null,'Databricks','DWD_GROUP','dwd_ms.ref_vkh_clearstockconfig','/Magellan-Marketing-Sales/dwd_ms/Notebooks/nb_ref_vkh_clearstockconfig','N/A','Notebook','04:00','*','Y','CMR','2023-05-22 00:00:00','yingboyan2','init','Delete';</v>
      </c>
    </row>
    <row r="17" spans="1:16">
      <c r="A17" s="22" t="s">
        <v>399</v>
      </c>
      <c r="B17" s="22" t="s">
        <v>464</v>
      </c>
      <c r="C17" s="22" t="s">
        <v>470</v>
      </c>
      <c r="D17" s="23" t="s">
        <v>480</v>
      </c>
      <c r="E17" s="2" t="s">
        <v>481</v>
      </c>
      <c r="F17" s="2" t="s">
        <v>404</v>
      </c>
      <c r="G17" s="21" t="s">
        <v>405</v>
      </c>
      <c r="H17" s="24" t="s">
        <v>476</v>
      </c>
      <c r="I17" s="2" t="s">
        <v>407</v>
      </c>
      <c r="J17" s="22" t="s">
        <v>200</v>
      </c>
      <c r="K17" s="2" t="s">
        <v>468</v>
      </c>
      <c r="L17" s="27" t="s">
        <v>477</v>
      </c>
      <c r="M17" s="22" t="s">
        <v>410</v>
      </c>
      <c r="N17" s="22" t="s">
        <v>411</v>
      </c>
      <c r="O17" s="10" t="str">
        <f t="shared" si="4"/>
        <v>EXEC [edw].[update_job_parameter_info] null,'Databricks','DWD_GROUP','dwd_ms.prc_sale_product_base','/Magellan-Marketing-Sales/dwd_ms/Notebooks/nb_prc_sale_product_base','N/A','Notebook','04:00','*','Y','CMR','2023-05-22 00:00:00','yingboyan2','init','Insert';</v>
      </c>
      <c r="P17" t="str">
        <f t="shared" si="5"/>
        <v>EXEC [edw].[update_job_parameter_info] null,'Databricks','DWD_GROUP','dwd_ms.prc_sale_product_base','/Magellan-Marketing-Sales/dwd_ms/Notebooks/nb_prc_sale_product_base','N/A','Notebook','04:00','*','Y','CMR','2023-05-22 00:00:00','yingboyan2','init','Delete';</v>
      </c>
    </row>
    <row r="18" spans="1:16">
      <c r="A18" s="22" t="s">
        <v>399</v>
      </c>
      <c r="B18" s="22" t="s">
        <v>464</v>
      </c>
      <c r="C18" s="22" t="s">
        <v>470</v>
      </c>
      <c r="D18" s="23" t="s">
        <v>482</v>
      </c>
      <c r="E18" s="2" t="s">
        <v>483</v>
      </c>
      <c r="F18" s="2" t="s">
        <v>404</v>
      </c>
      <c r="G18" s="21" t="s">
        <v>405</v>
      </c>
      <c r="H18" s="24" t="s">
        <v>476</v>
      </c>
      <c r="I18" s="2" t="s">
        <v>407</v>
      </c>
      <c r="J18" s="22" t="s">
        <v>200</v>
      </c>
      <c r="K18" s="2" t="s">
        <v>468</v>
      </c>
      <c r="L18" s="27" t="s">
        <v>477</v>
      </c>
      <c r="M18" s="22" t="s">
        <v>410</v>
      </c>
      <c r="N18" s="22" t="s">
        <v>411</v>
      </c>
      <c r="O18" s="10" t="str">
        <f t="shared" si="4"/>
        <v>EXEC [edw].[update_job_parameter_info] null,'Databricks','DWD_GROUP','dwd_ms.prc_sale_order_ln_item','/Magellan-Marketing-Sales/dwd_ms/Notebooks/nb_prc_sale_order_ln_item','N/A','Notebook','04:00','*','Y','CMR','2023-05-22 00:00:00','yingboyan2','init','Insert';</v>
      </c>
      <c r="P18" t="str">
        <f t="shared" si="5"/>
        <v>EXEC [edw].[update_job_parameter_info] null,'Databricks','DWD_GROUP','dwd_ms.prc_sale_order_ln_item','/Magellan-Marketing-Sales/dwd_ms/Notebooks/nb_prc_sale_order_ln_item','N/A','Notebook','04:00','*','Y','CMR','2023-05-22 00:00:00','yingboyan2','init','Delete';</v>
      </c>
    </row>
    <row r="19" spans="1:16">
      <c r="A19" s="22" t="s">
        <v>399</v>
      </c>
      <c r="B19" s="22" t="s">
        <v>464</v>
      </c>
      <c r="C19" s="22" t="s">
        <v>470</v>
      </c>
      <c r="D19" s="23" t="s">
        <v>484</v>
      </c>
      <c r="E19" s="2" t="s">
        <v>485</v>
      </c>
      <c r="F19" s="2" t="s">
        <v>404</v>
      </c>
      <c r="G19" s="21" t="s">
        <v>405</v>
      </c>
      <c r="H19" s="24" t="s">
        <v>476</v>
      </c>
      <c r="I19" s="2" t="s">
        <v>407</v>
      </c>
      <c r="J19" s="22" t="s">
        <v>200</v>
      </c>
      <c r="K19" s="2" t="s">
        <v>468</v>
      </c>
      <c r="L19" s="27" t="s">
        <v>477</v>
      </c>
      <c r="M19" s="22" t="s">
        <v>410</v>
      </c>
      <c r="N19" s="22" t="s">
        <v>411</v>
      </c>
      <c r="O19" s="10" t="str">
        <f t="shared" si="4"/>
        <v>EXEC [edw].[update_job_parameter_info] null,'Databricks','DWD_GROUP','dwd_ms.prc_sale_order_hdr','/Magellan-Marketing-Sales/dwd_ms/Notebooks/nb_prc_sale_order_hdr','N/A','Notebook','04:00','*','Y','CMR','2023-05-22 00:00:00','yingboyan2','init','Insert';</v>
      </c>
      <c r="P19" t="str">
        <f t="shared" si="5"/>
        <v>EXEC [edw].[update_job_parameter_info] null,'Databricks','DWD_GROUP','dwd_ms.prc_sale_order_hdr','/Magellan-Marketing-Sales/dwd_ms/Notebooks/nb_prc_sale_order_hdr','N/A','Notebook','04:00','*','Y','CMR','2023-05-22 00:00:00','yingboyan2','init','Delete';</v>
      </c>
    </row>
    <row r="20" spans="1:16">
      <c r="A20" s="22" t="s">
        <v>399</v>
      </c>
      <c r="B20" s="22" t="s">
        <v>464</v>
      </c>
      <c r="C20" s="22" t="s">
        <v>470</v>
      </c>
      <c r="D20" s="23" t="s">
        <v>486</v>
      </c>
      <c r="E20" s="2" t="s">
        <v>487</v>
      </c>
      <c r="F20" s="2" t="s">
        <v>404</v>
      </c>
      <c r="G20" s="21" t="s">
        <v>405</v>
      </c>
      <c r="H20" s="24" t="s">
        <v>476</v>
      </c>
      <c r="I20" s="2" t="s">
        <v>407</v>
      </c>
      <c r="J20" s="22" t="s">
        <v>200</v>
      </c>
      <c r="K20" s="2" t="s">
        <v>468</v>
      </c>
      <c r="L20" s="27" t="s">
        <v>477</v>
      </c>
      <c r="M20" s="22" t="s">
        <v>410</v>
      </c>
      <c r="N20" s="22" t="s">
        <v>411</v>
      </c>
      <c r="O20" s="10" t="str">
        <f t="shared" si="4"/>
        <v>EXEC [edw].[update_job_parameter_info] null,'Databricks','DWD_GROUP','dwd_ms.isg_prc_joint_venture_hw_order','/Magellan-Marketing-Sales/dwd_ms/Notebooks/nb_isg_prc_joint_venture_hw_order','N/A','Notebook','04:00','*','Y','CMR','2023-05-22 00:00:00','yingboyan2','init','Insert';</v>
      </c>
      <c r="P20" t="str">
        <f t="shared" si="5"/>
        <v>EXEC [edw].[update_job_parameter_info] null,'Databricks','DWD_GROUP','dwd_ms.isg_prc_joint_venture_hw_order','/Magellan-Marketing-Sales/dwd_ms/Notebooks/nb_isg_prc_joint_venture_hw_order','N/A','Notebook','04:00','*','Y','CMR','2023-05-22 00:00:00','yingboyan2','init','Delete';</v>
      </c>
    </row>
    <row r="21" spans="1:16">
      <c r="A21" s="22" t="s">
        <v>399</v>
      </c>
      <c r="B21" s="22" t="s">
        <v>464</v>
      </c>
      <c r="C21" s="22" t="s">
        <v>488</v>
      </c>
      <c r="D21" s="23" t="s">
        <v>489</v>
      </c>
      <c r="E21" s="2" t="s">
        <v>490</v>
      </c>
      <c r="F21" s="2" t="s">
        <v>404</v>
      </c>
      <c r="G21" s="21" t="s">
        <v>405</v>
      </c>
      <c r="H21" s="24" t="s">
        <v>476</v>
      </c>
      <c r="I21" s="2" t="s">
        <v>407</v>
      </c>
      <c r="J21" s="22" t="s">
        <v>200</v>
      </c>
      <c r="K21" s="2" t="s">
        <v>468</v>
      </c>
      <c r="L21" s="27" t="s">
        <v>477</v>
      </c>
      <c r="M21" s="22" t="s">
        <v>410</v>
      </c>
      <c r="N21" s="22" t="s">
        <v>411</v>
      </c>
      <c r="O21" s="10" t="str">
        <f t="shared" si="0"/>
        <v>EXEC [edw].[update_job_parameter_info] null,'Databricks','DWC_GROUP','dwc_ms.prc_isg_backlog_order','/Magellan-Marketing-Sales/dwc_ms/Notebooks/nb_prc_isg_backlog_order','N/A','Notebook','04:00','*','Y','CMR','2023-05-22 00:00:00','yingboyan2','init','Insert';</v>
      </c>
      <c r="P21" t="str">
        <f t="shared" si="5"/>
        <v>EXEC [edw].[update_job_parameter_info] null,'Databricks','DWC_GROUP','dwc_ms.prc_isg_backlog_order','/Magellan-Marketing-Sales/dwc_ms/Notebooks/nb_prc_isg_backlog_order','N/A','Notebook','04:00','*','Y','CMR','2023-05-22 00:00:00','yingboyan2','init','Delete';</v>
      </c>
    </row>
    <row r="22" spans="1:16">
      <c r="A22" s="22" t="s">
        <v>399</v>
      </c>
      <c r="B22" s="22" t="s">
        <v>464</v>
      </c>
      <c r="C22" s="22" t="s">
        <v>470</v>
      </c>
      <c r="D22" s="2" t="s">
        <v>491</v>
      </c>
      <c r="E22" s="2" t="s">
        <v>492</v>
      </c>
      <c r="F22" s="2" t="s">
        <v>404</v>
      </c>
      <c r="G22" s="21" t="s">
        <v>405</v>
      </c>
      <c r="H22" s="24" t="s">
        <v>476</v>
      </c>
      <c r="I22" s="2" t="s">
        <v>407</v>
      </c>
      <c r="J22" s="22" t="s">
        <v>200</v>
      </c>
      <c r="K22" s="2" t="s">
        <v>468</v>
      </c>
      <c r="L22" s="27" t="s">
        <v>477</v>
      </c>
      <c r="M22" s="22" t="s">
        <v>410</v>
      </c>
      <c r="N22" s="22" t="s">
        <v>411</v>
      </c>
      <c r="O22" s="10" t="str">
        <f t="shared" si="0"/>
        <v>EXEC [edw].[update_job_parameter_info] null,'Databricks','DWD_GROUP','dwd_ms.ref_sale_transaction_type_mapping','/Magellan-Marketing-Sales/dwd_ms/Notebooks/nb_ref_sale_transaction_type_mapping','N/A','Notebook','04:00','*','Y','CMR','2023-05-22 00:00:00','yingboyan2','init','Insert';</v>
      </c>
      <c r="P22" t="str">
        <f t="shared" si="5"/>
        <v>EXEC [edw].[update_job_parameter_info] null,'Databricks','DWD_GROUP','dwd_ms.ref_sale_transaction_type_mapping','/Magellan-Marketing-Sales/dwd_ms/Notebooks/nb_ref_sale_transaction_type_mapping','N/A','Notebook','04:00','*','Y','CMR','2023-05-22 00:00:00','yingboyan2','init','Delete';</v>
      </c>
    </row>
    <row r="23" spans="1:16">
      <c r="A23" s="22" t="s">
        <v>399</v>
      </c>
      <c r="B23" s="22" t="s">
        <v>464</v>
      </c>
      <c r="C23" s="22" t="s">
        <v>470</v>
      </c>
      <c r="D23" s="2" t="s">
        <v>493</v>
      </c>
      <c r="E23" s="2" t="s">
        <v>494</v>
      </c>
      <c r="F23" s="2" t="s">
        <v>404</v>
      </c>
      <c r="G23" s="21" t="s">
        <v>405</v>
      </c>
      <c r="H23" s="24" t="s">
        <v>476</v>
      </c>
      <c r="I23" s="2" t="s">
        <v>407</v>
      </c>
      <c r="J23" s="22" t="s">
        <v>200</v>
      </c>
      <c r="K23" s="2" t="s">
        <v>468</v>
      </c>
      <c r="L23" s="27" t="s">
        <v>477</v>
      </c>
      <c r="M23" s="22" t="s">
        <v>410</v>
      </c>
      <c r="N23" s="22" t="s">
        <v>411</v>
      </c>
      <c r="O23" s="10" t="str">
        <f t="shared" si="0"/>
        <v>EXEC [edw].[update_job_parameter_info] null,'Databricks','DWD_GROUP','dwd_ms.ref_dist_chnl_mapping','/Magellan-Marketing-Sales/dwd_ms/Notebooks/nb_ref_dist_chnl_mapping','N/A','Notebook','04:00','*','Y','CMR','2023-05-22 00:00:00','yingboyan2','init','Insert';</v>
      </c>
      <c r="P23" t="str">
        <f t="shared" si="5"/>
        <v>EXEC [edw].[update_job_parameter_info] null,'Databricks','DWD_GROUP','dwd_ms.ref_dist_chnl_mapping','/Magellan-Marketing-Sales/dwd_ms/Notebooks/nb_ref_dist_chnl_mapping','N/A','Notebook','04:00','*','Y','CMR','2023-05-22 00:00:00','yingboyan2','init','Delete';</v>
      </c>
    </row>
    <row r="24" spans="1:16">
      <c r="A24" s="22" t="s">
        <v>399</v>
      </c>
      <c r="B24" s="22" t="s">
        <v>464</v>
      </c>
      <c r="C24" s="22" t="s">
        <v>470</v>
      </c>
      <c r="D24" s="2" t="s">
        <v>495</v>
      </c>
      <c r="E24" s="2" t="s">
        <v>496</v>
      </c>
      <c r="F24" s="2" t="s">
        <v>404</v>
      </c>
      <c r="G24" s="21" t="s">
        <v>405</v>
      </c>
      <c r="H24" s="24" t="s">
        <v>476</v>
      </c>
      <c r="I24" s="2" t="s">
        <v>407</v>
      </c>
      <c r="J24" s="22" t="s">
        <v>200</v>
      </c>
      <c r="K24" s="2" t="s">
        <v>468</v>
      </c>
      <c r="L24" s="27" t="s">
        <v>477</v>
      </c>
      <c r="M24" s="22" t="s">
        <v>410</v>
      </c>
      <c r="N24" s="22" t="s">
        <v>411</v>
      </c>
      <c r="O24" s="10" t="str">
        <f t="shared" si="0"/>
        <v>EXEC [edw].[update_job_parameter_info] null,'Databricks','DWD_GROUP','dwd_ms.ref_sale_org_mapping','/Magellan-Marketing-Sales/dwd_ms/Notebooks/nb_ref_sale_org_mapping','N/A','Notebook','04:00','*','Y','CMR','2023-05-22 00:00:00','yingboyan2','init','Insert';</v>
      </c>
      <c r="P24" t="str">
        <f t="shared" si="5"/>
        <v>EXEC [edw].[update_job_parameter_info] null,'Databricks','DWD_GROUP','dwd_ms.ref_sale_org_mapping','/Magellan-Marketing-Sales/dwd_ms/Notebooks/nb_ref_sale_org_mapping','N/A','Notebook','04:00','*','Y','CMR','2023-05-22 00:00:00','yingboyan2','init','Delete';</v>
      </c>
    </row>
    <row r="25" spans="1:16">
      <c r="A25" s="22" t="s">
        <v>399</v>
      </c>
      <c r="B25" s="22" t="s">
        <v>464</v>
      </c>
      <c r="C25" s="22" t="s">
        <v>470</v>
      </c>
      <c r="D25" s="2" t="s">
        <v>497</v>
      </c>
      <c r="E25" s="2" t="s">
        <v>498</v>
      </c>
      <c r="F25" s="2" t="s">
        <v>404</v>
      </c>
      <c r="G25" s="21" t="s">
        <v>405</v>
      </c>
      <c r="H25" s="24" t="s">
        <v>476</v>
      </c>
      <c r="I25" s="2" t="s">
        <v>407</v>
      </c>
      <c r="J25" s="22" t="s">
        <v>200</v>
      </c>
      <c r="K25" s="2" t="s">
        <v>468</v>
      </c>
      <c r="L25" s="27" t="s">
        <v>477</v>
      </c>
      <c r="M25" s="22" t="s">
        <v>410</v>
      </c>
      <c r="N25" s="22" t="s">
        <v>411</v>
      </c>
      <c r="O25" s="10" t="str">
        <f t="shared" si="0"/>
        <v>EXEC [edw].[update_job_parameter_info] null,'Databricks','DWD_GROUP','dwd_ms.ref_order_rsn_mapping','/Magellan-Marketing-Sales/dwd_ms/Notebooks/nb_ref_order_rsn_mapping','N/A','Notebook','04:00','*','Y','CMR','2023-05-22 00:00:00','yingboyan2','init','Insert';</v>
      </c>
      <c r="P25" t="str">
        <f t="shared" si="5"/>
        <v>EXEC [edw].[update_job_parameter_info] null,'Databricks','DWD_GROUP','dwd_ms.ref_order_rsn_mapping','/Magellan-Marketing-Sales/dwd_ms/Notebooks/nb_ref_order_rsn_mapping','N/A','Notebook','04:00','*','Y','CMR','2023-05-22 00:00:00','yingboyan2','init','Delete';</v>
      </c>
    </row>
    <row r="26" spans="1:16">
      <c r="A26" s="22" t="s">
        <v>399</v>
      </c>
      <c r="B26" s="22" t="s">
        <v>464</v>
      </c>
      <c r="C26" s="22" t="s">
        <v>470</v>
      </c>
      <c r="D26" s="2" t="s">
        <v>499</v>
      </c>
      <c r="E26" s="2" t="s">
        <v>500</v>
      </c>
      <c r="F26" s="2" t="s">
        <v>404</v>
      </c>
      <c r="G26" s="21" t="s">
        <v>405</v>
      </c>
      <c r="H26" s="24" t="s">
        <v>476</v>
      </c>
      <c r="I26" s="2" t="s">
        <v>407</v>
      </c>
      <c r="J26" s="22" t="s">
        <v>200</v>
      </c>
      <c r="K26" s="2" t="s">
        <v>468</v>
      </c>
      <c r="L26" s="27" t="s">
        <v>477</v>
      </c>
      <c r="M26" s="22" t="s">
        <v>410</v>
      </c>
      <c r="N26" s="22" t="s">
        <v>411</v>
      </c>
      <c r="O26" s="10" t="str">
        <f t="shared" si="0"/>
        <v>EXEC [edw].[update_job_parameter_info] null,'Databricks','DWD_GROUP','dwd_ms.ref_sale_office_mapping','/Magellan-Marketing-Sales/dwd_ms/Notebooks/nb_ref_sale_office_mapping','N/A','Notebook','04:00','*','Y','CMR','2023-05-22 00:00:00','yingboyan2','init','Insert';</v>
      </c>
      <c r="P26" t="str">
        <f t="shared" si="5"/>
        <v>EXEC [edw].[update_job_parameter_info] null,'Databricks','DWD_GROUP','dwd_ms.ref_sale_office_mapping','/Magellan-Marketing-Sales/dwd_ms/Notebooks/nb_ref_sale_office_mapping','N/A','Notebook','04:00','*','Y','CMR','2023-05-22 00:00:00','yingboyan2','init','Delete';</v>
      </c>
    </row>
    <row r="27" spans="1:16">
      <c r="A27" s="22" t="s">
        <v>399</v>
      </c>
      <c r="B27" s="22" t="s">
        <v>464</v>
      </c>
      <c r="C27" s="22" t="s">
        <v>470</v>
      </c>
      <c r="D27" s="2" t="s">
        <v>501</v>
      </c>
      <c r="E27" s="2" t="s">
        <v>502</v>
      </c>
      <c r="F27" s="2" t="s">
        <v>404</v>
      </c>
      <c r="G27" s="21" t="s">
        <v>405</v>
      </c>
      <c r="H27" s="24" t="s">
        <v>476</v>
      </c>
      <c r="I27" s="2" t="s">
        <v>407</v>
      </c>
      <c r="J27" s="22" t="s">
        <v>200</v>
      </c>
      <c r="K27" s="2" t="s">
        <v>468</v>
      </c>
      <c r="L27" s="27" t="s">
        <v>477</v>
      </c>
      <c r="M27" s="22" t="s">
        <v>410</v>
      </c>
      <c r="N27" s="22" t="s">
        <v>411</v>
      </c>
      <c r="O27" s="10" t="str">
        <f t="shared" si="0"/>
        <v>EXEC [edw].[update_job_parameter_info] null,'Databricks','DWD_GROUP','dwd_ms.ref_sale_transaction_ln_catg_mapping','/Magellan-Marketing-Sales/dwd_ms/Notebooks/nb_ref_sale_transaction_ln_catg_mapping','N/A','Notebook','04:00','*','Y','CMR','2023-05-22 00:00:00','yingboyan2','init','Insert';</v>
      </c>
      <c r="P27" t="str">
        <f t="shared" si="5"/>
        <v>EXEC [edw].[update_job_parameter_info] null,'Databricks','DWD_GROUP','dwd_ms.ref_sale_transaction_ln_catg_mapping','/Magellan-Marketing-Sales/dwd_ms/Notebooks/nb_ref_sale_transaction_ln_catg_mapping','N/A','Notebook','04:00','*','Y','CMR','2023-05-22 00:00:00','yingboyan2','init','Delete';</v>
      </c>
    </row>
    <row r="28" spans="1:16">
      <c r="A28" s="22" t="s">
        <v>399</v>
      </c>
      <c r="B28" s="22" t="s">
        <v>464</v>
      </c>
      <c r="C28" s="22" t="s">
        <v>470</v>
      </c>
      <c r="D28" s="2" t="s">
        <v>503</v>
      </c>
      <c r="E28" s="2" t="s">
        <v>504</v>
      </c>
      <c r="F28" s="2" t="s">
        <v>404</v>
      </c>
      <c r="G28" s="21" t="s">
        <v>405</v>
      </c>
      <c r="H28" s="24" t="s">
        <v>476</v>
      </c>
      <c r="I28" s="2" t="s">
        <v>407</v>
      </c>
      <c r="J28" s="22" t="s">
        <v>200</v>
      </c>
      <c r="K28" s="2" t="s">
        <v>468</v>
      </c>
      <c r="L28" s="27" t="s">
        <v>477</v>
      </c>
      <c r="M28" s="22" t="s">
        <v>410</v>
      </c>
      <c r="N28" s="22" t="s">
        <v>411</v>
      </c>
      <c r="O28" s="10" t="str">
        <f t="shared" si="0"/>
        <v>EXEC [edw].[update_job_parameter_info] null,'Databricks','DWD_GROUP','dwd_ms.ref_svc_group_mapping','/Magellan-Marketing-Sales/dwd_ms/Notebooks/nb_ref_svc_group_mapping','N/A','Notebook','04:00','*','Y','CMR','2023-05-22 00:00:00','yingboyan2','init','Insert';</v>
      </c>
      <c r="P28" t="str">
        <f t="shared" si="5"/>
        <v>EXEC [edw].[update_job_parameter_info] null,'Databricks','DWD_GROUP','dwd_ms.ref_svc_group_mapping','/Magellan-Marketing-Sales/dwd_ms/Notebooks/nb_ref_svc_group_mapping','N/A','Notebook','04:00','*','Y','CMR','2023-05-22 00:00:00','yingboyan2','init','Delete';</v>
      </c>
    </row>
    <row r="29" spans="1:16">
      <c r="A29" s="22" t="s">
        <v>399</v>
      </c>
      <c r="B29" s="22" t="s">
        <v>464</v>
      </c>
      <c r="C29" s="22" t="s">
        <v>470</v>
      </c>
      <c r="D29" s="2" t="s">
        <v>505</v>
      </c>
      <c r="E29" s="2" t="s">
        <v>506</v>
      </c>
      <c r="F29" s="2" t="s">
        <v>404</v>
      </c>
      <c r="G29" s="21" t="s">
        <v>405</v>
      </c>
      <c r="H29" s="24" t="s">
        <v>476</v>
      </c>
      <c r="I29" s="2" t="s">
        <v>407</v>
      </c>
      <c r="J29" s="22" t="s">
        <v>200</v>
      </c>
      <c r="K29" s="2" t="s">
        <v>468</v>
      </c>
      <c r="L29" s="27" t="s">
        <v>477</v>
      </c>
      <c r="M29" s="22" t="s">
        <v>410</v>
      </c>
      <c r="N29" s="22" t="s">
        <v>411</v>
      </c>
      <c r="O29" s="10" t="str">
        <f t="shared" si="0"/>
        <v>EXEC [edw].[update_job_parameter_info] null,'Databricks','DWD_GROUP','dwd_ms.ref_product_div_mapping','/Magellan-Marketing-Sales/dwd_ms/Notebooks/nb_ref_product_div_mapping','N/A','Notebook','04:00','*','Y','CMR','2023-05-22 00:00:00','yingboyan2','init','Insert';</v>
      </c>
      <c r="P29" t="str">
        <f t="shared" si="5"/>
        <v>EXEC [edw].[update_job_parameter_info] null,'Databricks','DWD_GROUP','dwd_ms.ref_product_div_mapping','/Magellan-Marketing-Sales/dwd_ms/Notebooks/nb_ref_product_div_mapping','N/A','Notebook','04:00','*','Y','CMR','2023-05-22 00:00:00','yingboyan2','init','Delete';</v>
      </c>
    </row>
    <row r="30" spans="1:16">
      <c r="A30" s="22" t="s">
        <v>399</v>
      </c>
      <c r="B30" s="22" t="s">
        <v>464</v>
      </c>
      <c r="C30" s="22" t="s">
        <v>507</v>
      </c>
      <c r="D30" s="2" t="s">
        <v>508</v>
      </c>
      <c r="E30" s="2" t="s">
        <v>509</v>
      </c>
      <c r="F30" s="2" t="s">
        <v>404</v>
      </c>
      <c r="G30" s="21" t="s">
        <v>405</v>
      </c>
      <c r="H30" s="24" t="s">
        <v>476</v>
      </c>
      <c r="I30" s="2" t="s">
        <v>407</v>
      </c>
      <c r="J30" s="22" t="s">
        <v>200</v>
      </c>
      <c r="K30" s="2" t="s">
        <v>468</v>
      </c>
      <c r="L30" s="27" t="s">
        <v>477</v>
      </c>
      <c r="M30" s="22" t="s">
        <v>410</v>
      </c>
      <c r="N30" s="22" t="s">
        <v>411</v>
      </c>
      <c r="O30" s="10" t="str">
        <f t="shared" si="0"/>
        <v>EXEC [edw].[update_job_parameter_info] null,'Databricks','CAM_GROUP','cam_ms.dim_sale_transaction_type','/Magellan-Marketing-Sales/cam_ms/Notebooks/nb_dim_sale_transaction_type','N/A','Notebook','04:00','*','Y','CMR','2023-05-22 00:00:00','yingboyan2','init','Insert';</v>
      </c>
      <c r="P30" t="str">
        <f t="shared" si="5"/>
        <v>EXEC [edw].[update_job_parameter_info] null,'Databricks','CAM_GROUP','cam_ms.dim_sale_transaction_type','/Magellan-Marketing-Sales/cam_ms/Notebooks/nb_dim_sale_transaction_type','N/A','Notebook','04:00','*','Y','CMR','2023-05-22 00:00:00','yingboyan2','init','Delete';</v>
      </c>
    </row>
    <row r="31" spans="1:16">
      <c r="A31" s="22" t="s">
        <v>399</v>
      </c>
      <c r="B31" s="22" t="s">
        <v>464</v>
      </c>
      <c r="C31" s="22" t="s">
        <v>507</v>
      </c>
      <c r="D31" s="2" t="s">
        <v>510</v>
      </c>
      <c r="E31" s="2" t="s">
        <v>511</v>
      </c>
      <c r="F31" s="2" t="s">
        <v>404</v>
      </c>
      <c r="G31" s="21" t="s">
        <v>405</v>
      </c>
      <c r="H31" s="24" t="s">
        <v>476</v>
      </c>
      <c r="I31" s="2" t="s">
        <v>407</v>
      </c>
      <c r="J31" s="22" t="s">
        <v>200</v>
      </c>
      <c r="K31" s="2" t="s">
        <v>468</v>
      </c>
      <c r="L31" s="27" t="s">
        <v>477</v>
      </c>
      <c r="M31" s="22" t="s">
        <v>410</v>
      </c>
      <c r="N31" s="22" t="s">
        <v>411</v>
      </c>
      <c r="O31" s="10" t="str">
        <f t="shared" si="0"/>
        <v>EXEC [edw].[update_job_parameter_info] null,'Databricks','CAM_GROUP','cam_ms.dim_dist_chnl','/Magellan-Marketing-Sales/cam_ms/Notebooks/nb_dim_dist_chnl','N/A','Notebook','04:00','*','Y','CMR','2023-05-22 00:00:00','yingboyan2','init','Insert';</v>
      </c>
      <c r="P31" t="str">
        <f t="shared" si="5"/>
        <v>EXEC [edw].[update_job_parameter_info] null,'Databricks','CAM_GROUP','cam_ms.dim_dist_chnl','/Magellan-Marketing-Sales/cam_ms/Notebooks/nb_dim_dist_chnl','N/A','Notebook','04:00','*','Y','CMR','2023-05-22 00:00:00','yingboyan2','init','Delete';</v>
      </c>
    </row>
    <row r="32" spans="1:16">
      <c r="A32" s="22" t="s">
        <v>399</v>
      </c>
      <c r="B32" s="22" t="s">
        <v>464</v>
      </c>
      <c r="C32" s="22" t="s">
        <v>507</v>
      </c>
      <c r="D32" s="2" t="s">
        <v>512</v>
      </c>
      <c r="E32" s="2" t="s">
        <v>513</v>
      </c>
      <c r="F32" s="2" t="s">
        <v>404</v>
      </c>
      <c r="G32" s="21" t="s">
        <v>405</v>
      </c>
      <c r="H32" s="24" t="s">
        <v>476</v>
      </c>
      <c r="I32" s="2" t="s">
        <v>407</v>
      </c>
      <c r="J32" s="22" t="s">
        <v>200</v>
      </c>
      <c r="K32" s="2" t="s">
        <v>468</v>
      </c>
      <c r="L32" s="27" t="s">
        <v>477</v>
      </c>
      <c r="M32" s="22" t="s">
        <v>410</v>
      </c>
      <c r="N32" s="22" t="s">
        <v>411</v>
      </c>
      <c r="O32" s="10" t="str">
        <f t="shared" si="0"/>
        <v>EXEC [edw].[update_job_parameter_info] null,'Databricks','CAM_GROUP','cam_ms.dim_sale_org','/Magellan-Marketing-Sales/cam_ms/Notebooks/nb_dim_sale_org','N/A','Notebook','04:00','*','Y','CMR','2023-05-22 00:00:00','yingboyan2','init','Insert';</v>
      </c>
      <c r="P32" t="str">
        <f t="shared" si="5"/>
        <v>EXEC [edw].[update_job_parameter_info] null,'Databricks','CAM_GROUP','cam_ms.dim_sale_org','/Magellan-Marketing-Sales/cam_ms/Notebooks/nb_dim_sale_org','N/A','Notebook','04:00','*','Y','CMR','2023-05-22 00:00:00','yingboyan2','init','Delete';</v>
      </c>
    </row>
    <row r="33" spans="1:33">
      <c r="A33" s="22" t="s">
        <v>399</v>
      </c>
      <c r="B33" s="22" t="s">
        <v>464</v>
      </c>
      <c r="C33" s="22" t="s">
        <v>507</v>
      </c>
      <c r="D33" s="2" t="s">
        <v>514</v>
      </c>
      <c r="E33" s="2" t="s">
        <v>515</v>
      </c>
      <c r="F33" s="2" t="s">
        <v>404</v>
      </c>
      <c r="G33" s="21" t="s">
        <v>405</v>
      </c>
      <c r="H33" s="24" t="s">
        <v>476</v>
      </c>
      <c r="I33" s="2" t="s">
        <v>407</v>
      </c>
      <c r="J33" s="22" t="s">
        <v>200</v>
      </c>
      <c r="K33" s="2" t="s">
        <v>468</v>
      </c>
      <c r="L33" s="27" t="s">
        <v>477</v>
      </c>
      <c r="M33" s="22" t="s">
        <v>410</v>
      </c>
      <c r="N33" s="22" t="s">
        <v>411</v>
      </c>
      <c r="O33" s="10" t="str">
        <f t="shared" si="0"/>
        <v>EXEC [edw].[update_job_parameter_info] null,'Databricks','CAM_GROUP','cam_ms.dim_order_rsn','/Magellan-Marketing-Sales/cam_ms/Notebooks/nb_dim_order_rsn','N/A','Notebook','04:00','*','Y','CMR','2023-05-22 00:00:00','yingboyan2','init','Insert';</v>
      </c>
      <c r="P33" t="str">
        <f t="shared" si="5"/>
        <v>EXEC [edw].[update_job_parameter_info] null,'Databricks','CAM_GROUP','cam_ms.dim_order_rsn','/Magellan-Marketing-Sales/cam_ms/Notebooks/nb_dim_order_rsn','N/A','Notebook','04:00','*','Y','CMR','2023-05-22 00:00:00','yingboyan2','init','Delete';</v>
      </c>
    </row>
    <row r="34" spans="1:33">
      <c r="A34" s="22" t="s">
        <v>399</v>
      </c>
      <c r="B34" s="22" t="s">
        <v>464</v>
      </c>
      <c r="C34" s="22" t="s">
        <v>507</v>
      </c>
      <c r="D34" s="2" t="s">
        <v>516</v>
      </c>
      <c r="E34" s="2" t="s">
        <v>517</v>
      </c>
      <c r="F34" s="2" t="s">
        <v>404</v>
      </c>
      <c r="G34" s="21" t="s">
        <v>405</v>
      </c>
      <c r="H34" s="24" t="s">
        <v>476</v>
      </c>
      <c r="I34" s="2" t="s">
        <v>407</v>
      </c>
      <c r="J34" s="22" t="s">
        <v>200</v>
      </c>
      <c r="K34" s="2" t="s">
        <v>468</v>
      </c>
      <c r="L34" s="27" t="s">
        <v>477</v>
      </c>
      <c r="M34" s="22" t="s">
        <v>410</v>
      </c>
      <c r="N34" s="22" t="s">
        <v>411</v>
      </c>
      <c r="O34" s="10" t="str">
        <f t="shared" si="0"/>
        <v>EXEC [edw].[update_job_parameter_info] null,'Databricks','CAM_GROUP','cam_ms.dim_sale_office','/Magellan-Marketing-Sales/cam_ms/Notebooks/nb_dim_sale_office','N/A','Notebook','04:00','*','Y','CMR','2023-05-22 00:00:00','yingboyan2','init','Insert';</v>
      </c>
      <c r="P34" t="str">
        <f t="shared" si="5"/>
        <v>EXEC [edw].[update_job_parameter_info] null,'Databricks','CAM_GROUP','cam_ms.dim_sale_office','/Magellan-Marketing-Sales/cam_ms/Notebooks/nb_dim_sale_office','N/A','Notebook','04:00','*','Y','CMR','2023-05-22 00:00:00','yingboyan2','init','Delete';</v>
      </c>
    </row>
    <row r="35" spans="1:33">
      <c r="A35" s="22" t="s">
        <v>399</v>
      </c>
      <c r="B35" s="22" t="s">
        <v>464</v>
      </c>
      <c r="C35" s="22" t="s">
        <v>507</v>
      </c>
      <c r="D35" s="2" t="s">
        <v>518</v>
      </c>
      <c r="E35" s="2" t="s">
        <v>519</v>
      </c>
      <c r="F35" s="2" t="s">
        <v>404</v>
      </c>
      <c r="G35" s="21" t="s">
        <v>405</v>
      </c>
      <c r="H35" s="24" t="s">
        <v>476</v>
      </c>
      <c r="I35" s="2" t="s">
        <v>407</v>
      </c>
      <c r="J35" s="22" t="s">
        <v>200</v>
      </c>
      <c r="K35" s="2" t="s">
        <v>468</v>
      </c>
      <c r="L35" s="27" t="s">
        <v>477</v>
      </c>
      <c r="M35" s="22" t="s">
        <v>410</v>
      </c>
      <c r="N35" s="22" t="s">
        <v>411</v>
      </c>
      <c r="O35" s="10" t="str">
        <f t="shared" si="0"/>
        <v>EXEC [edw].[update_job_parameter_info] null,'Databricks','CAM_GROUP','cam_ms.dim_sale_transaction_ln_catg','/Magellan-Marketing-Sales/cam_ms/Notebooks/nb_dim_sale_transaction_ln_catg','N/A','Notebook','04:00','*','Y','CMR','2023-05-22 00:00:00','yingboyan2','init','Insert';</v>
      </c>
      <c r="P35" t="str">
        <f t="shared" si="5"/>
        <v>EXEC [edw].[update_job_parameter_info] null,'Databricks','CAM_GROUP','cam_ms.dim_sale_transaction_ln_catg','/Magellan-Marketing-Sales/cam_ms/Notebooks/nb_dim_sale_transaction_ln_catg','N/A','Notebook','04:00','*','Y','CMR','2023-05-22 00:00:00','yingboyan2','init','Delete';</v>
      </c>
    </row>
    <row r="36" spans="1:33">
      <c r="A36" s="22" t="s">
        <v>399</v>
      </c>
      <c r="B36" s="22" t="s">
        <v>464</v>
      </c>
      <c r="C36" s="22" t="s">
        <v>507</v>
      </c>
      <c r="D36" s="2" t="s">
        <v>520</v>
      </c>
      <c r="E36" s="2" t="s">
        <v>521</v>
      </c>
      <c r="F36" s="2" t="s">
        <v>404</v>
      </c>
      <c r="G36" s="21" t="s">
        <v>405</v>
      </c>
      <c r="H36" s="24" t="s">
        <v>476</v>
      </c>
      <c r="I36" s="2" t="s">
        <v>407</v>
      </c>
      <c r="J36" s="22" t="s">
        <v>200</v>
      </c>
      <c r="K36" s="2" t="s">
        <v>468</v>
      </c>
      <c r="L36" s="27" t="s">
        <v>477</v>
      </c>
      <c r="M36" s="22" t="s">
        <v>410</v>
      </c>
      <c r="N36" s="22" t="s">
        <v>411</v>
      </c>
      <c r="O36" s="10" t="str">
        <f t="shared" si="0"/>
        <v>EXEC [edw].[update_job_parameter_info] null,'Databricks','CAM_GROUP','cam_ms.dim_svc_group','/Magellan-Marketing-Sales/cam_ms/Notebooks/nb_dim_svc_group','N/A','Notebook','04:00','*','Y','CMR','2023-05-22 00:00:00','yingboyan2','init','Insert';</v>
      </c>
      <c r="P36" t="str">
        <f t="shared" si="5"/>
        <v>EXEC [edw].[update_job_parameter_info] null,'Databricks','CAM_GROUP','cam_ms.dim_svc_group','/Magellan-Marketing-Sales/cam_ms/Notebooks/nb_dim_svc_group','N/A','Notebook','04:00','*','Y','CMR','2023-05-22 00:00:00','yingboyan2','init','Delete';</v>
      </c>
    </row>
    <row r="37" spans="1:33">
      <c r="A37" s="22" t="s">
        <v>399</v>
      </c>
      <c r="B37" s="22" t="s">
        <v>464</v>
      </c>
      <c r="C37" s="22" t="s">
        <v>507</v>
      </c>
      <c r="D37" s="2" t="s">
        <v>522</v>
      </c>
      <c r="E37" s="2" t="s">
        <v>523</v>
      </c>
      <c r="F37" s="2" t="s">
        <v>404</v>
      </c>
      <c r="G37" s="21" t="s">
        <v>405</v>
      </c>
      <c r="H37" s="24" t="s">
        <v>476</v>
      </c>
      <c r="I37" s="2" t="s">
        <v>407</v>
      </c>
      <c r="J37" s="22" t="s">
        <v>200</v>
      </c>
      <c r="K37" s="2" t="s">
        <v>468</v>
      </c>
      <c r="L37" s="27" t="s">
        <v>477</v>
      </c>
      <c r="M37" s="22" t="s">
        <v>410</v>
      </c>
      <c r="N37" s="22" t="s">
        <v>411</v>
      </c>
      <c r="O37" s="10" t="str">
        <f t="shared" si="0"/>
        <v>EXEC [edw].[update_job_parameter_info] null,'Databricks','CAM_GROUP','cam_ms.dim_product_div','/Magellan-Marketing-Sales/cam_ms/Notebooks/nb_dim_product_div','N/A','Notebook','04:00','*','Y','CMR','2023-05-22 00:00:00','yingboyan2','init','Insert';</v>
      </c>
      <c r="P37" t="str">
        <f t="shared" si="5"/>
        <v>EXEC [edw].[update_job_parameter_info] null,'Databricks','CAM_GROUP','cam_ms.dim_product_div','/Magellan-Marketing-Sales/cam_ms/Notebooks/nb_dim_product_div','N/A','Notebook','04:00','*','Y','CMR','2023-05-22 00:00:00','yingboyan2','init','Delete';</v>
      </c>
    </row>
    <row r="38" spans="1:33">
      <c r="A38" s="2" t="s">
        <v>447</v>
      </c>
      <c r="B38" s="2" t="s">
        <v>427</v>
      </c>
      <c r="C38" s="2" t="s">
        <v>524</v>
      </c>
      <c r="D38" s="2" t="s">
        <v>525</v>
      </c>
      <c r="E38" s="2" t="s">
        <v>526</v>
      </c>
      <c r="F38" s="2" t="s">
        <v>451</v>
      </c>
      <c r="G38" s="21" t="s">
        <v>424</v>
      </c>
      <c r="H38" s="24" t="s">
        <v>467</v>
      </c>
      <c r="I38" s="2" t="s">
        <v>414</v>
      </c>
      <c r="J38" s="2" t="s">
        <v>30</v>
      </c>
      <c r="K38" s="2" t="s">
        <v>435</v>
      </c>
      <c r="L38" s="27" t="s">
        <v>477</v>
      </c>
      <c r="M38" s="2" t="s">
        <v>527</v>
      </c>
      <c r="N38" s="2" t="s">
        <v>457</v>
      </c>
      <c r="O38" s="10" t="str">
        <f t="shared" si="0"/>
        <v>EXEC [edw].[update_job_parameter_info] null,'Synapse','CAM_GROUP','cam_ms.fact_prc_daily_sell_in','cam_ms.usp_fact_prc_daily_sell_in','N/A','PROC','04:00','*','Y','CDOP_PRC','2023-05-22 00:00:00','zhongyj1','init','Insert';</v>
      </c>
      <c r="P38" t="str">
        <f t="shared" si="5"/>
        <v>EXEC [edw].[update_job_parameter_info] null,'Synapse','CAM_GROUP','cam_ms.fact_prc_daily_sell_in','cam_ms.usp_fact_prc_daily_sell_in','N/A','PROC','04:00','*','Y','CDOP_PRC','2023-05-22 00:00:00','zhongyj1','init','Delete';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 t="s">
        <v>447</v>
      </c>
      <c r="B39" s="2" t="s">
        <v>427</v>
      </c>
      <c r="C39" s="2" t="s">
        <v>524</v>
      </c>
      <c r="D39" s="2" t="s">
        <v>528</v>
      </c>
      <c r="E39" s="2" t="s">
        <v>529</v>
      </c>
      <c r="F39" s="2" t="s">
        <v>451</v>
      </c>
      <c r="G39" s="21" t="s">
        <v>424</v>
      </c>
      <c r="H39" s="24" t="s">
        <v>467</v>
      </c>
      <c r="I39" s="2" t="s">
        <v>414</v>
      </c>
      <c r="J39" s="2" t="s">
        <v>30</v>
      </c>
      <c r="K39" s="2" t="s">
        <v>435</v>
      </c>
      <c r="L39" s="27" t="s">
        <v>477</v>
      </c>
      <c r="M39" s="2" t="s">
        <v>527</v>
      </c>
      <c r="N39" s="2" t="s">
        <v>457</v>
      </c>
      <c r="O39" s="10" t="str">
        <f t="shared" si="0"/>
        <v>EXEC [edw].[update_job_parameter_info] null,'Synapse','CAM_GROUP','cam_ms.fact_prc_agg_sell_in','cam_ms.usp_fact_prc_agg_sell_in','N/A','PROC','04:00','*','Y','CDOP_PRC','2023-05-22 00:00:00','zhongyj1','init','Insert';</v>
      </c>
      <c r="P39" t="str">
        <f t="shared" si="5"/>
        <v>EXEC [edw].[update_job_parameter_info] null,'Synapse','CAM_GROUP','cam_ms.fact_prc_agg_sell_in','cam_ms.usp_fact_prc_agg_sell_in','N/A','PROC','04:00','*','Y','CDOP_PRC','2023-05-22 00:00:00','zhongyj1','init','Delete';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 t="s">
        <v>447</v>
      </c>
      <c r="B40" s="2" t="s">
        <v>427</v>
      </c>
      <c r="C40" s="2" t="s">
        <v>524</v>
      </c>
      <c r="D40" s="2" t="s">
        <v>530</v>
      </c>
      <c r="E40" s="2" t="s">
        <v>531</v>
      </c>
      <c r="F40" s="2" t="s">
        <v>451</v>
      </c>
      <c r="G40" s="21" t="s">
        <v>424</v>
      </c>
      <c r="H40" s="24" t="s">
        <v>476</v>
      </c>
      <c r="I40" s="2" t="s">
        <v>414</v>
      </c>
      <c r="J40" s="2" t="s">
        <v>30</v>
      </c>
      <c r="K40" s="2" t="s">
        <v>435</v>
      </c>
      <c r="L40" s="27" t="s">
        <v>477</v>
      </c>
      <c r="M40" s="2" t="s">
        <v>527</v>
      </c>
      <c r="N40" s="2" t="s">
        <v>457</v>
      </c>
      <c r="O40" s="10" t="str">
        <f t="shared" si="0"/>
        <v>EXEC [edw].[update_job_parameter_info] null,'Synapse','CAM_GROUP','cam_ms.fact_prc_agg_eff_sales_order','cam_ms.usp_fact_prc_agg_eff_sales_order','N/A','PROC','04:00','*','Y','CDOP_PRC','2023-05-22 00:00:00','zhongyj1','init','Insert';</v>
      </c>
      <c r="P40" t="str">
        <f t="shared" si="5"/>
        <v>EXEC [edw].[update_job_parameter_info] null,'Synapse','CAM_GROUP','cam_ms.fact_prc_agg_eff_sales_order','cam_ms.usp_fact_prc_agg_eff_sales_order','N/A','PROC','04:00','*','Y','CDOP_PRC','2023-05-22 00:00:00','zhongyj1','init','Delete';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 t="s">
        <v>447</v>
      </c>
      <c r="B41" s="2" t="s">
        <v>427</v>
      </c>
      <c r="C41" s="2" t="s">
        <v>524</v>
      </c>
      <c r="D41" s="2" t="s">
        <v>532</v>
      </c>
      <c r="E41" s="2" t="s">
        <v>533</v>
      </c>
      <c r="F41" s="2" t="s">
        <v>451</v>
      </c>
      <c r="G41" s="21" t="s">
        <v>424</v>
      </c>
      <c r="H41" s="24" t="s">
        <v>476</v>
      </c>
      <c r="I41" s="2" t="s">
        <v>414</v>
      </c>
      <c r="J41" s="2" t="s">
        <v>30</v>
      </c>
      <c r="K41" s="2" t="s">
        <v>435</v>
      </c>
      <c r="L41" s="27" t="s">
        <v>477</v>
      </c>
      <c r="M41" s="2" t="s">
        <v>527</v>
      </c>
      <c r="N41" s="2" t="s">
        <v>457</v>
      </c>
      <c r="O41" s="10" t="str">
        <f t="shared" si="0"/>
        <v>EXEC [edw].[update_job_parameter_info] null,'Synapse','CAM_GROUP','cam_ms.fact_prc_daily_sell_in_target','cam_ms.usp_fact_prc_daily_sell_in_target','N/A','PROC','04:00','*','Y','CDOP_PRC','2023-05-22 00:00:00','zhongyj1','init','Insert';</v>
      </c>
      <c r="P41" t="str">
        <f t="shared" si="5"/>
        <v>EXEC [edw].[update_job_parameter_info] null,'Synapse','CAM_GROUP','cam_ms.fact_prc_daily_sell_in_target','cam_ms.usp_fact_prc_daily_sell_in_target','N/A','PROC','04:00','*','Y','CDOP_PRC','2023-05-22 00:00:00','zhongyj1','init','Delete';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 t="s">
        <v>447</v>
      </c>
      <c r="B42" s="2" t="s">
        <v>427</v>
      </c>
      <c r="C42" s="2" t="s">
        <v>524</v>
      </c>
      <c r="D42" s="2" t="s">
        <v>534</v>
      </c>
      <c r="E42" s="2" t="s">
        <v>535</v>
      </c>
      <c r="F42" s="2" t="s">
        <v>451</v>
      </c>
      <c r="G42" s="21" t="s">
        <v>424</v>
      </c>
      <c r="H42" s="24" t="s">
        <v>476</v>
      </c>
      <c r="I42" s="2" t="s">
        <v>414</v>
      </c>
      <c r="J42" s="2" t="s">
        <v>30</v>
      </c>
      <c r="K42" s="2" t="s">
        <v>435</v>
      </c>
      <c r="L42" s="27" t="s">
        <v>477</v>
      </c>
      <c r="M42" s="2" t="s">
        <v>527</v>
      </c>
      <c r="N42" s="2" t="s">
        <v>457</v>
      </c>
      <c r="O42" s="10" t="str">
        <f t="shared" si="0"/>
        <v>EXEC [edw].[update_job_parameter_info] null,'Synapse','CAM_GROUP','cam_ms.fact_prc_daily_fgi_wo_order','cam_ms.usp_fact_prc_daily_fgi_wo_order','N/A','PROC','04:00','*','Y','CDOP_PRC','2023-05-22 00:00:00','zhongyj1','init','Insert';</v>
      </c>
      <c r="P42" t="str">
        <f t="shared" si="5"/>
        <v>EXEC [edw].[update_job_parameter_info] null,'Synapse','CAM_GROUP','cam_ms.fact_prc_daily_fgi_wo_order','cam_ms.usp_fact_prc_daily_fgi_wo_order','N/A','PROC','04:00','*','Y','CDOP_PRC','2023-05-22 00:00:00','zhongyj1','init','Delete';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 t="s">
        <v>447</v>
      </c>
      <c r="B43" s="2" t="s">
        <v>427</v>
      </c>
      <c r="C43" s="2" t="s">
        <v>524</v>
      </c>
      <c r="D43" s="2" t="s">
        <v>536</v>
      </c>
      <c r="E43" s="2" t="s">
        <v>537</v>
      </c>
      <c r="F43" s="2" t="s">
        <v>451</v>
      </c>
      <c r="G43" s="21" t="s">
        <v>424</v>
      </c>
      <c r="H43" s="24" t="s">
        <v>476</v>
      </c>
      <c r="I43" s="2" t="s">
        <v>414</v>
      </c>
      <c r="J43" s="2" t="s">
        <v>30</v>
      </c>
      <c r="K43" s="2" t="s">
        <v>435</v>
      </c>
      <c r="L43" s="27" t="s">
        <v>477</v>
      </c>
      <c r="M43" s="2" t="s">
        <v>527</v>
      </c>
      <c r="N43" s="2" t="s">
        <v>457</v>
      </c>
      <c r="O43" s="10" t="str">
        <f t="shared" si="0"/>
        <v>EXEC [edw].[update_job_parameter_info] null,'Synapse','CAM_GROUP','cam_ms.fact_prc_daily_eff_sales_order','cam_ms.usp_fact_prc_daily_eff_sales_order','N/A','PROC','04:00','*','Y','CDOP_PRC','2023-05-22 00:00:00','zhongyj1','init','Insert';</v>
      </c>
      <c r="P43" t="str">
        <f t="shared" si="5"/>
        <v>EXEC [edw].[update_job_parameter_info] null,'Synapse','CAM_GROUP','cam_ms.fact_prc_daily_eff_sales_order','cam_ms.usp_fact_prc_daily_eff_sales_order','N/A','PROC','04:00','*','Y','CDOP_PRC','2023-05-22 00:00:00','zhongyj1','init','Delete';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 t="s">
        <v>447</v>
      </c>
      <c r="B44" s="2" t="s">
        <v>427</v>
      </c>
      <c r="C44" s="2" t="s">
        <v>524</v>
      </c>
      <c r="D44" s="2" t="s">
        <v>538</v>
      </c>
      <c r="E44" s="2" t="s">
        <v>539</v>
      </c>
      <c r="F44" s="2" t="s">
        <v>451</v>
      </c>
      <c r="G44" s="21" t="s">
        <v>424</v>
      </c>
      <c r="H44" s="24" t="s">
        <v>476</v>
      </c>
      <c r="I44" s="2" t="s">
        <v>414</v>
      </c>
      <c r="J44" s="2" t="s">
        <v>30</v>
      </c>
      <c r="K44" s="2" t="s">
        <v>435</v>
      </c>
      <c r="L44" s="27" t="s">
        <v>477</v>
      </c>
      <c r="M44" s="2" t="s">
        <v>527</v>
      </c>
      <c r="N44" s="2" t="s">
        <v>457</v>
      </c>
      <c r="O44" s="10" t="str">
        <f t="shared" si="0"/>
        <v>EXEC [edw].[update_job_parameter_info] null,'Synapse','CAM_GROUP','cam_ms.fact_qtrly_idc_yoy','cam_ms.usp_fact_qtrly_idc_yoy','N/A','PROC','04:00','*','Y','CDOP_PRC','2023-05-22 00:00:00','zhongyj1','init','Insert';</v>
      </c>
      <c r="P44" t="str">
        <f t="shared" si="5"/>
        <v>EXEC [edw].[update_job_parameter_info] null,'Synapse','CAM_GROUP','cam_ms.fact_qtrly_idc_yoy','cam_ms.usp_fact_qtrly_idc_yoy','N/A','PROC','04:00','*','Y','CDOP_PRC','2023-05-22 00:00:00','zhongyj1','init','Delete';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 t="s">
        <v>447</v>
      </c>
      <c r="B45" s="2" t="s">
        <v>427</v>
      </c>
      <c r="C45" s="2" t="s">
        <v>524</v>
      </c>
      <c r="D45" s="2" t="s">
        <v>540</v>
      </c>
      <c r="E45" s="2" t="s">
        <v>541</v>
      </c>
      <c r="F45" s="2" t="s">
        <v>451</v>
      </c>
      <c r="G45" s="21" t="s">
        <v>424</v>
      </c>
      <c r="H45" s="24" t="s">
        <v>476</v>
      </c>
      <c r="I45" s="2" t="s">
        <v>414</v>
      </c>
      <c r="J45" s="2" t="s">
        <v>30</v>
      </c>
      <c r="K45" s="2" t="s">
        <v>435</v>
      </c>
      <c r="L45" s="27" t="s">
        <v>477</v>
      </c>
      <c r="M45" s="2" t="s">
        <v>527</v>
      </c>
      <c r="N45" s="2" t="s">
        <v>457</v>
      </c>
      <c r="O45" s="10" t="str">
        <f t="shared" si="0"/>
        <v>EXEC [edw].[update_job_parameter_info] null,'Synapse','CAM_GROUP','cam_ms.fact_prc_daily_aging_fgi','cam_ms.usp_fact_prc_daily_aging_fgi','N/A','PROC','04:00','*','Y','CDOP_PRC','2023-05-22 00:00:00','zhongyj1','init','Insert';</v>
      </c>
      <c r="P45" t="str">
        <f t="shared" si="5"/>
        <v>EXEC [edw].[update_job_parameter_info] null,'Synapse','CAM_GROUP','cam_ms.fact_prc_daily_aging_fgi','cam_ms.usp_fact_prc_daily_aging_fgi','N/A','PROC','04:00','*','Y','CDOP_PRC','2023-05-22 00:00:00','zhongyj1','init','Delete';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 t="s">
        <v>447</v>
      </c>
      <c r="B46" s="2" t="s">
        <v>427</v>
      </c>
      <c r="C46" s="2" t="s">
        <v>524</v>
      </c>
      <c r="D46" s="2" t="s">
        <v>542</v>
      </c>
      <c r="E46" s="2" t="s">
        <v>543</v>
      </c>
      <c r="F46" s="2" t="s">
        <v>451</v>
      </c>
      <c r="G46" s="21" t="s">
        <v>424</v>
      </c>
      <c r="H46" s="24" t="s">
        <v>476</v>
      </c>
      <c r="I46" s="2" t="s">
        <v>414</v>
      </c>
      <c r="J46" s="2" t="s">
        <v>30</v>
      </c>
      <c r="K46" s="2" t="s">
        <v>435</v>
      </c>
      <c r="L46" s="27" t="s">
        <v>477</v>
      </c>
      <c r="M46" s="2" t="s">
        <v>527</v>
      </c>
      <c r="N46" s="2" t="s">
        <v>457</v>
      </c>
      <c r="O46" s="10" t="str">
        <f t="shared" si="0"/>
        <v>EXEC [edw].[update_job_parameter_info] null,'Synapse','CAM_GROUP','cam_ms.fact_daily_lecoo_sell_in','cam_ms.usp_fact_daily_lecoo_sell_in','N/A','PROC','04:00','*','Y','CDOP_PRC','2023-05-22 00:00:00','zhongyj1','init','Insert';</v>
      </c>
      <c r="P46" t="str">
        <f t="shared" si="5"/>
        <v>EXEC [edw].[update_job_parameter_info] null,'Synapse','CAM_GROUP','cam_ms.fact_daily_lecoo_sell_in','cam_ms.usp_fact_daily_lecoo_sell_in','N/A','PROC','04:00','*','Y','CDOP_PRC','2023-05-22 00:00:00','zhongyj1','init','Delete';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 t="s">
        <v>447</v>
      </c>
      <c r="B47" s="2" t="s">
        <v>427</v>
      </c>
      <c r="C47" s="2" t="s">
        <v>524</v>
      </c>
      <c r="D47" s="2" t="s">
        <v>544</v>
      </c>
      <c r="E47" s="2" t="s">
        <v>545</v>
      </c>
      <c r="F47" s="2" t="s">
        <v>451</v>
      </c>
      <c r="G47" s="21" t="s">
        <v>424</v>
      </c>
      <c r="H47" s="24" t="s">
        <v>476</v>
      </c>
      <c r="I47" s="2" t="s">
        <v>414</v>
      </c>
      <c r="J47" s="2" t="s">
        <v>30</v>
      </c>
      <c r="K47" s="2" t="s">
        <v>435</v>
      </c>
      <c r="L47" s="27" t="s">
        <v>477</v>
      </c>
      <c r="M47" s="2" t="s">
        <v>527</v>
      </c>
      <c r="N47" s="2" t="s">
        <v>457</v>
      </c>
      <c r="O47" s="10" t="str">
        <f t="shared" si="0"/>
        <v>EXEC [edw].[update_job_parameter_info] null,'Synapse','CAM_GROUP','cam_ms.dim_prc_business_unit_hier','cam_ms.usp_dim_prc_business_unit_hier','N/A','PROC','04:00','*','Y','CDOP_PRC','2023-05-22 00:00:00','zhongyj1','init','Insert';</v>
      </c>
      <c r="P47" t="str">
        <f t="shared" si="5"/>
        <v>EXEC [edw].[update_job_parameter_info] null,'Synapse','CAM_GROUP','cam_ms.dim_prc_business_unit_hier','cam_ms.usp_dim_prc_business_unit_hier','N/A','PROC','04:00','*','Y','CDOP_PRC','2023-05-22 00:00:00','zhongyj1','init','Delete';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 t="s">
        <v>447</v>
      </c>
      <c r="B48" s="2" t="s">
        <v>427</v>
      </c>
      <c r="C48" s="2" t="s">
        <v>524</v>
      </c>
      <c r="D48" s="2" t="s">
        <v>546</v>
      </c>
      <c r="E48" s="2" t="s">
        <v>547</v>
      </c>
      <c r="F48" s="2" t="s">
        <v>451</v>
      </c>
      <c r="G48" s="21" t="s">
        <v>424</v>
      </c>
      <c r="H48" s="24" t="s">
        <v>476</v>
      </c>
      <c r="I48" s="2" t="s">
        <v>414</v>
      </c>
      <c r="J48" s="2" t="s">
        <v>30</v>
      </c>
      <c r="K48" s="2" t="s">
        <v>435</v>
      </c>
      <c r="L48" s="27" t="s">
        <v>477</v>
      </c>
      <c r="M48" s="2" t="s">
        <v>527</v>
      </c>
      <c r="N48" s="2" t="s">
        <v>457</v>
      </c>
      <c r="O48" s="10" t="str">
        <f t="shared" si="0"/>
        <v>EXEC [edw].[update_job_parameter_info] null,'Synapse','CAM_GROUP','cam_ms.dim_prc_cust_seg_hier','cam_ms.usp_dim_prc_cust_seg_hier','N/A','PROC','04:00','*','Y','CDOP_PRC','2023-05-22 00:00:00','zhongyj1','init','Insert';</v>
      </c>
      <c r="P48" t="str">
        <f t="shared" si="5"/>
        <v>EXEC [edw].[update_job_parameter_info] null,'Synapse','CAM_GROUP','cam_ms.dim_prc_cust_seg_hier','cam_ms.usp_dim_prc_cust_seg_hier','N/A','PROC','04:00','*','Y','CDOP_PRC','2023-05-22 00:00:00','zhongyj1','init','Delete';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 t="s">
        <v>447</v>
      </c>
      <c r="B49" s="2" t="s">
        <v>427</v>
      </c>
      <c r="C49" s="2" t="s">
        <v>548</v>
      </c>
      <c r="D49" s="2" t="s">
        <v>549</v>
      </c>
      <c r="E49" s="2" t="s">
        <v>549</v>
      </c>
      <c r="F49" s="2" t="s">
        <v>451</v>
      </c>
      <c r="G49" s="21" t="s">
        <v>424</v>
      </c>
      <c r="H49" s="24" t="s">
        <v>476</v>
      </c>
      <c r="I49" s="2" t="s">
        <v>414</v>
      </c>
      <c r="J49" s="2" t="s">
        <v>30</v>
      </c>
      <c r="K49" s="2" t="s">
        <v>435</v>
      </c>
      <c r="L49" s="27" t="s">
        <v>477</v>
      </c>
      <c r="M49" s="2" t="s">
        <v>527</v>
      </c>
      <c r="N49" s="2" t="s">
        <v>457</v>
      </c>
      <c r="O49" s="10" t="str">
        <f t="shared" si="0"/>
        <v>EXEC [edw].[update_job_parameter_info] null,'Synapse','DWC_GROUP','dwc_ms.usp_lecoo_sales_data_dwc','dwc_ms.usp_lecoo_sales_data_dwc','N/A','PROC','04:00','*','Y','CDOP_PRC','2023-05-22 00:00:00','zhongyj1','init','Insert';</v>
      </c>
      <c r="P49" t="str">
        <f t="shared" si="5"/>
        <v>EXEC [edw].[update_job_parameter_info] null,'Synapse','DWC_GROUP','dwc_ms.usp_lecoo_sales_data_dwc','dwc_ms.usp_lecoo_sales_data_dwc','N/A','PROC','04:00','*','Y','CDOP_PRC','2023-05-22 00:00:00','zhongyj1','init','Delete';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 t="s">
        <v>447</v>
      </c>
      <c r="B50" s="2" t="s">
        <v>427</v>
      </c>
      <c r="C50" s="2" t="s">
        <v>548</v>
      </c>
      <c r="D50" s="2" t="s">
        <v>550</v>
      </c>
      <c r="E50" s="2" t="s">
        <v>550</v>
      </c>
      <c r="F50" s="2" t="s">
        <v>451</v>
      </c>
      <c r="G50" s="21" t="s">
        <v>424</v>
      </c>
      <c r="H50" s="24" t="s">
        <v>476</v>
      </c>
      <c r="I50" s="2" t="s">
        <v>414</v>
      </c>
      <c r="J50" s="2" t="s">
        <v>30</v>
      </c>
      <c r="K50" s="2" t="s">
        <v>435</v>
      </c>
      <c r="L50" s="27" t="s">
        <v>477</v>
      </c>
      <c r="M50" s="2" t="s">
        <v>527</v>
      </c>
      <c r="N50" s="2" t="s">
        <v>457</v>
      </c>
      <c r="O50" s="10" t="str">
        <f t="shared" si="0"/>
        <v>EXEC [edw].[update_job_parameter_info] null,'Synapse','DWC_GROUP','dwc_ms.usp_sell_in_kpi_dwc_sci','dwc_ms.usp_sell_in_kpi_dwc_sci','N/A','PROC','04:00','*','Y','CDOP_PRC','2023-05-22 00:00:00','zhongyj1','init','Insert';</v>
      </c>
      <c r="P50" t="str">
        <f t="shared" si="5"/>
        <v>EXEC [edw].[update_job_parameter_info] null,'Synapse','DWC_GROUP','dwc_ms.usp_sell_in_kpi_dwc_sci','dwc_ms.usp_sell_in_kpi_dwc_sci','N/A','PROC','04:00','*','Y','CDOP_PRC','2023-05-22 00:00:00','zhongyj1','init','Delete';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 t="s">
        <v>447</v>
      </c>
      <c r="B51" s="2" t="s">
        <v>427</v>
      </c>
      <c r="C51" s="2" t="s">
        <v>548</v>
      </c>
      <c r="D51" s="2" t="s">
        <v>551</v>
      </c>
      <c r="E51" s="2" t="s">
        <v>551</v>
      </c>
      <c r="F51" s="2" t="s">
        <v>451</v>
      </c>
      <c r="G51" s="21" t="s">
        <v>424</v>
      </c>
      <c r="H51" s="24" t="s">
        <v>476</v>
      </c>
      <c r="I51" s="2" t="s">
        <v>414</v>
      </c>
      <c r="J51" s="2" t="s">
        <v>30</v>
      </c>
      <c r="K51" s="2" t="s">
        <v>435</v>
      </c>
      <c r="L51" s="27" t="s">
        <v>477</v>
      </c>
      <c r="M51" s="2" t="s">
        <v>527</v>
      </c>
      <c r="N51" s="2" t="s">
        <v>457</v>
      </c>
      <c r="O51" s="10" t="str">
        <f t="shared" si="0"/>
        <v>EXEC [edw].[update_job_parameter_info] null,'Synapse','DWC_GROUP','dwc_ms.usp_sell_in_kpi_dwc_xinchuang','dwc_ms.usp_sell_in_kpi_dwc_xinchuang','N/A','PROC','04:00','*','Y','CDOP_PRC','2023-05-22 00:00:00','zhongyj1','init','Insert';</v>
      </c>
      <c r="P51" t="str">
        <f t="shared" si="5"/>
        <v>EXEC [edw].[update_job_parameter_info] null,'Synapse','DWC_GROUP','dwc_ms.usp_sell_in_kpi_dwc_xinchuang','dwc_ms.usp_sell_in_kpi_dwc_xinchuang','N/A','PROC','04:00','*','Y','CDOP_PRC','2023-05-22 00:00:00','zhongyj1','init','Delete';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 t="s">
        <v>447</v>
      </c>
      <c r="B52" s="2" t="s">
        <v>427</v>
      </c>
      <c r="C52" s="2" t="s">
        <v>548</v>
      </c>
      <c r="D52" s="2" t="s">
        <v>552</v>
      </c>
      <c r="E52" s="2" t="s">
        <v>552</v>
      </c>
      <c r="F52" s="2" t="s">
        <v>451</v>
      </c>
      <c r="G52" s="21" t="s">
        <v>424</v>
      </c>
      <c r="H52" s="24" t="s">
        <v>476</v>
      </c>
      <c r="I52" s="2" t="s">
        <v>414</v>
      </c>
      <c r="J52" s="2" t="s">
        <v>30</v>
      </c>
      <c r="K52" s="2" t="s">
        <v>435</v>
      </c>
      <c r="L52" s="27" t="s">
        <v>477</v>
      </c>
      <c r="M52" s="2" t="s">
        <v>527</v>
      </c>
      <c r="N52" s="2" t="s">
        <v>457</v>
      </c>
      <c r="O52" s="10" t="str">
        <f t="shared" si="0"/>
        <v>EXEC [edw].[update_job_parameter_info] null,'Synapse','DWC_GROUP','dwc_ms.usp_sell_in_kpi_dwc_finance_update','dwc_ms.usp_sell_in_kpi_dwc_finance_update','N/A','PROC','04:00','*','Y','CDOP_PRC','2023-05-22 00:00:00','zhongyj1','init','Insert';</v>
      </c>
      <c r="P52" t="str">
        <f t="shared" si="5"/>
        <v>EXEC [edw].[update_job_parameter_info] null,'Synapse','DWC_GROUP','dwc_ms.usp_sell_in_kpi_dwc_finance_update','dwc_ms.usp_sell_in_kpi_dwc_finance_update','N/A','PROC','04:00','*','Y','CDOP_PRC','2023-05-22 00:00:00','zhongyj1','init','Delete';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 t="s">
        <v>447</v>
      </c>
      <c r="B53" s="2" t="s">
        <v>427</v>
      </c>
      <c r="C53" s="2" t="s">
        <v>548</v>
      </c>
      <c r="D53" s="2" t="s">
        <v>553</v>
      </c>
      <c r="E53" s="2" t="s">
        <v>553</v>
      </c>
      <c r="F53" s="2" t="s">
        <v>451</v>
      </c>
      <c r="G53" s="21" t="s">
        <v>424</v>
      </c>
      <c r="H53" s="24" t="s">
        <v>476</v>
      </c>
      <c r="I53" s="2" t="s">
        <v>414</v>
      </c>
      <c r="J53" s="2" t="s">
        <v>30</v>
      </c>
      <c r="K53" s="2" t="s">
        <v>435</v>
      </c>
      <c r="L53" s="27" t="s">
        <v>477</v>
      </c>
      <c r="M53" s="2" t="s">
        <v>527</v>
      </c>
      <c r="N53" s="2" t="s">
        <v>457</v>
      </c>
      <c r="O53" s="10" t="str">
        <f t="shared" si="0"/>
        <v>EXEC [edw].[update_job_parameter_info] null,'Synapse','DWC_GROUP','dwc_ms.usp_sell_in_kpi_dwc_bw_and_lecoo_duichong','dwc_ms.usp_sell_in_kpi_dwc_bw_and_lecoo_duichong','N/A','PROC','04:00','*','Y','CDOP_PRC','2023-05-22 00:00:00','zhongyj1','init','Insert';</v>
      </c>
      <c r="P53" t="str">
        <f t="shared" si="5"/>
        <v>EXEC [edw].[update_job_parameter_info] null,'Synapse','DWC_GROUP','dwc_ms.usp_sell_in_kpi_dwc_bw_and_lecoo_duichong','dwc_ms.usp_sell_in_kpi_dwc_bw_and_lecoo_duichong','N/A','PROC','04:00','*','Y','CDOP_PRC','2023-05-22 00:00:00','zhongyj1','init','Delete';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 t="s">
        <v>447</v>
      </c>
      <c r="B54" s="2" t="s">
        <v>427</v>
      </c>
      <c r="C54" s="2" t="s">
        <v>548</v>
      </c>
      <c r="D54" s="2" t="s">
        <v>554</v>
      </c>
      <c r="E54" s="2" t="s">
        <v>554</v>
      </c>
      <c r="F54" s="2" t="s">
        <v>451</v>
      </c>
      <c r="G54" s="21" t="s">
        <v>424</v>
      </c>
      <c r="H54" s="24" t="s">
        <v>476</v>
      </c>
      <c r="I54" s="2" t="s">
        <v>414</v>
      </c>
      <c r="J54" s="2" t="s">
        <v>30</v>
      </c>
      <c r="K54" s="2" t="s">
        <v>435</v>
      </c>
      <c r="L54" s="27" t="s">
        <v>477</v>
      </c>
      <c r="M54" s="2" t="s">
        <v>527</v>
      </c>
      <c r="N54" s="2" t="s">
        <v>457</v>
      </c>
      <c r="O54" s="10" t="str">
        <f t="shared" si="0"/>
        <v>EXEC [edw].[update_job_parameter_info] null,'Synapse','DWC_GROUP','dwc_ms.usp_sell_in_kpi_dwc_manual_adj','dwc_ms.usp_sell_in_kpi_dwc_manual_adj','N/A','PROC','04:00','*','Y','CDOP_PRC','2023-05-22 00:00:00','zhongyj1','init','Insert';</v>
      </c>
      <c r="P54" t="str">
        <f t="shared" si="5"/>
        <v>EXEC [edw].[update_job_parameter_info] null,'Synapse','DWC_GROUP','dwc_ms.usp_sell_in_kpi_dwc_manual_adj','dwc_ms.usp_sell_in_kpi_dwc_manual_adj','N/A','PROC','04:00','*','Y','CDOP_PRC','2023-05-22 00:00:00','zhongyj1','init','Delete';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 t="s">
        <v>447</v>
      </c>
      <c r="B55" s="2" t="s">
        <v>427</v>
      </c>
      <c r="C55" s="2" t="s">
        <v>548</v>
      </c>
      <c r="D55" s="2" t="s">
        <v>555</v>
      </c>
      <c r="E55" s="2" t="s">
        <v>555</v>
      </c>
      <c r="F55" s="2" t="s">
        <v>451</v>
      </c>
      <c r="G55" s="21" t="s">
        <v>424</v>
      </c>
      <c r="H55" s="24" t="s">
        <v>476</v>
      </c>
      <c r="I55" s="2" t="s">
        <v>414</v>
      </c>
      <c r="J55" s="2" t="s">
        <v>30</v>
      </c>
      <c r="K55" s="2" t="s">
        <v>435</v>
      </c>
      <c r="L55" s="27" t="s">
        <v>477</v>
      </c>
      <c r="M55" s="2" t="s">
        <v>527</v>
      </c>
      <c r="N55" s="2" t="s">
        <v>457</v>
      </c>
      <c r="O55" s="10" t="str">
        <f t="shared" si="0"/>
        <v>EXEC [edw].[update_job_parameter_info] null,'Synapse','DWC_GROUP','dwc_ms.usp_sell_in_kpi_dwc_huishang','dwc_ms.usp_sell_in_kpi_dwc_huishang','N/A','PROC','04:00','*','Y','CDOP_PRC','2023-05-22 00:00:00','zhongyj1','init','Insert';</v>
      </c>
      <c r="P55" t="str">
        <f t="shared" si="5"/>
        <v>EXEC [edw].[update_job_parameter_info] null,'Synapse','DWC_GROUP','dwc_ms.usp_sell_in_kpi_dwc_huishang','dwc_ms.usp_sell_in_kpi_dwc_huishang','N/A','PROC','04:00','*','Y','CDOP_PRC','2023-05-22 00:00:00','zhongyj1','init','Delete';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 t="s">
        <v>447</v>
      </c>
      <c r="B56" s="2" t="s">
        <v>427</v>
      </c>
      <c r="C56" s="2" t="s">
        <v>548</v>
      </c>
      <c r="D56" s="2" t="s">
        <v>556</v>
      </c>
      <c r="E56" s="2" t="s">
        <v>556</v>
      </c>
      <c r="F56" s="2" t="s">
        <v>451</v>
      </c>
      <c r="G56" s="21" t="s">
        <v>424</v>
      </c>
      <c r="H56" s="24" t="s">
        <v>476</v>
      </c>
      <c r="I56" s="2" t="s">
        <v>414</v>
      </c>
      <c r="J56" s="2" t="s">
        <v>30</v>
      </c>
      <c r="K56" s="2" t="s">
        <v>435</v>
      </c>
      <c r="L56" s="27" t="s">
        <v>477</v>
      </c>
      <c r="M56" s="2" t="s">
        <v>527</v>
      </c>
      <c r="N56" s="2" t="s">
        <v>457</v>
      </c>
      <c r="O56" s="10" t="str">
        <f t="shared" si="0"/>
        <v>EXEC [edw].[update_job_parameter_info] null,'Synapse','DWC_GROUP','dwc_ms.usp_sell_in_kpi_dwc_cdc','dwc_ms.usp_sell_in_kpi_dwc_cdc','N/A','PROC','04:00','*','Y','CDOP_PRC','2023-05-22 00:00:00','zhongyj1','init','Insert';</v>
      </c>
      <c r="P56" t="str">
        <f t="shared" si="5"/>
        <v>EXEC [edw].[update_job_parameter_info] null,'Synapse','DWC_GROUP','dwc_ms.usp_sell_in_kpi_dwc_cdc','dwc_ms.usp_sell_in_kpi_dwc_cdc','N/A','PROC','04:00','*','Y','CDOP_PRC','2023-05-22 00:00:00','zhongyj1','init','Delete';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 t="s">
        <v>447</v>
      </c>
      <c r="B57" s="2" t="s">
        <v>427</v>
      </c>
      <c r="C57" s="2" t="s">
        <v>548</v>
      </c>
      <c r="D57" s="2" t="s">
        <v>557</v>
      </c>
      <c r="E57" s="2" t="s">
        <v>557</v>
      </c>
      <c r="F57" s="2" t="s">
        <v>451</v>
      </c>
      <c r="G57" s="21" t="s">
        <v>424</v>
      </c>
      <c r="H57" s="24" t="s">
        <v>476</v>
      </c>
      <c r="I57" s="2" t="s">
        <v>414</v>
      </c>
      <c r="J57" s="2" t="s">
        <v>30</v>
      </c>
      <c r="K57" s="2" t="s">
        <v>435</v>
      </c>
      <c r="L57" s="27" t="s">
        <v>477</v>
      </c>
      <c r="M57" s="2" t="s">
        <v>527</v>
      </c>
      <c r="N57" s="2" t="s">
        <v>457</v>
      </c>
      <c r="O57" s="10" t="str">
        <f t="shared" si="0"/>
        <v>EXEC [edw].[update_job_parameter_info] null,'Synapse','DWC_GROUP','dwc_ms.usp_sell_in_kpi_dwc_bw_184update','dwc_ms.usp_sell_in_kpi_dwc_bw_184update','N/A','PROC','04:00','*','Y','CDOP_PRC','2023-05-22 00:00:00','zhongyj1','init','Insert';</v>
      </c>
      <c r="P57" t="str">
        <f t="shared" si="5"/>
        <v>EXEC [edw].[update_job_parameter_info] null,'Synapse','DWC_GROUP','dwc_ms.usp_sell_in_kpi_dwc_bw_184update','dwc_ms.usp_sell_in_kpi_dwc_bw_184update','N/A','PROC','04:00','*','Y','CDOP_PRC','2023-05-22 00:00:00','zhongyj1','init','Delete';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 t="s">
        <v>447</v>
      </c>
      <c r="B58" s="2" t="s">
        <v>427</v>
      </c>
      <c r="C58" s="2" t="s">
        <v>548</v>
      </c>
      <c r="D58" s="2" t="s">
        <v>558</v>
      </c>
      <c r="E58" s="2" t="s">
        <v>558</v>
      </c>
      <c r="F58" s="2" t="s">
        <v>451</v>
      </c>
      <c r="G58" s="21" t="s">
        <v>424</v>
      </c>
      <c r="H58" s="24" t="s">
        <v>476</v>
      </c>
      <c r="I58" s="2" t="s">
        <v>414</v>
      </c>
      <c r="J58" s="2" t="s">
        <v>30</v>
      </c>
      <c r="K58" s="2" t="s">
        <v>435</v>
      </c>
      <c r="L58" s="27" t="s">
        <v>477</v>
      </c>
      <c r="M58" s="2" t="s">
        <v>527</v>
      </c>
      <c r="N58" s="2" t="s">
        <v>457</v>
      </c>
      <c r="O58" s="10" t="str">
        <f t="shared" si="0"/>
        <v>EXEC [edw].[update_job_parameter_info] null,'Synapse','DWC_GROUP','dwc_ms.usp_sell_in_kpi_dwc_rel','dwc_ms.usp_sell_in_kpi_dwc_rel','N/A','PROC','04:00','*','Y','CDOP_PRC','2023-05-22 00:00:00','zhongyj1','init','Insert';</v>
      </c>
      <c r="P58" t="str">
        <f t="shared" si="5"/>
        <v>EXEC [edw].[update_job_parameter_info] null,'Synapse','DWC_GROUP','dwc_ms.usp_sell_in_kpi_dwc_rel','dwc_ms.usp_sell_in_kpi_dwc_rel','N/A','PROC','04:00','*','Y','CDOP_PRC','2023-05-22 00:00:00','zhongyj1','init','Delete';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 t="s">
        <v>447</v>
      </c>
      <c r="B59" s="2" t="s">
        <v>427</v>
      </c>
      <c r="C59" s="2" t="s">
        <v>548</v>
      </c>
      <c r="D59" s="2" t="s">
        <v>559</v>
      </c>
      <c r="E59" s="2" t="s">
        <v>559</v>
      </c>
      <c r="F59" s="2" t="s">
        <v>451</v>
      </c>
      <c r="G59" s="21" t="s">
        <v>424</v>
      </c>
      <c r="H59" s="24" t="s">
        <v>476</v>
      </c>
      <c r="I59" s="2" t="s">
        <v>414</v>
      </c>
      <c r="J59" s="2" t="s">
        <v>30</v>
      </c>
      <c r="K59" s="2" t="s">
        <v>435</v>
      </c>
      <c r="L59" s="27" t="s">
        <v>477</v>
      </c>
      <c r="M59" s="2" t="s">
        <v>527</v>
      </c>
      <c r="N59" s="2" t="s">
        <v>457</v>
      </c>
      <c r="O59" s="10" t="str">
        <f t="shared" si="0"/>
        <v>EXEC [edw].[update_job_parameter_info] null,'Synapse','DWC_GROUP','dwc_ms.usp_sell_in_kpi_dwc_csdc','dwc_ms.usp_sell_in_kpi_dwc_csdc','N/A','PROC','04:00','*','Y','CDOP_PRC','2023-05-22 00:00:00','zhongyj1','init','Insert';</v>
      </c>
      <c r="P59" t="str">
        <f t="shared" si="5"/>
        <v>EXEC [edw].[update_job_parameter_info] null,'Synapse','DWC_GROUP','dwc_ms.usp_sell_in_kpi_dwc_csdc','dwc_ms.usp_sell_in_kpi_dwc_csdc','N/A','PROC','04:00','*','Y','CDOP_PRC','2023-05-22 00:00:00','zhongyj1','init','Delete';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 t="s">
        <v>447</v>
      </c>
      <c r="B60" s="2" t="s">
        <v>427</v>
      </c>
      <c r="C60" s="2" t="s">
        <v>548</v>
      </c>
      <c r="D60" s="2" t="s">
        <v>560</v>
      </c>
      <c r="E60" s="2" t="s">
        <v>560</v>
      </c>
      <c r="F60" s="2" t="s">
        <v>451</v>
      </c>
      <c r="G60" s="21" t="s">
        <v>424</v>
      </c>
      <c r="H60" s="24" t="s">
        <v>476</v>
      </c>
      <c r="I60" s="2" t="s">
        <v>414</v>
      </c>
      <c r="J60" s="2" t="s">
        <v>30</v>
      </c>
      <c r="K60" s="2" t="s">
        <v>435</v>
      </c>
      <c r="L60" s="27" t="s">
        <v>477</v>
      </c>
      <c r="M60" s="2" t="s">
        <v>527</v>
      </c>
      <c r="N60" s="2" t="s">
        <v>457</v>
      </c>
      <c r="O60" s="10" t="str">
        <f t="shared" si="0"/>
        <v>EXEC [edw].[update_job_parameter_info] null,'Synapse','DWC_GROUP','dwc_ms.usp_sell_in_kpi_dwc_del_xc','dwc_ms.usp_sell_in_kpi_dwc_del_xc','N/A','PROC','04:00','*','Y','CDOP_PRC','2023-05-22 00:00:00','zhongyj1','init','Insert';</v>
      </c>
      <c r="P60" t="str">
        <f t="shared" si="5"/>
        <v>EXEC [edw].[update_job_parameter_info] null,'Synapse','DWC_GROUP','dwc_ms.usp_sell_in_kpi_dwc_del_xc','dwc_ms.usp_sell_in_kpi_dwc_del_xc','N/A','PROC','04:00','*','Y','CDOP_PRC','2023-05-22 00:00:00','zhongyj1','init','Delete';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 t="s">
        <v>447</v>
      </c>
      <c r="B61" s="2" t="s">
        <v>427</v>
      </c>
      <c r="C61" s="2" t="s">
        <v>561</v>
      </c>
      <c r="D61" s="2" t="s">
        <v>562</v>
      </c>
      <c r="E61" s="2" t="s">
        <v>562</v>
      </c>
      <c r="F61" s="2" t="s">
        <v>451</v>
      </c>
      <c r="G61" s="21" t="s">
        <v>424</v>
      </c>
      <c r="H61" s="24" t="s">
        <v>476</v>
      </c>
      <c r="I61" s="2" t="s">
        <v>414</v>
      </c>
      <c r="J61" s="2" t="s">
        <v>30</v>
      </c>
      <c r="K61" s="2" t="s">
        <v>435</v>
      </c>
      <c r="L61" s="27" t="s">
        <v>477</v>
      </c>
      <c r="M61" s="2" t="s">
        <v>527</v>
      </c>
      <c r="N61" s="2" t="s">
        <v>457</v>
      </c>
      <c r="O61" s="10" t="str">
        <f t="shared" si="0"/>
        <v>EXEC [edw].[update_job_parameter_info] null,'Synapse','DWD_GROUP','dwd_ms.usp_bp_determ','dwd_ms.usp_bp_determ','N/A','PROC','04:00','*','Y','CDOP_PRC','2023-05-22 00:00:00','zhongyj1','init','Insert';</v>
      </c>
      <c r="P61" t="str">
        <f t="shared" si="5"/>
        <v>EXEC [edw].[update_job_parameter_info] null,'Synapse','DWD_GROUP','dwd_ms.usp_bp_determ','dwd_ms.usp_bp_determ','N/A','PROC','04:00','*','Y','CDOP_PRC','2023-05-22 00:00:00','zhongyj1','init','Delete';</v>
      </c>
    </row>
    <row r="62" spans="1:33">
      <c r="A62" s="2" t="s">
        <v>447</v>
      </c>
      <c r="B62" s="2" t="s">
        <v>427</v>
      </c>
      <c r="C62" s="2" t="s">
        <v>561</v>
      </c>
      <c r="D62" s="2" t="s">
        <v>563</v>
      </c>
      <c r="E62" s="2" t="s">
        <v>563</v>
      </c>
      <c r="F62" s="2" t="s">
        <v>451</v>
      </c>
      <c r="G62" s="21" t="s">
        <v>424</v>
      </c>
      <c r="H62" s="24" t="s">
        <v>476</v>
      </c>
      <c r="I62" s="2" t="s">
        <v>414</v>
      </c>
      <c r="J62" s="2" t="s">
        <v>30</v>
      </c>
      <c r="K62" s="2" t="s">
        <v>435</v>
      </c>
      <c r="L62" s="27" t="s">
        <v>477</v>
      </c>
      <c r="M62" s="2" t="s">
        <v>527</v>
      </c>
      <c r="N62" s="2" t="s">
        <v>457</v>
      </c>
      <c r="O62" s="10" t="str">
        <f t="shared" si="0"/>
        <v>EXEC [edw].[update_job_parameter_info] null,'Synapse','DWD_GROUP','dwd_ms.usp_smb_cust_seg','dwd_ms.usp_smb_cust_seg','N/A','PROC','04:00','*','Y','CDOP_PRC','2023-05-22 00:00:00','zhongyj1','init','Insert';</v>
      </c>
      <c r="P62" t="str">
        <f t="shared" si="5"/>
        <v>EXEC [edw].[update_job_parameter_info] null,'Synapse','DWD_GROUP','dwd_ms.usp_smb_cust_seg','dwd_ms.usp_smb_cust_seg','N/A','PROC','04:00','*','Y','CDOP_PRC','2023-05-22 00:00:00','zhongyj1','init','Delete';</v>
      </c>
    </row>
    <row r="63" spans="1:33">
      <c r="A63" s="2" t="s">
        <v>447</v>
      </c>
      <c r="B63" s="2" t="s">
        <v>427</v>
      </c>
      <c r="C63" s="2" t="s">
        <v>561</v>
      </c>
      <c r="D63" s="2" t="s">
        <v>564</v>
      </c>
      <c r="E63" s="2" t="s">
        <v>564</v>
      </c>
      <c r="F63" s="2" t="s">
        <v>451</v>
      </c>
      <c r="G63" s="21" t="s">
        <v>424</v>
      </c>
      <c r="H63" s="24" t="s">
        <v>476</v>
      </c>
      <c r="I63" s="2" t="s">
        <v>414</v>
      </c>
      <c r="J63" s="2" t="s">
        <v>30</v>
      </c>
      <c r="K63" s="2" t="s">
        <v>435</v>
      </c>
      <c r="L63" s="27" t="s">
        <v>477</v>
      </c>
      <c r="M63" s="2" t="s">
        <v>527</v>
      </c>
      <c r="N63" s="2" t="s">
        <v>457</v>
      </c>
      <c r="O63" s="10" t="str">
        <f t="shared" si="0"/>
        <v>EXEC [edw].[update_job_parameter_info] null,'Synapse','DWD_GROUP','dwd_ms.usp_con_cust_seg','dwd_ms.usp_con_cust_seg','N/A','PROC','04:00','*','Y','CDOP_PRC','2023-05-22 00:00:00','zhongyj1','init','Insert';</v>
      </c>
      <c r="P63" t="str">
        <f t="shared" si="5"/>
        <v>EXEC [edw].[update_job_parameter_info] null,'Synapse','DWD_GROUP','dwd_ms.usp_con_cust_seg','dwd_ms.usp_con_cust_seg','N/A','PROC','04:00','*','Y','CDOP_PRC','2023-05-22 00:00:00','zhongyj1','init','Delete';</v>
      </c>
    </row>
    <row r="64" spans="1:33">
      <c r="A64" s="2" t="s">
        <v>447</v>
      </c>
      <c r="B64" s="2" t="s">
        <v>427</v>
      </c>
      <c r="C64" s="2" t="s">
        <v>561</v>
      </c>
      <c r="D64" s="2" t="s">
        <v>565</v>
      </c>
      <c r="E64" s="2" t="s">
        <v>565</v>
      </c>
      <c r="F64" s="2" t="s">
        <v>451</v>
      </c>
      <c r="G64" s="21" t="s">
        <v>424</v>
      </c>
      <c r="H64" s="24" t="s">
        <v>476</v>
      </c>
      <c r="I64" s="2" t="s">
        <v>414</v>
      </c>
      <c r="J64" s="2" t="s">
        <v>30</v>
      </c>
      <c r="K64" s="2" t="s">
        <v>435</v>
      </c>
      <c r="L64" s="27" t="s">
        <v>477</v>
      </c>
      <c r="M64" s="2" t="s">
        <v>527</v>
      </c>
      <c r="N64" s="2" t="s">
        <v>457</v>
      </c>
      <c r="O64" s="10" t="str">
        <f t="shared" ref="O64:O128" si="6">"EXEC [edw].[update_job_parameter_info] null,'" &amp; B64 &amp; "','" &amp; C64 &amp;  "','" &amp; D64 &amp;  "','"  &amp; E64 &amp; "','"  &amp; F64 &amp; "','"  &amp; G64 &amp; "','"  &amp; H64 &amp; "','"  &amp; I64 &amp; "','"  &amp; J64 &amp; "','"  &amp; K64 &amp; "','"  &amp; L64 &amp; "','"  &amp; M64 &amp; "','"  &amp; N64 &amp; "','Insert';"</f>
        <v>EXEC [edw].[update_job_parameter_info] null,'Synapse','DWD_GROUP','dwd_ms.usp_lecoo_final_sales_data','dwd_ms.usp_lecoo_final_sales_data','N/A','PROC','04:00','*','Y','CDOP_PRC','2023-05-22 00:00:00','zhongyj1','init','Insert';</v>
      </c>
      <c r="P64" t="str">
        <f t="shared" si="5"/>
        <v>EXEC [edw].[update_job_parameter_info] null,'Synapse','DWD_GROUP','dwd_ms.usp_lecoo_final_sales_data','dwd_ms.usp_lecoo_final_sales_data','N/A','PROC','04:00','*','Y','CDOP_PRC','2023-05-22 00:00:00','zhongyj1','init','Delete';</v>
      </c>
    </row>
    <row r="65" spans="1:16">
      <c r="A65" s="2" t="s">
        <v>447</v>
      </c>
      <c r="B65" s="2" t="s">
        <v>427</v>
      </c>
      <c r="C65" s="2" t="s">
        <v>561</v>
      </c>
      <c r="D65" s="2" t="s">
        <v>566</v>
      </c>
      <c r="E65" s="2" t="s">
        <v>566</v>
      </c>
      <c r="F65" s="2" t="s">
        <v>451</v>
      </c>
      <c r="G65" s="21" t="s">
        <v>424</v>
      </c>
      <c r="H65" s="24" t="s">
        <v>476</v>
      </c>
      <c r="I65" s="2" t="s">
        <v>414</v>
      </c>
      <c r="J65" s="2" t="s">
        <v>30</v>
      </c>
      <c r="K65" s="2" t="s">
        <v>435</v>
      </c>
      <c r="L65" s="27" t="s">
        <v>477</v>
      </c>
      <c r="M65" s="2" t="s">
        <v>527</v>
      </c>
      <c r="N65" s="2" t="s">
        <v>457</v>
      </c>
      <c r="O65" s="10" t="str">
        <f t="shared" si="6"/>
        <v>EXEC [edw].[update_job_parameter_info] null,'Synapse','DWD_GROUP','dwd_ms.usp_lecoo_bulevel6_mapping','dwd_ms.usp_lecoo_bulevel6_mapping','N/A','PROC','04:00','*','Y','CDOP_PRC','2023-05-22 00:00:00','zhongyj1','init','Insert';</v>
      </c>
      <c r="P65" t="str">
        <f t="shared" si="5"/>
        <v>EXEC [edw].[update_job_parameter_info] null,'Synapse','DWD_GROUP','dwd_ms.usp_lecoo_bulevel6_mapping','dwd_ms.usp_lecoo_bulevel6_mapping','N/A','PROC','04:00','*','Y','CDOP_PRC','2023-05-22 00:00:00','zhongyj1','init','Delete';</v>
      </c>
    </row>
    <row r="66" spans="1:16">
      <c r="A66" s="2" t="s">
        <v>447</v>
      </c>
      <c r="B66" s="2" t="s">
        <v>427</v>
      </c>
      <c r="C66" s="2" t="s">
        <v>561</v>
      </c>
      <c r="D66" s="2" t="s">
        <v>567</v>
      </c>
      <c r="E66" s="2" t="s">
        <v>567</v>
      </c>
      <c r="F66" s="2" t="s">
        <v>451</v>
      </c>
      <c r="G66" s="21" t="s">
        <v>424</v>
      </c>
      <c r="H66" s="24" t="s">
        <v>476</v>
      </c>
      <c r="I66" s="2" t="s">
        <v>414</v>
      </c>
      <c r="J66" s="2" t="s">
        <v>30</v>
      </c>
      <c r="K66" s="2" t="s">
        <v>435</v>
      </c>
      <c r="L66" s="27" t="s">
        <v>477</v>
      </c>
      <c r="M66" s="2" t="s">
        <v>527</v>
      </c>
      <c r="N66" s="2" t="s">
        <v>457</v>
      </c>
      <c r="O66" s="10" t="str">
        <f t="shared" si="6"/>
        <v>EXEC [edw].[update_job_parameter_info] null,'Synapse','DWD_GROUP','dwd_ms.usp_lecoo_lebei_store_info','dwd_ms.usp_lecoo_lebei_store_info','N/A','PROC','04:00','*','Y','CDOP_PRC','2023-05-22 00:00:00','zhongyj1','init','Insert';</v>
      </c>
      <c r="P66" t="str">
        <f t="shared" si="5"/>
        <v>EXEC [edw].[update_job_parameter_info] null,'Synapse','DWD_GROUP','dwd_ms.usp_lecoo_lebei_store_info','dwd_ms.usp_lecoo_lebei_store_info','N/A','PROC','04:00','*','Y','CDOP_PRC','2023-05-22 00:00:00','zhongyj1','init','Delete';</v>
      </c>
    </row>
    <row r="67" spans="1:16">
      <c r="A67" s="2" t="s">
        <v>447</v>
      </c>
      <c r="B67" s="2" t="s">
        <v>427</v>
      </c>
      <c r="C67" s="2" t="s">
        <v>561</v>
      </c>
      <c r="D67" s="2" t="s">
        <v>568</v>
      </c>
      <c r="E67" s="2" t="s">
        <v>568</v>
      </c>
      <c r="F67" s="2" t="s">
        <v>451</v>
      </c>
      <c r="G67" s="21" t="s">
        <v>424</v>
      </c>
      <c r="H67" s="24" t="s">
        <v>476</v>
      </c>
      <c r="I67" s="2" t="s">
        <v>414</v>
      </c>
      <c r="J67" s="2" t="s">
        <v>30</v>
      </c>
      <c r="K67" s="2" t="s">
        <v>435</v>
      </c>
      <c r="L67" s="27" t="s">
        <v>477</v>
      </c>
      <c r="M67" s="2" t="s">
        <v>527</v>
      </c>
      <c r="N67" s="2" t="s">
        <v>457</v>
      </c>
      <c r="O67" s="10" t="str">
        <f t="shared" si="6"/>
        <v>EXEC [edw].[update_job_parameter_info] null,'Synapse','DWD_GROUP','dwd_ms.usp_lecoo_prc_province','dwd_ms.usp_lecoo_prc_province','N/A','PROC','04:00','*','Y','CDOP_PRC','2023-05-22 00:00:00','zhongyj1','init','Insert';</v>
      </c>
      <c r="P67" t="str">
        <f t="shared" si="5"/>
        <v>EXEC [edw].[update_job_parameter_info] null,'Synapse','DWD_GROUP','dwd_ms.usp_lecoo_prc_province','dwd_ms.usp_lecoo_prc_province','N/A','PROC','04:00','*','Y','CDOP_PRC','2023-05-22 00:00:00','zhongyj1','init','Delete';</v>
      </c>
    </row>
    <row r="68" spans="1:16">
      <c r="A68" s="2" t="s">
        <v>447</v>
      </c>
      <c r="B68" s="2" t="s">
        <v>427</v>
      </c>
      <c r="C68" s="2" t="s">
        <v>561</v>
      </c>
      <c r="D68" s="2" t="s">
        <v>569</v>
      </c>
      <c r="E68" s="2" t="s">
        <v>569</v>
      </c>
      <c r="F68" s="2" t="s">
        <v>451</v>
      </c>
      <c r="G68" s="21" t="s">
        <v>424</v>
      </c>
      <c r="H68" s="24" t="s">
        <v>476</v>
      </c>
      <c r="I68" s="2" t="s">
        <v>414</v>
      </c>
      <c r="J68" s="2" t="s">
        <v>30</v>
      </c>
      <c r="K68" s="2" t="s">
        <v>435</v>
      </c>
      <c r="L68" s="27" t="s">
        <v>477</v>
      </c>
      <c r="M68" s="2" t="s">
        <v>527</v>
      </c>
      <c r="N68" s="2" t="s">
        <v>457</v>
      </c>
      <c r="O68" s="10" t="str">
        <f t="shared" si="6"/>
        <v>EXEC [edw].[update_job_parameter_info] null,'Synapse','DWD_GROUP','dwd_ms.usp_product_characteristic_mapping','dwd_ms.usp_product_characteristic_mapping','N/A','PROC','04:00','*','Y','CDOP_PRC','2023-05-22 00:00:00','zhongyj1','init','Insert';</v>
      </c>
      <c r="P68" t="str">
        <f t="shared" si="5"/>
        <v>EXEC [edw].[update_job_parameter_info] null,'Synapse','DWD_GROUP','dwd_ms.usp_product_characteristic_mapping','dwd_ms.usp_product_characteristic_mapping','N/A','PROC','04:00','*','Y','CDOP_PRC','2023-05-22 00:00:00','zhongyj1','init','Delete';</v>
      </c>
    </row>
    <row r="69" spans="1:16">
      <c r="A69" s="2" t="s">
        <v>447</v>
      </c>
      <c r="B69" s="2" t="s">
        <v>427</v>
      </c>
      <c r="C69" s="2" t="s">
        <v>561</v>
      </c>
      <c r="D69" s="2" t="s">
        <v>570</v>
      </c>
      <c r="E69" s="2" t="s">
        <v>570</v>
      </c>
      <c r="F69" s="2" t="s">
        <v>451</v>
      </c>
      <c r="G69" s="21" t="s">
        <v>424</v>
      </c>
      <c r="H69" s="24" t="s">
        <v>476</v>
      </c>
      <c r="I69" s="2" t="s">
        <v>414</v>
      </c>
      <c r="J69" s="2" t="s">
        <v>30</v>
      </c>
      <c r="K69" s="2" t="s">
        <v>435</v>
      </c>
      <c r="L69" s="27" t="s">
        <v>477</v>
      </c>
      <c r="M69" s="2" t="s">
        <v>527</v>
      </c>
      <c r="N69" s="2" t="s">
        <v>457</v>
      </c>
      <c r="O69" s="10" t="str">
        <f t="shared" si="6"/>
        <v>EXEC [edw].[update_job_parameter_info] null,'Synapse','DWD_GROUP','dwd_ms.usp_lecoo_daily_sales_data','dwd_ms.usp_lecoo_daily_sales_data','N/A','PROC','04:00','*','Y','CDOP_PRC','2023-05-22 00:00:00','zhongyj1','init','Insert';</v>
      </c>
      <c r="P69" t="str">
        <f t="shared" si="5"/>
        <v>EXEC [edw].[update_job_parameter_info] null,'Synapse','DWD_GROUP','dwd_ms.usp_lecoo_daily_sales_data','dwd_ms.usp_lecoo_daily_sales_data','N/A','PROC','04:00','*','Y','CDOP_PRC','2023-05-22 00:00:00','zhongyj1','init','Delete';</v>
      </c>
    </row>
    <row r="70" spans="1:16">
      <c r="A70" s="2" t="s">
        <v>447</v>
      </c>
      <c r="B70" s="2" t="s">
        <v>427</v>
      </c>
      <c r="C70" s="2" t="s">
        <v>561</v>
      </c>
      <c r="D70" s="2" t="s">
        <v>571</v>
      </c>
      <c r="E70" s="2" t="s">
        <v>571</v>
      </c>
      <c r="F70" s="2" t="s">
        <v>451</v>
      </c>
      <c r="G70" s="21" t="s">
        <v>424</v>
      </c>
      <c r="H70" s="24" t="s">
        <v>476</v>
      </c>
      <c r="I70" s="2" t="s">
        <v>414</v>
      </c>
      <c r="J70" s="2" t="s">
        <v>30</v>
      </c>
      <c r="K70" s="2" t="s">
        <v>435</v>
      </c>
      <c r="L70" s="27" t="s">
        <v>477</v>
      </c>
      <c r="M70" s="2" t="s">
        <v>527</v>
      </c>
      <c r="N70" s="2" t="s">
        <v>457</v>
      </c>
      <c r="O70" s="10" t="str">
        <f t="shared" si="6"/>
        <v>EXEC [edw].[update_job_parameter_info] null,'Synapse','DWD_GROUP','dwd_ms.usp_prc_business_unit_lvl','dwd_ms.usp_prc_business_unit_lvl','N/A','PROC','04:00','*','Y','CDOP_PRC','2023-05-22 00:00:00','zhongyj1','init','Insert';</v>
      </c>
      <c r="P70" t="str">
        <f t="shared" ref="P70:P116" si="7">"EXEC [edw].[update_job_parameter_info] null,'" &amp; B70 &amp; "','" &amp; C70 &amp;  "','" &amp; D70 &amp;  "','"  &amp; E70 &amp; "','"  &amp; F70 &amp; "','"  &amp; G70 &amp; "','"  &amp; H70 &amp; "','"  &amp; I70 &amp; "','"  &amp; J70 &amp; "','"  &amp; K70 &amp; "','"  &amp; L70 &amp; "','"  &amp; M70 &amp; "','"  &amp; N70 &amp; "','Delete';"</f>
        <v>EXEC [edw].[update_job_parameter_info] null,'Synapse','DWD_GROUP','dwd_ms.usp_prc_business_unit_lvl','dwd_ms.usp_prc_business_unit_lvl','N/A','PROC','04:00','*','Y','CDOP_PRC','2023-05-22 00:00:00','zhongyj1','init','Delete';</v>
      </c>
    </row>
    <row r="71" spans="1:16">
      <c r="A71" s="2" t="s">
        <v>447</v>
      </c>
      <c r="B71" s="2" t="s">
        <v>427</v>
      </c>
      <c r="C71" s="2" t="s">
        <v>561</v>
      </c>
      <c r="D71" s="2" t="s">
        <v>572</v>
      </c>
      <c r="E71" s="2" t="s">
        <v>572</v>
      </c>
      <c r="F71" s="2" t="s">
        <v>451</v>
      </c>
      <c r="G71" s="21" t="s">
        <v>424</v>
      </c>
      <c r="H71" s="24" t="s">
        <v>476</v>
      </c>
      <c r="I71" s="2" t="s">
        <v>414</v>
      </c>
      <c r="J71" s="2" t="s">
        <v>30</v>
      </c>
      <c r="K71" s="2" t="s">
        <v>435</v>
      </c>
      <c r="L71" s="27" t="s">
        <v>477</v>
      </c>
      <c r="M71" s="2" t="s">
        <v>527</v>
      </c>
      <c r="N71" s="2" t="s">
        <v>457</v>
      </c>
      <c r="O71" s="10" t="str">
        <f t="shared" si="6"/>
        <v>EXEC [edw].[update_job_parameter_info] null,'Synapse','DWD_GROUP','dwd_ms.usp_con_lecoo_cust_seg_chnl_mapping','dwd_ms.usp_con_lecoo_cust_seg_chnl_mapping','N/A','PROC','04:00','*','Y','CDOP_PRC','2023-05-22 00:00:00','zhongyj1','init','Insert';</v>
      </c>
      <c r="P71" t="str">
        <f t="shared" si="7"/>
        <v>EXEC [edw].[update_job_parameter_info] null,'Synapse','DWD_GROUP','dwd_ms.usp_con_lecoo_cust_seg_chnl_mapping','dwd_ms.usp_con_lecoo_cust_seg_chnl_mapping','N/A','PROC','04:00','*','Y','CDOP_PRC','2023-05-22 00:00:00','zhongyj1','init','Delete';</v>
      </c>
    </row>
    <row r="72" spans="1:16">
      <c r="A72" s="2" t="s">
        <v>447</v>
      </c>
      <c r="B72" s="2" t="s">
        <v>427</v>
      </c>
      <c r="C72" s="2" t="s">
        <v>561</v>
      </c>
      <c r="D72" s="2" t="s">
        <v>573</v>
      </c>
      <c r="E72" s="2" t="s">
        <v>574</v>
      </c>
      <c r="F72" s="2" t="s">
        <v>451</v>
      </c>
      <c r="G72" s="21" t="s">
        <v>424</v>
      </c>
      <c r="H72" s="24" t="s">
        <v>476</v>
      </c>
      <c r="I72" s="2" t="s">
        <v>414</v>
      </c>
      <c r="J72" s="2" t="s">
        <v>30</v>
      </c>
      <c r="K72" s="2" t="s">
        <v>435</v>
      </c>
      <c r="L72" s="27" t="s">
        <v>477</v>
      </c>
      <c r="M72" s="2" t="s">
        <v>527</v>
      </c>
      <c r="N72" s="2" t="s">
        <v>457</v>
      </c>
      <c r="O72" s="10" t="str">
        <f t="shared" si="6"/>
        <v>EXEC [edw].[update_job_parameter_info] null,'Synapse','DWD_GROUP','dwd_ms.usp_con_product_seg_by_ph4','dwd_ms.usp_con_product_seg_by_ph4','N/A','PROC','04:00','*','Y','CDOP_PRC','2023-05-22 00:00:00','zhongyj1','init','Insert';</v>
      </c>
      <c r="P72" t="str">
        <f t="shared" si="7"/>
        <v>EXEC [edw].[update_job_parameter_info] null,'Synapse','DWD_GROUP','dwd_ms.usp_con_product_seg_by_ph4','dwd_ms.usp_con_product_seg_by_ph4','N/A','PROC','04:00','*','Y','CDOP_PRC','2023-05-22 00:00:00','zhongyj1','init','Delete';</v>
      </c>
    </row>
    <row r="73" spans="1:16">
      <c r="A73" s="2" t="s">
        <v>447</v>
      </c>
      <c r="B73" s="2" t="s">
        <v>427</v>
      </c>
      <c r="C73" s="2" t="s">
        <v>561</v>
      </c>
      <c r="D73" s="2" t="s">
        <v>575</v>
      </c>
      <c r="E73" s="2" t="s">
        <v>575</v>
      </c>
      <c r="F73" s="2" t="s">
        <v>451</v>
      </c>
      <c r="G73" s="21" t="s">
        <v>424</v>
      </c>
      <c r="H73" s="24" t="s">
        <v>476</v>
      </c>
      <c r="I73" s="2" t="s">
        <v>414</v>
      </c>
      <c r="J73" s="2" t="s">
        <v>30</v>
      </c>
      <c r="K73" s="2" t="s">
        <v>435</v>
      </c>
      <c r="L73" s="27" t="s">
        <v>477</v>
      </c>
      <c r="M73" s="2" t="s">
        <v>527</v>
      </c>
      <c r="N73" s="2" t="s">
        <v>457</v>
      </c>
      <c r="O73" s="10" t="str">
        <f t="shared" si="6"/>
        <v>EXEC [edw].[update_job_parameter_info] null,'Synapse','DWD_GROUP','dwd_ms.usp_smb_lecoo_cust_seg_channel_mapping','dwd_ms.usp_smb_lecoo_cust_seg_channel_mapping','N/A','PROC','04:00','*','Y','CDOP_PRC','2023-05-22 00:00:00','zhongyj1','init','Insert';</v>
      </c>
      <c r="P73" t="str">
        <f t="shared" si="7"/>
        <v>EXEC [edw].[update_job_parameter_info] null,'Synapse','DWD_GROUP','dwd_ms.usp_smb_lecoo_cust_seg_channel_mapping','dwd_ms.usp_smb_lecoo_cust_seg_channel_mapping','N/A','PROC','04:00','*','Y','CDOP_PRC','2023-05-22 00:00:00','zhongyj1','init','Delete';</v>
      </c>
    </row>
    <row r="74" spans="1:16">
      <c r="A74" s="2" t="s">
        <v>447</v>
      </c>
      <c r="B74" s="2" t="s">
        <v>427</v>
      </c>
      <c r="C74" s="2" t="s">
        <v>561</v>
      </c>
      <c r="D74" s="2" t="s">
        <v>576</v>
      </c>
      <c r="E74" s="2" t="s">
        <v>576</v>
      </c>
      <c r="F74" s="2" t="s">
        <v>451</v>
      </c>
      <c r="G74" s="21" t="s">
        <v>424</v>
      </c>
      <c r="H74" s="24" t="s">
        <v>476</v>
      </c>
      <c r="I74" s="2" t="s">
        <v>414</v>
      </c>
      <c r="J74" s="2" t="s">
        <v>30</v>
      </c>
      <c r="K74" s="2" t="s">
        <v>435</v>
      </c>
      <c r="L74" s="27" t="s">
        <v>477</v>
      </c>
      <c r="M74" s="2" t="s">
        <v>527</v>
      </c>
      <c r="N74" s="2" t="s">
        <v>457</v>
      </c>
      <c r="O74" s="10" t="str">
        <f t="shared" si="6"/>
        <v>EXEC [edw].[update_job_parameter_info] null,'Synapse','DWD_GROUP','dwd_ms.usp_smb_product_seg_by_ph4','dwd_ms.usp_smb_product_seg_by_ph4','N/A','PROC','04:00','*','Y','CDOP_PRC','2023-05-22 00:00:00','zhongyj1','init','Insert';</v>
      </c>
      <c r="P74" t="str">
        <f t="shared" si="7"/>
        <v>EXEC [edw].[update_job_parameter_info] null,'Synapse','DWD_GROUP','dwd_ms.usp_smb_product_seg_by_ph4','dwd_ms.usp_smb_product_seg_by_ph4','N/A','PROC','04:00','*','Y','CDOP_PRC','2023-05-22 00:00:00','zhongyj1','init','Delete';</v>
      </c>
    </row>
    <row r="75" spans="1:16">
      <c r="A75" s="2" t="s">
        <v>447</v>
      </c>
      <c r="B75" s="2" t="s">
        <v>427</v>
      </c>
      <c r="C75" s="2" t="s">
        <v>561</v>
      </c>
      <c r="D75" s="2" t="s">
        <v>577</v>
      </c>
      <c r="E75" s="2" t="s">
        <v>577</v>
      </c>
      <c r="F75" s="2" t="s">
        <v>451</v>
      </c>
      <c r="G75" s="21" t="s">
        <v>424</v>
      </c>
      <c r="H75" s="24" t="s">
        <v>476</v>
      </c>
      <c r="I75" s="2" t="s">
        <v>414</v>
      </c>
      <c r="J75" s="2" t="s">
        <v>30</v>
      </c>
      <c r="K75" s="2" t="s">
        <v>435</v>
      </c>
      <c r="L75" s="27" t="s">
        <v>477</v>
      </c>
      <c r="M75" s="2" t="s">
        <v>527</v>
      </c>
      <c r="N75" s="2" t="s">
        <v>457</v>
      </c>
      <c r="O75" s="10" t="str">
        <f t="shared" si="6"/>
        <v>EXEC [edw].[update_job_parameter_info] null,'Synapse','DWD_GROUP','dwd_ms.usp_lecoo_internal_supplier','dwd_ms.usp_lecoo_internal_supplier','N/A','PROC','04:00','*','Y','CDOP_PRC','2023-05-22 00:00:00','zhongyj1','init','Insert';</v>
      </c>
      <c r="P75" t="str">
        <f t="shared" si="7"/>
        <v>EXEC [edw].[update_job_parameter_info] null,'Synapse','DWD_GROUP','dwd_ms.usp_lecoo_internal_supplier','dwd_ms.usp_lecoo_internal_supplier','N/A','PROC','04:00','*','Y','CDOP_PRC','2023-05-22 00:00:00','zhongyj1','init','Delete';</v>
      </c>
    </row>
    <row r="76" spans="1:16">
      <c r="A76" s="2" t="s">
        <v>447</v>
      </c>
      <c r="B76" s="2" t="s">
        <v>427</v>
      </c>
      <c r="C76" s="2" t="s">
        <v>561</v>
      </c>
      <c r="D76" s="2" t="s">
        <v>578</v>
      </c>
      <c r="E76" s="2" t="s">
        <v>578</v>
      </c>
      <c r="F76" s="2" t="s">
        <v>451</v>
      </c>
      <c r="G76" s="21" t="s">
        <v>424</v>
      </c>
      <c r="H76" s="24" t="s">
        <v>476</v>
      </c>
      <c r="I76" s="2" t="s">
        <v>414</v>
      </c>
      <c r="J76" s="2" t="s">
        <v>30</v>
      </c>
      <c r="K76" s="2" t="s">
        <v>435</v>
      </c>
      <c r="L76" s="27" t="s">
        <v>477</v>
      </c>
      <c r="M76" s="2" t="s">
        <v>527</v>
      </c>
      <c r="N76" s="2" t="s">
        <v>457</v>
      </c>
      <c r="O76" s="10" t="str">
        <f t="shared" si="6"/>
        <v>EXEC [edw].[update_job_parameter_info] null,'Synapse','DWD_GROUP','dwd_ms.usp_lecoo_affiliated_cust','dwd_ms.usp_lecoo_affiliated_cust','N/A','PROC','04:00','*','Y','CDOP_PRC','2023-05-22 00:00:00','zhongyj1','init','Insert';</v>
      </c>
      <c r="P76" t="str">
        <f t="shared" si="7"/>
        <v>EXEC [edw].[update_job_parameter_info] null,'Synapse','DWD_GROUP','dwd_ms.usp_lecoo_affiliated_cust','dwd_ms.usp_lecoo_affiliated_cust','N/A','PROC','04:00','*','Y','CDOP_PRC','2023-05-22 00:00:00','zhongyj1','init','Delete';</v>
      </c>
    </row>
    <row r="77" spans="1:16">
      <c r="A77" s="2" t="s">
        <v>447</v>
      </c>
      <c r="B77" s="2" t="s">
        <v>427</v>
      </c>
      <c r="C77" s="2" t="s">
        <v>561</v>
      </c>
      <c r="D77" s="2" t="s">
        <v>579</v>
      </c>
      <c r="E77" s="2" t="s">
        <v>579</v>
      </c>
      <c r="F77" s="2" t="s">
        <v>451</v>
      </c>
      <c r="G77" s="21" t="s">
        <v>424</v>
      </c>
      <c r="H77" s="24" t="s">
        <v>476</v>
      </c>
      <c r="I77" s="2" t="s">
        <v>414</v>
      </c>
      <c r="J77" s="2" t="s">
        <v>30</v>
      </c>
      <c r="K77" s="2" t="s">
        <v>435</v>
      </c>
      <c r="L77" s="27" t="s">
        <v>477</v>
      </c>
      <c r="M77" s="2" t="s">
        <v>527</v>
      </c>
      <c r="N77" s="2" t="s">
        <v>457</v>
      </c>
      <c r="O77" s="10" t="str">
        <f t="shared" si="6"/>
        <v>EXEC [edw].[update_job_parameter_info] null,'Synapse','DWD_GROUP','dwd_ms.usp_smb_cust_segmentation4_determ','dwd_ms.usp_smb_cust_segmentation4_determ','N/A','PROC','04:00','*','Y','CDOP_PRC','2023-05-22 00:00:00','zhongyj1','init','Insert';</v>
      </c>
      <c r="P77" t="str">
        <f t="shared" si="7"/>
        <v>EXEC [edw].[update_job_parameter_info] null,'Synapse','DWD_GROUP','dwd_ms.usp_smb_cust_segmentation4_determ','dwd_ms.usp_smb_cust_segmentation4_determ','N/A','PROC','04:00','*','Y','CDOP_PRC','2023-05-22 00:00:00','zhongyj1','init','Delete';</v>
      </c>
    </row>
    <row r="78" spans="1:16">
      <c r="A78" s="2" t="s">
        <v>447</v>
      </c>
      <c r="B78" s="2" t="s">
        <v>427</v>
      </c>
      <c r="C78" s="2" t="s">
        <v>561</v>
      </c>
      <c r="D78" s="2" t="s">
        <v>580</v>
      </c>
      <c r="E78" s="2" t="s">
        <v>580</v>
      </c>
      <c r="F78" s="2" t="s">
        <v>451</v>
      </c>
      <c r="G78" s="21" t="s">
        <v>424</v>
      </c>
      <c r="H78" s="24" t="s">
        <v>476</v>
      </c>
      <c r="I78" s="2" t="s">
        <v>414</v>
      </c>
      <c r="J78" s="2" t="s">
        <v>30</v>
      </c>
      <c r="K78" s="2" t="s">
        <v>435</v>
      </c>
      <c r="L78" s="27" t="s">
        <v>477</v>
      </c>
      <c r="M78" s="2" t="s">
        <v>527</v>
      </c>
      <c r="N78" s="2" t="s">
        <v>457</v>
      </c>
      <c r="O78" s="10" t="str">
        <f t="shared" si="6"/>
        <v>EXEC [edw].[update_job_parameter_info] null,'Synapse','DWD_GROUP','dwd_ms.usp_con_cust_segmentation4_determ','dwd_ms.usp_con_cust_segmentation4_determ','N/A','PROC','04:00','*','Y','CDOP_PRC','2023-05-22 00:00:00','zhongyj1','init','Insert';</v>
      </c>
      <c r="P78" t="str">
        <f t="shared" si="7"/>
        <v>EXEC [edw].[update_job_parameter_info] null,'Synapse','DWD_GROUP','dwd_ms.usp_con_cust_segmentation4_determ','dwd_ms.usp_con_cust_segmentation4_determ','N/A','PROC','04:00','*','Y','CDOP_PRC','2023-05-22 00:00:00','zhongyj1','init','Delete';</v>
      </c>
    </row>
    <row r="79" spans="1:16">
      <c r="A79" s="2" t="s">
        <v>447</v>
      </c>
      <c r="B79" s="2" t="s">
        <v>427</v>
      </c>
      <c r="C79" s="2" t="s">
        <v>561</v>
      </c>
      <c r="D79" s="2" t="s">
        <v>581</v>
      </c>
      <c r="E79" s="2" t="s">
        <v>581</v>
      </c>
      <c r="F79" s="2" t="s">
        <v>451</v>
      </c>
      <c r="G79" s="21" t="s">
        <v>424</v>
      </c>
      <c r="H79" s="24" t="s">
        <v>476</v>
      </c>
      <c r="I79" s="2" t="s">
        <v>414</v>
      </c>
      <c r="J79" s="2" t="s">
        <v>30</v>
      </c>
      <c r="K79" s="2" t="s">
        <v>435</v>
      </c>
      <c r="L79" s="27" t="s">
        <v>477</v>
      </c>
      <c r="M79" s="2" t="s">
        <v>527</v>
      </c>
      <c r="N79" s="2" t="s">
        <v>457</v>
      </c>
      <c r="O79" s="10" t="str">
        <f t="shared" si="6"/>
        <v>EXEC [edw].[update_job_parameter_info] null,'Synapse','DWD_GROUP','dwd_ms.usp_product_ln_to_business_unit','dwd_ms.usp_product_ln_to_business_unit','N/A','PROC','04:00','*','Y','CDOP_PRC','2023-05-22 00:00:00','zhongyj1','init','Insert';</v>
      </c>
      <c r="P79" t="str">
        <f t="shared" si="7"/>
        <v>EXEC [edw].[update_job_parameter_info] null,'Synapse','DWD_GROUP','dwd_ms.usp_product_ln_to_business_unit','dwd_ms.usp_product_ln_to_business_unit','N/A','PROC','04:00','*','Y','CDOP_PRC','2023-05-22 00:00:00','zhongyj1','init','Delete';</v>
      </c>
    </row>
    <row r="80" spans="1:16">
      <c r="A80" s="2" t="s">
        <v>447</v>
      </c>
      <c r="B80" s="2" t="s">
        <v>427</v>
      </c>
      <c r="C80" s="2" t="s">
        <v>561</v>
      </c>
      <c r="D80" s="2" t="s">
        <v>582</v>
      </c>
      <c r="E80" s="2" t="s">
        <v>582</v>
      </c>
      <c r="F80" s="2" t="s">
        <v>451</v>
      </c>
      <c r="G80" s="21" t="s">
        <v>424</v>
      </c>
      <c r="H80" s="24" t="s">
        <v>476</v>
      </c>
      <c r="I80" s="2" t="s">
        <v>414</v>
      </c>
      <c r="J80" s="2" t="s">
        <v>30</v>
      </c>
      <c r="K80" s="2" t="s">
        <v>435</v>
      </c>
      <c r="L80" s="27" t="s">
        <v>477</v>
      </c>
      <c r="M80" s="2" t="s">
        <v>527</v>
      </c>
      <c r="N80" s="2" t="s">
        <v>457</v>
      </c>
      <c r="O80" s="10" t="str">
        <f t="shared" si="6"/>
        <v>EXEC [edw].[update_job_parameter_info] null,'Synapse','DWD_GROUP','dwd_ms.usp_fr_t_0102_bu_prf_mapping_new','dwd_ms.usp_fr_t_0102_bu_prf_mapping_new','N/A','PROC','04:00','*','Y','CDOP_PRC','2023-05-22 00:00:00','zhongyj1','init','Insert';</v>
      </c>
      <c r="P80" t="str">
        <f t="shared" si="7"/>
        <v>EXEC [edw].[update_job_parameter_info] null,'Synapse','DWD_GROUP','dwd_ms.usp_fr_t_0102_bu_prf_mapping_new','dwd_ms.usp_fr_t_0102_bu_prf_mapping_new','N/A','PROC','04:00','*','Y','CDOP_PRC','2023-05-22 00:00:00','zhongyj1','init','Delete';</v>
      </c>
    </row>
    <row r="81" spans="1:16">
      <c r="A81" s="2" t="s">
        <v>447</v>
      </c>
      <c r="B81" s="2" t="s">
        <v>427</v>
      </c>
      <c r="C81" s="2" t="s">
        <v>561</v>
      </c>
      <c r="D81" s="2" t="s">
        <v>583</v>
      </c>
      <c r="E81" s="2" t="s">
        <v>583</v>
      </c>
      <c r="F81" s="2" t="s">
        <v>451</v>
      </c>
      <c r="G81" s="21" t="s">
        <v>424</v>
      </c>
      <c r="H81" s="24" t="s">
        <v>476</v>
      </c>
      <c r="I81" s="2" t="s">
        <v>414</v>
      </c>
      <c r="J81" s="2" t="s">
        <v>30</v>
      </c>
      <c r="K81" s="2" t="s">
        <v>435</v>
      </c>
      <c r="L81" s="27" t="s">
        <v>477</v>
      </c>
      <c r="M81" s="2" t="s">
        <v>527</v>
      </c>
      <c r="N81" s="2" t="s">
        <v>457</v>
      </c>
      <c r="O81" s="10" t="str">
        <f t="shared" si="6"/>
        <v>EXEC [edw].[update_job_parameter_info] null,'Synapse','DWD_GROUP','dwd_ms.usp_fr_5s_bu_tree_mapping','dwd_ms.usp_fr_5s_bu_tree_mapping','N/A','PROC','04:00','*','Y','CDOP_PRC','2023-05-22 00:00:00','zhongyj1','init','Insert';</v>
      </c>
      <c r="P81" t="str">
        <f t="shared" si="7"/>
        <v>EXEC [edw].[update_job_parameter_info] null,'Synapse','DWD_GROUP','dwd_ms.usp_fr_5s_bu_tree_mapping','dwd_ms.usp_fr_5s_bu_tree_mapping','N/A','PROC','04:00','*','Y','CDOP_PRC','2023-05-22 00:00:00','zhongyj1','init','Delete';</v>
      </c>
    </row>
    <row r="82" spans="1:16">
      <c r="A82" s="2" t="s">
        <v>447</v>
      </c>
      <c r="B82" s="2" t="s">
        <v>427</v>
      </c>
      <c r="C82" s="2" t="s">
        <v>561</v>
      </c>
      <c r="D82" s="2" t="s">
        <v>584</v>
      </c>
      <c r="E82" s="2" t="s">
        <v>584</v>
      </c>
      <c r="F82" s="2" t="s">
        <v>451</v>
      </c>
      <c r="G82" s="21" t="s">
        <v>424</v>
      </c>
      <c r="H82" s="24" t="s">
        <v>476</v>
      </c>
      <c r="I82" s="2" t="s">
        <v>414</v>
      </c>
      <c r="J82" s="2" t="s">
        <v>30</v>
      </c>
      <c r="K82" s="2" t="s">
        <v>435</v>
      </c>
      <c r="L82" s="27" t="s">
        <v>477</v>
      </c>
      <c r="M82" s="2" t="s">
        <v>527</v>
      </c>
      <c r="N82" s="2" t="s">
        <v>457</v>
      </c>
      <c r="O82" s="10" t="str">
        <f t="shared" si="6"/>
        <v>EXEC [edw].[update_job_parameter_info] null,'Synapse','DWD_GROUP','dwd_ms.usp_rel_industry_order_info','dwd_ms.usp_rel_industry_order_info','N/A','PROC','04:00','*','Y','CDOP_PRC','2023-05-22 00:00:00','zhongyj1','init','Insert';</v>
      </c>
      <c r="P82" t="str">
        <f t="shared" si="7"/>
        <v>EXEC [edw].[update_job_parameter_info] null,'Synapse','DWD_GROUP','dwd_ms.usp_rel_industry_order_info','dwd_ms.usp_rel_industry_order_info','N/A','PROC','04:00','*','Y','CDOP_PRC','2023-05-22 00:00:00','zhongyj1','init','Delete';</v>
      </c>
    </row>
    <row r="83" spans="1:16">
      <c r="A83" s="2" t="s">
        <v>447</v>
      </c>
      <c r="B83" s="2" t="s">
        <v>427</v>
      </c>
      <c r="C83" s="2" t="s">
        <v>561</v>
      </c>
      <c r="D83" s="2" t="s">
        <v>585</v>
      </c>
      <c r="E83" s="2" t="s">
        <v>585</v>
      </c>
      <c r="F83" s="2" t="s">
        <v>451</v>
      </c>
      <c r="G83" s="21" t="s">
        <v>424</v>
      </c>
      <c r="H83" s="24" t="s">
        <v>476</v>
      </c>
      <c r="I83" s="2" t="s">
        <v>414</v>
      </c>
      <c r="J83" s="2" t="s">
        <v>30</v>
      </c>
      <c r="K83" s="2" t="s">
        <v>435</v>
      </c>
      <c r="L83" s="27" t="s">
        <v>477</v>
      </c>
      <c r="M83" s="2" t="s">
        <v>527</v>
      </c>
      <c r="N83" s="2" t="s">
        <v>457</v>
      </c>
      <c r="O83" s="10" t="str">
        <f t="shared" si="6"/>
        <v>EXEC [edw].[update_job_parameter_info] null,'Synapse','DWD_GROUP','dwd_ms.usp_smb_funding_rel','dwd_ms.usp_smb_funding_rel','N/A','PROC','04:00','*','Y','CDOP_PRC','2023-05-22 00:00:00','zhongyj1','init','Insert';</v>
      </c>
      <c r="P83" t="str">
        <f t="shared" si="7"/>
        <v>EXEC [edw].[update_job_parameter_info] null,'Synapse','DWD_GROUP','dwd_ms.usp_smb_funding_rel','dwd_ms.usp_smb_funding_rel','N/A','PROC','04:00','*','Y','CDOP_PRC','2023-05-22 00:00:00','zhongyj1','init','Delete';</v>
      </c>
    </row>
    <row r="84" spans="1:16">
      <c r="A84" s="2" t="s">
        <v>447</v>
      </c>
      <c r="B84" s="2" t="s">
        <v>427</v>
      </c>
      <c r="C84" s="2" t="s">
        <v>561</v>
      </c>
      <c r="D84" s="2" t="s">
        <v>586</v>
      </c>
      <c r="E84" s="2" t="s">
        <v>586</v>
      </c>
      <c r="F84" s="2" t="s">
        <v>451</v>
      </c>
      <c r="G84" s="21" t="s">
        <v>424</v>
      </c>
      <c r="H84" s="24" t="s">
        <v>476</v>
      </c>
      <c r="I84" s="2" t="s">
        <v>414</v>
      </c>
      <c r="J84" s="2" t="s">
        <v>30</v>
      </c>
      <c r="K84" s="2" t="s">
        <v>435</v>
      </c>
      <c r="L84" s="27" t="s">
        <v>477</v>
      </c>
      <c r="M84" s="2" t="s">
        <v>527</v>
      </c>
      <c r="N84" s="2" t="s">
        <v>457</v>
      </c>
      <c r="O84" s="10" t="str">
        <f t="shared" si="6"/>
        <v>EXEC [edw].[update_job_parameter_info] null,'Synapse','DWD_GROUP','dwd_ms.usp_ciop_prc_bms_con_reseller_transformation','dwd_ms.usp_ciop_prc_bms_con_reseller_transformation','N/A','PROC','04:00','*','Y','CDOP_PRC','2023-05-22 00:00:00','zhongyj1','init','Insert';</v>
      </c>
      <c r="P84" t="str">
        <f t="shared" si="7"/>
        <v>EXEC [edw].[update_job_parameter_info] null,'Synapse','DWD_GROUP','dwd_ms.usp_ciop_prc_bms_con_reseller_transformation','dwd_ms.usp_ciop_prc_bms_con_reseller_transformation','N/A','PROC','04:00','*','Y','CDOP_PRC','2023-05-22 00:00:00','zhongyj1','init','Delete';</v>
      </c>
    </row>
    <row r="85" spans="1:16">
      <c r="A85" s="2" t="s">
        <v>447</v>
      </c>
      <c r="B85" s="2" t="s">
        <v>427</v>
      </c>
      <c r="C85" s="2" t="s">
        <v>561</v>
      </c>
      <c r="D85" s="2" t="s">
        <v>587</v>
      </c>
      <c r="E85" s="2" t="s">
        <v>587</v>
      </c>
      <c r="F85" s="2" t="s">
        <v>451</v>
      </c>
      <c r="G85" s="21" t="s">
        <v>424</v>
      </c>
      <c r="H85" s="24" t="s">
        <v>476</v>
      </c>
      <c r="I85" s="2" t="s">
        <v>414</v>
      </c>
      <c r="J85" s="2" t="s">
        <v>30</v>
      </c>
      <c r="K85" s="2" t="s">
        <v>435</v>
      </c>
      <c r="L85" s="27" t="s">
        <v>477</v>
      </c>
      <c r="M85" s="2" t="s">
        <v>527</v>
      </c>
      <c r="N85" s="2" t="s">
        <v>457</v>
      </c>
      <c r="O85" s="10" t="str">
        <f t="shared" si="6"/>
        <v>EXEC [edw].[update_job_parameter_info] null,'Synapse','DWD_GROUP','dwd_ms.usp_fr_t_0101_smb_bp_list','dwd_ms.usp_fr_t_0101_smb_bp_list','N/A','PROC','04:00','*','Y','CDOP_PRC','2023-05-22 00:00:00','zhongyj1','init','Insert';</v>
      </c>
      <c r="P85" t="str">
        <f t="shared" si="7"/>
        <v>EXEC [edw].[update_job_parameter_info] null,'Synapse','DWD_GROUP','dwd_ms.usp_fr_t_0101_smb_bp_list','dwd_ms.usp_fr_t_0101_smb_bp_list','N/A','PROC','04:00','*','Y','CDOP_PRC','2023-05-22 00:00:00','zhongyj1','init','Delete';</v>
      </c>
    </row>
    <row r="86" spans="1:16">
      <c r="A86" s="2" t="s">
        <v>447</v>
      </c>
      <c r="B86" s="2" t="s">
        <v>427</v>
      </c>
      <c r="C86" s="2" t="s">
        <v>561</v>
      </c>
      <c r="D86" s="2" t="s">
        <v>588</v>
      </c>
      <c r="E86" s="2" t="s">
        <v>588</v>
      </c>
      <c r="F86" s="2" t="s">
        <v>451</v>
      </c>
      <c r="G86" s="21" t="s">
        <v>424</v>
      </c>
      <c r="H86" s="24" t="s">
        <v>476</v>
      </c>
      <c r="I86" s="2" t="s">
        <v>414</v>
      </c>
      <c r="J86" s="2" t="s">
        <v>30</v>
      </c>
      <c r="K86" s="2" t="s">
        <v>435</v>
      </c>
      <c r="L86" s="27" t="s">
        <v>477</v>
      </c>
      <c r="M86" s="2" t="s">
        <v>527</v>
      </c>
      <c r="N86" s="2" t="s">
        <v>457</v>
      </c>
      <c r="O86" s="10" t="str">
        <f t="shared" si="6"/>
        <v>EXEC [edw].[update_job_parameter_info] null,'Synapse','DWD_GROUP','dwd_ms.usp_smb_rel_dflt_combat_unit','dwd_ms.usp_smb_rel_dflt_combat_unit','N/A','PROC','04:00','*','Y','CDOP_PRC','2023-05-22 00:00:00','zhongyj1','init','Insert';</v>
      </c>
      <c r="P86" t="str">
        <f t="shared" si="7"/>
        <v>EXEC [edw].[update_job_parameter_info] null,'Synapse','DWD_GROUP','dwd_ms.usp_smb_rel_dflt_combat_unit','dwd_ms.usp_smb_rel_dflt_combat_unit','N/A','PROC','04:00','*','Y','CDOP_PRC','2023-05-22 00:00:00','zhongyj1','init','Delete';</v>
      </c>
    </row>
    <row r="87" spans="1:16">
      <c r="A87" s="2" t="s">
        <v>447</v>
      </c>
      <c r="B87" s="2" t="s">
        <v>427</v>
      </c>
      <c r="C87" s="2" t="s">
        <v>561</v>
      </c>
      <c r="D87" s="2" t="s">
        <v>589</v>
      </c>
      <c r="E87" s="2" t="s">
        <v>589</v>
      </c>
      <c r="F87" s="2" t="s">
        <v>451</v>
      </c>
      <c r="G87" s="21" t="s">
        <v>424</v>
      </c>
      <c r="H87" s="24" t="s">
        <v>476</v>
      </c>
      <c r="I87" s="2" t="s">
        <v>414</v>
      </c>
      <c r="J87" s="2" t="s">
        <v>30</v>
      </c>
      <c r="K87" s="2" t="s">
        <v>435</v>
      </c>
      <c r="L87" s="27" t="s">
        <v>477</v>
      </c>
      <c r="M87" s="2" t="s">
        <v>527</v>
      </c>
      <c r="N87" s="2" t="s">
        <v>457</v>
      </c>
      <c r="O87" s="10" t="str">
        <f t="shared" si="6"/>
        <v>EXEC [edw].[update_job_parameter_info] null,'Synapse','DWD_GROUP','dwd_ms.usp_rel_xinchuang_info','dwd_ms.usp_rel_xinchuang_info','N/A','PROC','04:00','*','Y','CDOP_PRC','2023-05-22 00:00:00','zhongyj1','init','Insert';</v>
      </c>
      <c r="P87" t="str">
        <f t="shared" si="7"/>
        <v>EXEC [edw].[update_job_parameter_info] null,'Synapse','DWD_GROUP','dwd_ms.usp_rel_xinchuang_info','dwd_ms.usp_rel_xinchuang_info','N/A','PROC','04:00','*','Y','CDOP_PRC','2023-05-22 00:00:00','zhongyj1','init','Delete';</v>
      </c>
    </row>
    <row r="88" spans="1:16">
      <c r="A88" s="2" t="s">
        <v>447</v>
      </c>
      <c r="B88" s="2" t="s">
        <v>427</v>
      </c>
      <c r="C88" s="2" t="s">
        <v>561</v>
      </c>
      <c r="D88" s="2" t="s">
        <v>590</v>
      </c>
      <c r="E88" s="2" t="s">
        <v>590</v>
      </c>
      <c r="F88" s="2" t="s">
        <v>451</v>
      </c>
      <c r="G88" s="21" t="s">
        <v>424</v>
      </c>
      <c r="H88" s="24" t="s">
        <v>476</v>
      </c>
      <c r="I88" s="2" t="s">
        <v>414</v>
      </c>
      <c r="J88" s="2" t="s">
        <v>30</v>
      </c>
      <c r="K88" s="2" t="s">
        <v>435</v>
      </c>
      <c r="L88" s="27" t="s">
        <v>477</v>
      </c>
      <c r="M88" s="2" t="s">
        <v>527</v>
      </c>
      <c r="N88" s="2" t="s">
        <v>457</v>
      </c>
      <c r="O88" s="10" t="str">
        <f t="shared" si="6"/>
        <v>EXEC [edw].[update_job_parameter_info] null,'Synapse','DWD_GROUP','dwd_ms.usp_third_party_gpn_mapping','dwd_ms.usp_third_party_gpn_mapping','N/A','PROC','04:00','*','Y','CDOP_PRC','2023-05-22 00:00:00','zhongyj1','init','Insert';</v>
      </c>
      <c r="P88" t="str">
        <f t="shared" si="7"/>
        <v>EXEC [edw].[update_job_parameter_info] null,'Synapse','DWD_GROUP','dwd_ms.usp_third_party_gpn_mapping','dwd_ms.usp_third_party_gpn_mapping','N/A','PROC','04:00','*','Y','CDOP_PRC','2023-05-22 00:00:00','zhongyj1','init','Delete';</v>
      </c>
    </row>
    <row r="89" spans="1:16">
      <c r="A89" s="2" t="s">
        <v>447</v>
      </c>
      <c r="B89" s="2" t="s">
        <v>427</v>
      </c>
      <c r="C89" s="2" t="s">
        <v>561</v>
      </c>
      <c r="D89" s="2" t="s">
        <v>591</v>
      </c>
      <c r="E89" s="2" t="s">
        <v>591</v>
      </c>
      <c r="F89" s="2" t="s">
        <v>451</v>
      </c>
      <c r="G89" s="21" t="s">
        <v>424</v>
      </c>
      <c r="H89" s="24" t="s">
        <v>476</v>
      </c>
      <c r="I89" s="2" t="s">
        <v>414</v>
      </c>
      <c r="J89" s="2" t="s">
        <v>30</v>
      </c>
      <c r="K89" s="2" t="s">
        <v>435</v>
      </c>
      <c r="L89" s="27" t="s">
        <v>477</v>
      </c>
      <c r="M89" s="2" t="s">
        <v>527</v>
      </c>
      <c r="N89" s="2" t="s">
        <v>457</v>
      </c>
      <c r="O89" s="10" t="str">
        <f t="shared" si="6"/>
        <v>EXEC [edw].[update_job_parameter_info] null,'Synapse','DWD_GROUP','dwd_ms.usp_cdc_and_rdc_shipping_reverse','dwd_ms.usp_cdc_and_rdc_shipping_reverse','N/A','PROC','04:00','*','Y','CDOP_PRC','2023-05-22 00:00:00','zhongyj1','init','Insert';</v>
      </c>
      <c r="P89" t="str">
        <f t="shared" si="7"/>
        <v>EXEC [edw].[update_job_parameter_info] null,'Synapse','DWD_GROUP','dwd_ms.usp_cdc_and_rdc_shipping_reverse','dwd_ms.usp_cdc_and_rdc_shipping_reverse','N/A','PROC','04:00','*','Y','CDOP_PRC','2023-05-22 00:00:00','zhongyj1','init','Delete';</v>
      </c>
    </row>
    <row r="90" spans="1:16">
      <c r="A90" s="2" t="s">
        <v>447</v>
      </c>
      <c r="B90" s="2" t="s">
        <v>427</v>
      </c>
      <c r="C90" s="2" t="s">
        <v>561</v>
      </c>
      <c r="D90" s="2" t="s">
        <v>592</v>
      </c>
      <c r="E90" s="2" t="s">
        <v>592</v>
      </c>
      <c r="F90" s="2" t="s">
        <v>451</v>
      </c>
      <c r="G90" s="21" t="s">
        <v>424</v>
      </c>
      <c r="H90" s="24" t="s">
        <v>476</v>
      </c>
      <c r="I90" s="2" t="s">
        <v>414</v>
      </c>
      <c r="J90" s="2" t="s">
        <v>30</v>
      </c>
      <c r="K90" s="2" t="s">
        <v>435</v>
      </c>
      <c r="L90" s="27" t="s">
        <v>477</v>
      </c>
      <c r="M90" s="2" t="s">
        <v>527</v>
      </c>
      <c r="N90" s="2" t="s">
        <v>457</v>
      </c>
      <c r="O90" s="10" t="str">
        <f t="shared" si="6"/>
        <v>EXEC [edw].[update_job_parameter_info] null,'Synapse','DWD_GROUP','dwd_ms.usp_rel_city_std_nm','dwd_ms.usp_rel_city_std_nm','N/A','PROC','04:00','*','Y','CDOP_PRC','2023-05-22 00:00:00','zhongyj1','init','Insert';</v>
      </c>
      <c r="P90" t="str">
        <f t="shared" si="7"/>
        <v>EXEC [edw].[update_job_parameter_info] null,'Synapse','DWD_GROUP','dwd_ms.usp_rel_city_std_nm','dwd_ms.usp_rel_city_std_nm','N/A','PROC','04:00','*','Y','CDOP_PRC','2023-05-22 00:00:00','zhongyj1','init','Delete';</v>
      </c>
    </row>
    <row r="91" spans="1:16">
      <c r="A91" s="2" t="s">
        <v>447</v>
      </c>
      <c r="B91" s="2" t="s">
        <v>427</v>
      </c>
      <c r="C91" s="2" t="s">
        <v>561</v>
      </c>
      <c r="D91" s="2" t="s">
        <v>593</v>
      </c>
      <c r="E91" s="2" t="s">
        <v>593</v>
      </c>
      <c r="F91" s="2" t="s">
        <v>451</v>
      </c>
      <c r="G91" s="21" t="s">
        <v>424</v>
      </c>
      <c r="H91" s="24" t="s">
        <v>476</v>
      </c>
      <c r="I91" s="2" t="s">
        <v>414</v>
      </c>
      <c r="J91" s="2" t="s">
        <v>30</v>
      </c>
      <c r="K91" s="2" t="s">
        <v>435</v>
      </c>
      <c r="L91" s="27" t="s">
        <v>477</v>
      </c>
      <c r="M91" s="2" t="s">
        <v>527</v>
      </c>
      <c r="N91" s="2" t="s">
        <v>457</v>
      </c>
      <c r="O91" s="10" t="str">
        <f t="shared" si="6"/>
        <v>EXEC [edw].[update_job_parameter_info] null,'Synapse','DWD_GROUP','dwd_ms.usp_prc_consumer_stock_transfer','dwd_ms.usp_prc_consumer_stock_transfer','N/A','PROC','04:00','*','Y','CDOP_PRC','2023-05-22 00:00:00','zhongyj1','init','Insert';</v>
      </c>
      <c r="P91" t="str">
        <f t="shared" si="7"/>
        <v>EXEC [edw].[update_job_parameter_info] null,'Synapse','DWD_GROUP','dwd_ms.usp_prc_consumer_stock_transfer','dwd_ms.usp_prc_consumer_stock_transfer','N/A','PROC','04:00','*','Y','CDOP_PRC','2023-05-22 00:00:00','zhongyj1','init','Delete';</v>
      </c>
    </row>
    <row r="92" spans="1:16">
      <c r="A92" s="2" t="s">
        <v>447</v>
      </c>
      <c r="B92" s="2" t="s">
        <v>427</v>
      </c>
      <c r="C92" s="2" t="s">
        <v>561</v>
      </c>
      <c r="D92" s="2" t="s">
        <v>594</v>
      </c>
      <c r="E92" s="2" t="s">
        <v>594</v>
      </c>
      <c r="F92" s="2" t="s">
        <v>451</v>
      </c>
      <c r="G92" s="21" t="s">
        <v>424</v>
      </c>
      <c r="H92" s="24" t="s">
        <v>476</v>
      </c>
      <c r="I92" s="2" t="s">
        <v>414</v>
      </c>
      <c r="J92" s="2" t="s">
        <v>30</v>
      </c>
      <c r="K92" s="2" t="s">
        <v>435</v>
      </c>
      <c r="L92" s="27" t="s">
        <v>477</v>
      </c>
      <c r="M92" s="2" t="s">
        <v>527</v>
      </c>
      <c r="N92" s="2" t="s">
        <v>457</v>
      </c>
      <c r="O92" s="10" t="str">
        <f t="shared" si="6"/>
        <v>EXEC [edw].[update_job_parameter_info] null,'Synapse','DWD_GROUP','dwd_ms.usp_rel_xinchuang_order','dwd_ms.usp_rel_xinchuang_order','N/A','PROC','04:00','*','Y','CDOP_PRC','2023-05-22 00:00:00','zhongyj1','init','Insert';</v>
      </c>
      <c r="P92" t="str">
        <f t="shared" si="7"/>
        <v>EXEC [edw].[update_job_parameter_info] null,'Synapse','DWD_GROUP','dwd_ms.usp_rel_xinchuang_order','dwd_ms.usp_rel_xinchuang_order','N/A','PROC','04:00','*','Y','CDOP_PRC','2023-05-22 00:00:00','zhongyj1','init','Delete';</v>
      </c>
    </row>
    <row r="93" spans="1:16">
      <c r="A93" s="2" t="s">
        <v>447</v>
      </c>
      <c r="B93" s="2" t="s">
        <v>400</v>
      </c>
      <c r="C93" s="2" t="s">
        <v>561</v>
      </c>
      <c r="D93" s="2" t="s">
        <v>595</v>
      </c>
      <c r="E93" s="2" t="s">
        <v>596</v>
      </c>
      <c r="F93" s="2" t="s">
        <v>451</v>
      </c>
      <c r="G93" s="21" t="s">
        <v>405</v>
      </c>
      <c r="H93" s="24" t="s">
        <v>476</v>
      </c>
      <c r="I93" s="2" t="s">
        <v>414</v>
      </c>
      <c r="J93" s="2" t="s">
        <v>30</v>
      </c>
      <c r="K93" s="2" t="s">
        <v>435</v>
      </c>
      <c r="L93" s="27" t="s">
        <v>477</v>
      </c>
      <c r="M93" s="2" t="s">
        <v>527</v>
      </c>
      <c r="N93" s="2" t="s">
        <v>457</v>
      </c>
      <c r="O93" s="10" t="str">
        <f t="shared" si="6"/>
        <v>EXEC [edw].[update_job_parameter_info] null,'Databricks','DWD_GROUP','dwd_ms.lecoo_bulevel6_mapping','/Magellan-Marketing-Sales/dwd_ms/Notebooks/nb_lecoo_bulevel6_mapping','N/A','Notebook','04:00','*','Y','CDOP_PRC','2023-05-22 00:00:00','zhongyj1','init','Insert';</v>
      </c>
      <c r="P93" t="str">
        <f t="shared" si="7"/>
        <v>EXEC [edw].[update_job_parameter_info] null,'Databricks','DWD_GROUP','dwd_ms.lecoo_bulevel6_mapping','/Magellan-Marketing-Sales/dwd_ms/Notebooks/nb_lecoo_bulevel6_mapping','N/A','Notebook','04:00','*','Y','CDOP_PRC','2023-05-22 00:00:00','zhongyj1','init','Delete';</v>
      </c>
    </row>
    <row r="94" spans="1:16">
      <c r="A94" s="2" t="s">
        <v>447</v>
      </c>
      <c r="B94" s="2" t="s">
        <v>400</v>
      </c>
      <c r="C94" s="2" t="s">
        <v>561</v>
      </c>
      <c r="D94" s="2" t="s">
        <v>597</v>
      </c>
      <c r="E94" s="2" t="s">
        <v>598</v>
      </c>
      <c r="F94" s="2" t="s">
        <v>451</v>
      </c>
      <c r="G94" s="21" t="s">
        <v>405</v>
      </c>
      <c r="H94" s="24" t="s">
        <v>476</v>
      </c>
      <c r="I94" s="2" t="s">
        <v>414</v>
      </c>
      <c r="J94" s="2" t="s">
        <v>30</v>
      </c>
      <c r="K94" s="2" t="s">
        <v>435</v>
      </c>
      <c r="L94" s="27" t="s">
        <v>477</v>
      </c>
      <c r="M94" s="2" t="s">
        <v>527</v>
      </c>
      <c r="N94" s="2" t="s">
        <v>457</v>
      </c>
      <c r="O94" s="10" t="str">
        <f t="shared" si="6"/>
        <v>EXEC [edw].[update_job_parameter_info] null,'Databricks','DWD_GROUP','dwd_ms.lecoo_lebei_store_info','/Magellan-Marketing-Sales/dwd_ms/Notebooks/nb_lecoo_lebei_store_info','N/A','Notebook','04:00','*','Y','CDOP_PRC','2023-05-22 00:00:00','zhongyj1','init','Insert';</v>
      </c>
      <c r="P94" t="str">
        <f t="shared" si="7"/>
        <v>EXEC [edw].[update_job_parameter_info] null,'Databricks','DWD_GROUP','dwd_ms.lecoo_lebei_store_info','/Magellan-Marketing-Sales/dwd_ms/Notebooks/nb_lecoo_lebei_store_info','N/A','Notebook','04:00','*','Y','CDOP_PRC','2023-05-22 00:00:00','zhongyj1','init','Delete';</v>
      </c>
    </row>
    <row r="95" spans="1:16">
      <c r="A95" s="2" t="s">
        <v>447</v>
      </c>
      <c r="B95" s="2" t="s">
        <v>400</v>
      </c>
      <c r="C95" s="2" t="s">
        <v>561</v>
      </c>
      <c r="D95" s="2" t="s">
        <v>599</v>
      </c>
      <c r="E95" s="2" t="s">
        <v>600</v>
      </c>
      <c r="F95" s="2" t="s">
        <v>451</v>
      </c>
      <c r="G95" s="21" t="s">
        <v>405</v>
      </c>
      <c r="H95" s="24" t="s">
        <v>476</v>
      </c>
      <c r="I95" s="2" t="s">
        <v>414</v>
      </c>
      <c r="J95" s="2" t="s">
        <v>30</v>
      </c>
      <c r="K95" s="2" t="s">
        <v>435</v>
      </c>
      <c r="L95" s="27" t="s">
        <v>477</v>
      </c>
      <c r="M95" s="2" t="s">
        <v>527</v>
      </c>
      <c r="N95" s="2" t="s">
        <v>457</v>
      </c>
      <c r="O95" s="10" t="str">
        <f t="shared" si="6"/>
        <v>EXEC [edw].[update_job_parameter_info] null,'Databricks','DWD_GROUP','dwd_ms.lecoo_prc_province','/Magellan-Marketing-Sales/dwd_ms/Notebooks/nb_lecoo_prc_province','N/A','Notebook','04:00','*','Y','CDOP_PRC','2023-05-22 00:00:00','zhongyj1','init','Insert';</v>
      </c>
      <c r="P95" t="str">
        <f t="shared" si="7"/>
        <v>EXEC [edw].[update_job_parameter_info] null,'Databricks','DWD_GROUP','dwd_ms.lecoo_prc_province','/Magellan-Marketing-Sales/dwd_ms/Notebooks/nb_lecoo_prc_province','N/A','Notebook','04:00','*','Y','CDOP_PRC','2023-05-22 00:00:00','zhongyj1','init','Delete';</v>
      </c>
    </row>
    <row r="96" spans="1:16">
      <c r="A96" s="2" t="s">
        <v>447</v>
      </c>
      <c r="B96" s="2" t="s">
        <v>400</v>
      </c>
      <c r="C96" s="2" t="s">
        <v>561</v>
      </c>
      <c r="D96" s="2" t="s">
        <v>601</v>
      </c>
      <c r="E96" s="2" t="s">
        <v>602</v>
      </c>
      <c r="F96" s="2" t="s">
        <v>451</v>
      </c>
      <c r="G96" s="21" t="s">
        <v>405</v>
      </c>
      <c r="H96" s="24" t="s">
        <v>476</v>
      </c>
      <c r="I96" s="2" t="s">
        <v>414</v>
      </c>
      <c r="J96" s="2" t="s">
        <v>30</v>
      </c>
      <c r="K96" s="2" t="s">
        <v>435</v>
      </c>
      <c r="L96" s="27" t="s">
        <v>477</v>
      </c>
      <c r="M96" s="2" t="s">
        <v>527</v>
      </c>
      <c r="N96" s="2" t="s">
        <v>457</v>
      </c>
      <c r="O96" s="10" t="str">
        <f t="shared" si="6"/>
        <v>EXEC [edw].[update_job_parameter_info] null,'Databricks','DWD_GROUP','dwd_ms.product_characteristic_mapping','/Magellan-Marketing-Sales/dwd_ms/Notebooks/nb_product_characteristic_mapping','N/A','Notebook','04:00','*','Y','CDOP_PRC','2023-05-22 00:00:00','zhongyj1','init','Insert';</v>
      </c>
      <c r="P96" t="str">
        <f t="shared" si="7"/>
        <v>EXEC [edw].[update_job_parameter_info] null,'Databricks','DWD_GROUP','dwd_ms.product_characteristic_mapping','/Magellan-Marketing-Sales/dwd_ms/Notebooks/nb_product_characteristic_mapping','N/A','Notebook','04:00','*','Y','CDOP_PRC','2023-05-22 00:00:00','zhongyj1','init','Delete';</v>
      </c>
    </row>
    <row r="97" spans="1:16">
      <c r="A97" s="2" t="s">
        <v>447</v>
      </c>
      <c r="B97" s="2" t="s">
        <v>400</v>
      </c>
      <c r="C97" s="2" t="s">
        <v>561</v>
      </c>
      <c r="D97" s="2" t="s">
        <v>603</v>
      </c>
      <c r="E97" s="2" t="s">
        <v>604</v>
      </c>
      <c r="F97" s="2" t="s">
        <v>451</v>
      </c>
      <c r="G97" s="21" t="s">
        <v>405</v>
      </c>
      <c r="H97" s="24" t="s">
        <v>476</v>
      </c>
      <c r="I97" s="2" t="s">
        <v>414</v>
      </c>
      <c r="J97" s="2" t="s">
        <v>30</v>
      </c>
      <c r="K97" s="2" t="s">
        <v>435</v>
      </c>
      <c r="L97" s="27" t="s">
        <v>477</v>
      </c>
      <c r="M97" s="2" t="s">
        <v>527</v>
      </c>
      <c r="N97" s="2" t="s">
        <v>457</v>
      </c>
      <c r="O97" s="10" t="str">
        <f t="shared" si="6"/>
        <v>EXEC [edw].[update_job_parameter_info] null,'Databricks','DWD_GROUP','dwd_ms.prc_business_unit_lvl','/Magellan-Marketing-Sales/dwd_ms/Notebooks/nb_prc_business_unit_lvl','N/A','Notebook','04:00','*','Y','CDOP_PRC','2023-05-22 00:00:00','zhongyj1','init','Insert';</v>
      </c>
      <c r="P97" t="str">
        <f t="shared" si="7"/>
        <v>EXEC [edw].[update_job_parameter_info] null,'Databricks','DWD_GROUP','dwd_ms.prc_business_unit_lvl','/Magellan-Marketing-Sales/dwd_ms/Notebooks/nb_prc_business_unit_lvl','N/A','Notebook','04:00','*','Y','CDOP_PRC','2023-05-22 00:00:00','zhongyj1','init','Delete';</v>
      </c>
    </row>
    <row r="98" spans="1:16">
      <c r="A98" s="2" t="s">
        <v>447</v>
      </c>
      <c r="B98" s="2" t="s">
        <v>400</v>
      </c>
      <c r="C98" s="2" t="s">
        <v>561</v>
      </c>
      <c r="D98" s="2" t="s">
        <v>605</v>
      </c>
      <c r="E98" s="2" t="s">
        <v>606</v>
      </c>
      <c r="F98" s="2" t="s">
        <v>451</v>
      </c>
      <c r="G98" s="21" t="s">
        <v>405</v>
      </c>
      <c r="H98" s="24" t="s">
        <v>476</v>
      </c>
      <c r="I98" s="2" t="s">
        <v>414</v>
      </c>
      <c r="J98" s="2" t="s">
        <v>30</v>
      </c>
      <c r="K98" s="2" t="s">
        <v>435</v>
      </c>
      <c r="L98" s="27" t="s">
        <v>477</v>
      </c>
      <c r="M98" s="2" t="s">
        <v>527</v>
      </c>
      <c r="N98" s="2" t="s">
        <v>457</v>
      </c>
      <c r="O98" s="10" t="str">
        <f t="shared" si="6"/>
        <v>EXEC [edw].[update_job_parameter_info] null,'Databricks','DWD_GROUP','dwd_ms.con_lecoo_cust_seg_chnl_mapping','/Magellan-Marketing-Sales/dwd_ms/Notebooks/nb_con_lecoo_cust_seg_chnl_mapping','N/A','Notebook','04:00','*','Y','CDOP_PRC','2023-05-22 00:00:00','zhongyj1','init','Insert';</v>
      </c>
      <c r="P98" t="str">
        <f t="shared" si="7"/>
        <v>EXEC [edw].[update_job_parameter_info] null,'Databricks','DWD_GROUP','dwd_ms.con_lecoo_cust_seg_chnl_mapping','/Magellan-Marketing-Sales/dwd_ms/Notebooks/nb_con_lecoo_cust_seg_chnl_mapping','N/A','Notebook','04:00','*','Y','CDOP_PRC','2023-05-22 00:00:00','zhongyj1','init','Delete';</v>
      </c>
    </row>
    <row r="99" spans="1:16">
      <c r="A99" s="2" t="s">
        <v>447</v>
      </c>
      <c r="B99" s="2" t="s">
        <v>400</v>
      </c>
      <c r="C99" s="2" t="s">
        <v>561</v>
      </c>
      <c r="D99" s="2" t="s">
        <v>607</v>
      </c>
      <c r="E99" s="2" t="s">
        <v>608</v>
      </c>
      <c r="F99" s="2" t="s">
        <v>451</v>
      </c>
      <c r="G99" s="21" t="s">
        <v>405</v>
      </c>
      <c r="H99" s="24" t="s">
        <v>476</v>
      </c>
      <c r="I99" s="2" t="s">
        <v>414</v>
      </c>
      <c r="J99" s="2" t="s">
        <v>30</v>
      </c>
      <c r="K99" s="2" t="s">
        <v>435</v>
      </c>
      <c r="L99" s="27" t="s">
        <v>477</v>
      </c>
      <c r="M99" s="2" t="s">
        <v>527</v>
      </c>
      <c r="N99" s="2" t="s">
        <v>457</v>
      </c>
      <c r="O99" s="10" t="str">
        <f t="shared" si="6"/>
        <v>EXEC [edw].[update_job_parameter_info] null,'Databricks','DWD_GROUP','dwd_ms.con_product_seg_by_ph','/Magellan-Marketing-Sales/dwd_ms/Notebooks/nb_con_product_seg_by_ph','N/A','Notebook','04:00','*','Y','CDOP_PRC','2023-05-22 00:00:00','zhongyj1','init','Insert';</v>
      </c>
      <c r="P99" t="str">
        <f t="shared" si="7"/>
        <v>EXEC [edw].[update_job_parameter_info] null,'Databricks','DWD_GROUP','dwd_ms.con_product_seg_by_ph','/Magellan-Marketing-Sales/dwd_ms/Notebooks/nb_con_product_seg_by_ph','N/A','Notebook','04:00','*','Y','CDOP_PRC','2023-05-22 00:00:00','zhongyj1','init','Delete';</v>
      </c>
    </row>
    <row r="100" spans="1:16">
      <c r="A100" s="2" t="s">
        <v>447</v>
      </c>
      <c r="B100" s="2" t="s">
        <v>400</v>
      </c>
      <c r="C100" s="2" t="s">
        <v>561</v>
      </c>
      <c r="D100" s="2" t="s">
        <v>609</v>
      </c>
      <c r="E100" s="2" t="s">
        <v>610</v>
      </c>
      <c r="F100" s="2" t="s">
        <v>451</v>
      </c>
      <c r="G100" s="21" t="s">
        <v>405</v>
      </c>
      <c r="H100" s="24" t="s">
        <v>476</v>
      </c>
      <c r="I100" s="2" t="s">
        <v>414</v>
      </c>
      <c r="J100" s="2" t="s">
        <v>30</v>
      </c>
      <c r="K100" s="2" t="s">
        <v>435</v>
      </c>
      <c r="L100" s="27" t="s">
        <v>477</v>
      </c>
      <c r="M100" s="2" t="s">
        <v>527</v>
      </c>
      <c r="N100" s="2" t="s">
        <v>457</v>
      </c>
      <c r="O100" s="10" t="str">
        <f t="shared" si="6"/>
        <v>EXEC [edw].[update_job_parameter_info] null,'Databricks','DWD_GROUP','dwd_ms.smb_lecoo_cust_seg_channel_mapping','/Magellan-Marketing-Sales/dwd_ms/Notebooks/nb_smb_lecoo_cust_seg_channel_mapping','N/A','Notebook','04:00','*','Y','CDOP_PRC','2023-05-22 00:00:00','zhongyj1','init','Insert';</v>
      </c>
      <c r="P100" t="str">
        <f t="shared" si="7"/>
        <v>EXEC [edw].[update_job_parameter_info] null,'Databricks','DWD_GROUP','dwd_ms.smb_lecoo_cust_seg_channel_mapping','/Magellan-Marketing-Sales/dwd_ms/Notebooks/nb_smb_lecoo_cust_seg_channel_mapping','N/A','Notebook','04:00','*','Y','CDOP_PRC','2023-05-22 00:00:00','zhongyj1','init','Delete';</v>
      </c>
    </row>
    <row r="101" spans="1:16">
      <c r="A101" s="2" t="s">
        <v>447</v>
      </c>
      <c r="B101" s="2" t="s">
        <v>400</v>
      </c>
      <c r="C101" s="2" t="s">
        <v>561</v>
      </c>
      <c r="D101" s="2" t="s">
        <v>611</v>
      </c>
      <c r="E101" s="2" t="s">
        <v>612</v>
      </c>
      <c r="F101" s="2" t="s">
        <v>451</v>
      </c>
      <c r="G101" s="21" t="s">
        <v>405</v>
      </c>
      <c r="H101" s="24" t="s">
        <v>476</v>
      </c>
      <c r="I101" s="2" t="s">
        <v>414</v>
      </c>
      <c r="J101" s="2" t="s">
        <v>30</v>
      </c>
      <c r="K101" s="2" t="s">
        <v>435</v>
      </c>
      <c r="L101" s="27" t="s">
        <v>477</v>
      </c>
      <c r="M101" s="2" t="s">
        <v>527</v>
      </c>
      <c r="N101" s="2" t="s">
        <v>457</v>
      </c>
      <c r="O101" s="10" t="str">
        <f t="shared" si="6"/>
        <v>EXEC [edw].[update_job_parameter_info] null,'Databricks','DWD_GROUP','dwd_ms.smb_product_seg_by_ph4','/Magellan-Marketing-Sales/dwd_ms/Notebooks/nb_product_seg_by_ph4','N/A','Notebook','04:00','*','Y','CDOP_PRC','2023-05-22 00:00:00','zhongyj1','init','Insert';</v>
      </c>
      <c r="P101" t="str">
        <f t="shared" si="7"/>
        <v>EXEC [edw].[update_job_parameter_info] null,'Databricks','DWD_GROUP','dwd_ms.smb_product_seg_by_ph4','/Magellan-Marketing-Sales/dwd_ms/Notebooks/nb_product_seg_by_ph4','N/A','Notebook','04:00','*','Y','CDOP_PRC','2023-05-22 00:00:00','zhongyj1','init','Delete';</v>
      </c>
    </row>
    <row r="102" spans="1:16">
      <c r="A102" s="2" t="s">
        <v>447</v>
      </c>
      <c r="B102" s="2" t="s">
        <v>400</v>
      </c>
      <c r="C102" s="2" t="s">
        <v>561</v>
      </c>
      <c r="D102" s="2" t="s">
        <v>613</v>
      </c>
      <c r="E102" s="2" t="s">
        <v>614</v>
      </c>
      <c r="F102" s="2" t="s">
        <v>451</v>
      </c>
      <c r="G102" s="21" t="s">
        <v>405</v>
      </c>
      <c r="H102" s="24" t="s">
        <v>476</v>
      </c>
      <c r="I102" s="2" t="s">
        <v>414</v>
      </c>
      <c r="J102" s="2" t="s">
        <v>30</v>
      </c>
      <c r="K102" s="2" t="s">
        <v>435</v>
      </c>
      <c r="L102" s="27" t="s">
        <v>477</v>
      </c>
      <c r="M102" s="2" t="s">
        <v>527</v>
      </c>
      <c r="N102" s="2" t="s">
        <v>457</v>
      </c>
      <c r="O102" s="10" t="str">
        <f t="shared" si="6"/>
        <v>EXEC [edw].[update_job_parameter_info] null,'Databricks','DWD_GROUP','dwd_ms.lecoo_internal_supplier','/Magellan-Marketing-Sales/dwd_ms/Notebooks/nb_lecoo_internal_supplier','N/A','Notebook','04:00','*','Y','CDOP_PRC','2023-05-22 00:00:00','zhongyj1','init','Insert';</v>
      </c>
      <c r="P102" t="str">
        <f t="shared" si="7"/>
        <v>EXEC [edw].[update_job_parameter_info] null,'Databricks','DWD_GROUP','dwd_ms.lecoo_internal_supplier','/Magellan-Marketing-Sales/dwd_ms/Notebooks/nb_lecoo_internal_supplier','N/A','Notebook','04:00','*','Y','CDOP_PRC','2023-05-22 00:00:00','zhongyj1','init','Delete';</v>
      </c>
    </row>
    <row r="103" spans="1:16">
      <c r="A103" s="2" t="s">
        <v>447</v>
      </c>
      <c r="B103" s="2" t="s">
        <v>400</v>
      </c>
      <c r="C103" s="2" t="s">
        <v>561</v>
      </c>
      <c r="D103" s="2" t="s">
        <v>615</v>
      </c>
      <c r="E103" s="2" t="s">
        <v>616</v>
      </c>
      <c r="F103" s="2" t="s">
        <v>451</v>
      </c>
      <c r="G103" s="21" t="s">
        <v>405</v>
      </c>
      <c r="H103" s="24" t="s">
        <v>476</v>
      </c>
      <c r="I103" s="2" t="s">
        <v>414</v>
      </c>
      <c r="J103" s="2" t="s">
        <v>30</v>
      </c>
      <c r="K103" s="2" t="s">
        <v>435</v>
      </c>
      <c r="L103" s="27" t="s">
        <v>477</v>
      </c>
      <c r="M103" s="2" t="s">
        <v>527</v>
      </c>
      <c r="N103" s="2" t="s">
        <v>457</v>
      </c>
      <c r="O103" s="10" t="str">
        <f t="shared" si="6"/>
        <v>EXEC [edw].[update_job_parameter_info] null,'Databricks','DWD_GROUP','dwd_ms.lecoo_affiliated_cust','/Magellan-Marketing-Sales/dwd_ms/Notebooks/nb_lecoo_affiliated_cust','N/A','Notebook','04:00','*','Y','CDOP_PRC','2023-05-22 00:00:00','zhongyj1','init','Insert';</v>
      </c>
      <c r="P103" t="str">
        <f t="shared" si="7"/>
        <v>EXEC [edw].[update_job_parameter_info] null,'Databricks','DWD_GROUP','dwd_ms.lecoo_affiliated_cust','/Magellan-Marketing-Sales/dwd_ms/Notebooks/nb_lecoo_affiliated_cust','N/A','Notebook','04:00','*','Y','CDOP_PRC','2023-05-22 00:00:00','zhongyj1','init','Delete';</v>
      </c>
    </row>
    <row r="104" spans="1:16">
      <c r="A104" s="2" t="s">
        <v>447</v>
      </c>
      <c r="B104" s="2" t="s">
        <v>400</v>
      </c>
      <c r="C104" s="2" t="s">
        <v>561</v>
      </c>
      <c r="D104" s="2" t="s">
        <v>617</v>
      </c>
      <c r="E104" s="2" t="s">
        <v>618</v>
      </c>
      <c r="F104" s="2" t="s">
        <v>451</v>
      </c>
      <c r="G104" s="21" t="s">
        <v>405</v>
      </c>
      <c r="H104" s="24" t="s">
        <v>476</v>
      </c>
      <c r="I104" s="2" t="s">
        <v>414</v>
      </c>
      <c r="J104" s="2" t="s">
        <v>30</v>
      </c>
      <c r="K104" s="2" t="s">
        <v>435</v>
      </c>
      <c r="L104" s="27" t="s">
        <v>477</v>
      </c>
      <c r="M104" s="2" t="s">
        <v>527</v>
      </c>
      <c r="N104" s="2" t="s">
        <v>457</v>
      </c>
      <c r="O104" s="10" t="str">
        <f t="shared" si="6"/>
        <v>EXEC [edw].[update_job_parameter_info] null,'Databricks','DWD_GROUP','dwd_ms.smb_cust_segmentation4_determ','/Magellan-Marketing-Sales/dwd_ms/Notebooks/nb_smb_cust_segmentation4_determ','N/A','Notebook','04:00','*','Y','CDOP_PRC','2023-05-22 00:00:00','zhongyj1','init','Insert';</v>
      </c>
      <c r="P104" t="str">
        <f t="shared" si="7"/>
        <v>EXEC [edw].[update_job_parameter_info] null,'Databricks','DWD_GROUP','dwd_ms.smb_cust_segmentation4_determ','/Magellan-Marketing-Sales/dwd_ms/Notebooks/nb_smb_cust_segmentation4_determ','N/A','Notebook','04:00','*','Y','CDOP_PRC','2023-05-22 00:00:00','zhongyj1','init','Delete';</v>
      </c>
    </row>
    <row r="105" spans="1:16">
      <c r="A105" s="2" t="s">
        <v>447</v>
      </c>
      <c r="B105" s="2" t="s">
        <v>400</v>
      </c>
      <c r="C105" s="2" t="s">
        <v>561</v>
      </c>
      <c r="D105" s="2" t="s">
        <v>619</v>
      </c>
      <c r="E105" s="2" t="s">
        <v>620</v>
      </c>
      <c r="F105" s="2" t="s">
        <v>451</v>
      </c>
      <c r="G105" s="21" t="s">
        <v>405</v>
      </c>
      <c r="H105" s="24" t="s">
        <v>476</v>
      </c>
      <c r="I105" s="2" t="s">
        <v>414</v>
      </c>
      <c r="J105" s="2" t="s">
        <v>30</v>
      </c>
      <c r="K105" s="2" t="s">
        <v>435</v>
      </c>
      <c r="L105" s="27" t="s">
        <v>477</v>
      </c>
      <c r="M105" s="2" t="s">
        <v>527</v>
      </c>
      <c r="N105" s="2" t="s">
        <v>457</v>
      </c>
      <c r="O105" s="10" t="str">
        <f t="shared" si="6"/>
        <v>EXEC [edw].[update_job_parameter_info] null,'Databricks','DWD_GROUP','dwd_ms.con_cust_segmentation4_determ','/Magellan-Marketing-Sales/dwd_ms/Notebooks/nb_con_cust_segmentation4_determ','N/A','Notebook','04:00','*','Y','CDOP_PRC','2023-05-22 00:00:00','zhongyj1','init','Insert';</v>
      </c>
      <c r="P105" t="str">
        <f t="shared" si="7"/>
        <v>EXEC [edw].[update_job_parameter_info] null,'Databricks','DWD_GROUP','dwd_ms.con_cust_segmentation4_determ','/Magellan-Marketing-Sales/dwd_ms/Notebooks/nb_con_cust_segmentation4_determ','N/A','Notebook','04:00','*','Y','CDOP_PRC','2023-05-22 00:00:00','zhongyj1','init','Delete';</v>
      </c>
    </row>
    <row r="106" spans="1:16">
      <c r="A106" s="2" t="s">
        <v>447</v>
      </c>
      <c r="B106" s="2" t="s">
        <v>400</v>
      </c>
      <c r="C106" s="2" t="s">
        <v>561</v>
      </c>
      <c r="D106" s="2" t="s">
        <v>621</v>
      </c>
      <c r="E106" s="2" t="s">
        <v>622</v>
      </c>
      <c r="F106" s="2" t="s">
        <v>451</v>
      </c>
      <c r="G106" s="21" t="s">
        <v>405</v>
      </c>
      <c r="H106" s="24" t="s">
        <v>476</v>
      </c>
      <c r="I106" s="2" t="s">
        <v>414</v>
      </c>
      <c r="J106" s="2" t="s">
        <v>30</v>
      </c>
      <c r="K106" s="2" t="s">
        <v>435</v>
      </c>
      <c r="L106" s="27" t="s">
        <v>477</v>
      </c>
      <c r="M106" s="2" t="s">
        <v>527</v>
      </c>
      <c r="N106" s="2" t="s">
        <v>457</v>
      </c>
      <c r="O106" s="10" t="str">
        <f t="shared" si="6"/>
        <v>EXEC [edw].[update_job_parameter_info] null,'Databricks','DWD_GROUP','dwd_ms.product_ln_to_business_unit','/Magellan-Marketing-Sales/dwd_ms/Notebooks/nb_product_ln_to_business_unit','N/A','Notebook','04:00','*','Y','CDOP_PRC','2023-05-22 00:00:00','zhongyj1','init','Insert';</v>
      </c>
      <c r="P106" t="str">
        <f t="shared" si="7"/>
        <v>EXEC [edw].[update_job_parameter_info] null,'Databricks','DWD_GROUP','dwd_ms.product_ln_to_business_unit','/Magellan-Marketing-Sales/dwd_ms/Notebooks/nb_product_ln_to_business_unit','N/A','Notebook','04:00','*','Y','CDOP_PRC','2023-05-22 00:00:00','zhongyj1','init','Delete';</v>
      </c>
    </row>
    <row r="107" spans="1:16">
      <c r="A107" s="2" t="s">
        <v>447</v>
      </c>
      <c r="B107" s="2" t="s">
        <v>400</v>
      </c>
      <c r="C107" s="2" t="s">
        <v>561</v>
      </c>
      <c r="D107" s="2" t="s">
        <v>623</v>
      </c>
      <c r="E107" s="2" t="s">
        <v>624</v>
      </c>
      <c r="F107" s="2" t="s">
        <v>451</v>
      </c>
      <c r="G107" s="21" t="s">
        <v>405</v>
      </c>
      <c r="H107" s="24" t="s">
        <v>476</v>
      </c>
      <c r="I107" s="2" t="s">
        <v>414</v>
      </c>
      <c r="J107" s="2" t="s">
        <v>30</v>
      </c>
      <c r="K107" s="2" t="s">
        <v>435</v>
      </c>
      <c r="L107" s="27" t="s">
        <v>477</v>
      </c>
      <c r="M107" s="2" t="s">
        <v>527</v>
      </c>
      <c r="N107" s="2" t="s">
        <v>457</v>
      </c>
      <c r="O107" s="10" t="str">
        <f t="shared" si="6"/>
        <v>EXEC [edw].[update_job_parameter_info] null,'Databricks','DWD_GROUP','dwd_ms.fr_5s_bu_tree_mapping','/Magellan-Marketing-Sales/dwd_ms/Notebooks/nb_fr_5s_bu_tree_mapping','N/A','Notebook','04:00','*','Y','CDOP_PRC','2023-05-22 00:00:00','zhongyj1','init','Insert';</v>
      </c>
      <c r="P107" t="str">
        <f t="shared" si="7"/>
        <v>EXEC [edw].[update_job_parameter_info] null,'Databricks','DWD_GROUP','dwd_ms.fr_5s_bu_tree_mapping','/Magellan-Marketing-Sales/dwd_ms/Notebooks/nb_fr_5s_bu_tree_mapping','N/A','Notebook','04:00','*','Y','CDOP_PRC','2023-05-22 00:00:00','zhongyj1','init','Delete';</v>
      </c>
    </row>
    <row r="108" spans="1:16">
      <c r="A108" s="2" t="s">
        <v>447</v>
      </c>
      <c r="B108" s="2" t="s">
        <v>400</v>
      </c>
      <c r="C108" s="2" t="s">
        <v>561</v>
      </c>
      <c r="D108" s="2" t="s">
        <v>625</v>
      </c>
      <c r="E108" s="2" t="s">
        <v>626</v>
      </c>
      <c r="F108" s="2" t="s">
        <v>451</v>
      </c>
      <c r="G108" s="21" t="s">
        <v>405</v>
      </c>
      <c r="H108" s="24" t="s">
        <v>476</v>
      </c>
      <c r="I108" s="2" t="s">
        <v>414</v>
      </c>
      <c r="J108" s="2" t="s">
        <v>30</v>
      </c>
      <c r="K108" s="2" t="s">
        <v>435</v>
      </c>
      <c r="L108" s="27" t="s">
        <v>477</v>
      </c>
      <c r="M108" s="2" t="s">
        <v>527</v>
      </c>
      <c r="N108" s="2" t="s">
        <v>457</v>
      </c>
      <c r="O108" s="10" t="str">
        <f t="shared" si="6"/>
        <v>EXEC [edw].[update_job_parameter_info] null,'Databricks','DWD_GROUP','dwd_ms.smb_funding_rel','/Magellan-Marketing-Sales/dwd_ms/Notebooks/nb_smb_funding_rel','N/A','Notebook','04:00','*','Y','CDOP_PRC','2023-05-22 00:00:00','zhongyj1','init','Insert';</v>
      </c>
      <c r="P108" t="str">
        <f t="shared" si="7"/>
        <v>EXEC [edw].[update_job_parameter_info] null,'Databricks','DWD_GROUP','dwd_ms.smb_funding_rel','/Magellan-Marketing-Sales/dwd_ms/Notebooks/nb_smb_funding_rel','N/A','Notebook','04:00','*','Y','CDOP_PRC','2023-05-22 00:00:00','zhongyj1','init','Delete';</v>
      </c>
    </row>
    <row r="109" spans="1:16">
      <c r="A109" s="2" t="s">
        <v>447</v>
      </c>
      <c r="B109" s="2" t="s">
        <v>400</v>
      </c>
      <c r="C109" s="2" t="s">
        <v>561</v>
      </c>
      <c r="D109" s="2" t="s">
        <v>627</v>
      </c>
      <c r="E109" s="2" t="s">
        <v>628</v>
      </c>
      <c r="F109" s="2" t="s">
        <v>451</v>
      </c>
      <c r="G109" s="21" t="s">
        <v>405</v>
      </c>
      <c r="H109" s="24" t="s">
        <v>476</v>
      </c>
      <c r="I109" s="2" t="s">
        <v>414</v>
      </c>
      <c r="J109" s="2" t="s">
        <v>30</v>
      </c>
      <c r="K109" s="2" t="s">
        <v>435</v>
      </c>
      <c r="L109" s="27" t="s">
        <v>477</v>
      </c>
      <c r="M109" s="2" t="s">
        <v>527</v>
      </c>
      <c r="N109" s="2" t="s">
        <v>457</v>
      </c>
      <c r="O109" s="10" t="str">
        <f t="shared" si="6"/>
        <v>EXEC [edw].[update_job_parameter_info] null,'Databricks','DWD_GROUP','dwd_ms.smb_rel_dflt_combat_unit','/Magellan-Marketing-Sales/dwd_ms/Notebooks/nb_smb_rel_dflt_combat_unit','N/A','Notebook','04:00','*','Y','CDOP_PRC','2023-05-22 00:00:00','zhongyj1','init','Insert';</v>
      </c>
      <c r="P109" t="str">
        <f t="shared" si="7"/>
        <v>EXEC [edw].[update_job_parameter_info] null,'Databricks','DWD_GROUP','dwd_ms.smb_rel_dflt_combat_unit','/Magellan-Marketing-Sales/dwd_ms/Notebooks/nb_smb_rel_dflt_combat_unit','N/A','Notebook','04:00','*','Y','CDOP_PRC','2023-05-22 00:00:00','zhongyj1','init','Delete';</v>
      </c>
    </row>
    <row r="110" spans="1:16">
      <c r="A110" s="2" t="s">
        <v>447</v>
      </c>
      <c r="B110" s="2" t="s">
        <v>400</v>
      </c>
      <c r="C110" s="2" t="s">
        <v>561</v>
      </c>
      <c r="D110" s="2" t="s">
        <v>629</v>
      </c>
      <c r="E110" s="2" t="s">
        <v>630</v>
      </c>
      <c r="F110" s="2" t="s">
        <v>451</v>
      </c>
      <c r="G110" s="21" t="s">
        <v>405</v>
      </c>
      <c r="H110" s="24" t="s">
        <v>476</v>
      </c>
      <c r="I110" s="2" t="s">
        <v>414</v>
      </c>
      <c r="J110" s="2" t="s">
        <v>30</v>
      </c>
      <c r="K110" s="2" t="s">
        <v>435</v>
      </c>
      <c r="L110" s="27" t="s">
        <v>477</v>
      </c>
      <c r="M110" s="2" t="s">
        <v>527</v>
      </c>
      <c r="N110" s="2" t="s">
        <v>457</v>
      </c>
      <c r="O110" s="10" t="str">
        <f t="shared" si="6"/>
        <v>EXEC [edw].[update_job_parameter_info] null,'Databricks','DWD_GROUP','dwd_ms.third_party_gpn_mapping','/Magellan-Marketing-Sales/dwd_ms/Notebooks/nb_third_party_gpn_mapping','N/A','Notebook','04:00','*','Y','CDOP_PRC','2023-05-22 00:00:00','zhongyj1','init','Insert';</v>
      </c>
      <c r="P110" t="str">
        <f t="shared" si="7"/>
        <v>EXEC [edw].[update_job_parameter_info] null,'Databricks','DWD_GROUP','dwd_ms.third_party_gpn_mapping','/Magellan-Marketing-Sales/dwd_ms/Notebooks/nb_third_party_gpn_mapping','N/A','Notebook','04:00','*','Y','CDOP_PRC','2023-05-22 00:00:00','zhongyj1','init','Delete';</v>
      </c>
    </row>
    <row r="111" spans="1:16">
      <c r="A111" s="2" t="s">
        <v>447</v>
      </c>
      <c r="B111" s="2" t="s">
        <v>400</v>
      </c>
      <c r="C111" s="2" t="s">
        <v>561</v>
      </c>
      <c r="D111" s="2" t="s">
        <v>631</v>
      </c>
      <c r="E111" s="2" t="s">
        <v>632</v>
      </c>
      <c r="F111" s="2" t="s">
        <v>451</v>
      </c>
      <c r="G111" s="21" t="s">
        <v>405</v>
      </c>
      <c r="H111" s="24" t="s">
        <v>476</v>
      </c>
      <c r="I111" s="2" t="s">
        <v>414</v>
      </c>
      <c r="J111" s="2" t="s">
        <v>30</v>
      </c>
      <c r="K111" s="2" t="s">
        <v>435</v>
      </c>
      <c r="L111" s="27" t="s">
        <v>477</v>
      </c>
      <c r="M111" s="2" t="s">
        <v>527</v>
      </c>
      <c r="N111" s="2" t="s">
        <v>457</v>
      </c>
      <c r="O111" s="10" t="str">
        <f t="shared" si="6"/>
        <v>EXEC [edw].[update_job_parameter_info] null,'Databricks','DWD_GROUP','dwd_ms.rel_city_std_nm','/Magellan-Marketing-Sales/dwd_ms/Notebooks/nb_rel_city_std_nm','N/A','Notebook','04:00','*','Y','CDOP_PRC','2023-05-22 00:00:00','zhongyj1','init','Insert';</v>
      </c>
      <c r="P111" t="str">
        <f t="shared" si="7"/>
        <v>EXEC [edw].[update_job_parameter_info] null,'Databricks','DWD_GROUP','dwd_ms.rel_city_std_nm','/Magellan-Marketing-Sales/dwd_ms/Notebooks/nb_rel_city_std_nm','N/A','Notebook','04:00','*','Y','CDOP_PRC','2023-05-22 00:00:00','zhongyj1','init','Delete';</v>
      </c>
    </row>
    <row r="112" spans="1:16">
      <c r="A112" s="2" t="s">
        <v>447</v>
      </c>
      <c r="B112" s="2" t="s">
        <v>400</v>
      </c>
      <c r="C112" s="2" t="s">
        <v>561</v>
      </c>
      <c r="D112" s="2" t="s">
        <v>633</v>
      </c>
      <c r="E112" s="2" t="s">
        <v>634</v>
      </c>
      <c r="F112" s="2" t="s">
        <v>451</v>
      </c>
      <c r="G112" s="21" t="s">
        <v>405</v>
      </c>
      <c r="H112" s="24" t="s">
        <v>476</v>
      </c>
      <c r="I112" s="2" t="s">
        <v>414</v>
      </c>
      <c r="J112" s="2" t="s">
        <v>30</v>
      </c>
      <c r="K112" s="2" t="s">
        <v>435</v>
      </c>
      <c r="L112" s="27" t="s">
        <v>477</v>
      </c>
      <c r="M112" s="2" t="s">
        <v>527</v>
      </c>
      <c r="N112" s="2" t="s">
        <v>457</v>
      </c>
      <c r="O112" s="10" t="str">
        <f t="shared" si="6"/>
        <v>EXEC [edw].[update_job_parameter_info] null,'Databricks','DWD_GROUP','dwd_ms.prc_consumer_stock_transfer','/Magellan-Marketing-Sales/dwd_ms/Notebooks/nb_prc_consumer_stock_transfer','N/A','Notebook','04:00','*','Y','CDOP_PRC','2023-05-22 00:00:00','zhongyj1','init','Insert';</v>
      </c>
      <c r="P112" t="str">
        <f t="shared" si="7"/>
        <v>EXEC [edw].[update_job_parameter_info] null,'Databricks','DWD_GROUP','dwd_ms.prc_consumer_stock_transfer','/Magellan-Marketing-Sales/dwd_ms/Notebooks/nb_prc_consumer_stock_transfer','N/A','Notebook','04:00','*','Y','CDOP_PRC','2023-05-22 00:00:00','zhongyj1','init','Delete';</v>
      </c>
    </row>
    <row r="113" spans="1:16">
      <c r="A113" s="2" t="s">
        <v>447</v>
      </c>
      <c r="B113" s="2" t="s">
        <v>400</v>
      </c>
      <c r="C113" s="2" t="s">
        <v>561</v>
      </c>
      <c r="D113" s="2" t="s">
        <v>635</v>
      </c>
      <c r="E113" s="2" t="s">
        <v>636</v>
      </c>
      <c r="F113" s="2" t="s">
        <v>451</v>
      </c>
      <c r="G113" s="21" t="s">
        <v>405</v>
      </c>
      <c r="H113" s="24" t="s">
        <v>476</v>
      </c>
      <c r="I113" s="2" t="s">
        <v>414</v>
      </c>
      <c r="J113" s="2" t="s">
        <v>30</v>
      </c>
      <c r="K113" s="2" t="s">
        <v>435</v>
      </c>
      <c r="L113" s="27" t="s">
        <v>477</v>
      </c>
      <c r="M113" s="2" t="s">
        <v>527</v>
      </c>
      <c r="N113" s="2" t="s">
        <v>457</v>
      </c>
      <c r="O113" s="10" t="str">
        <f t="shared" si="6"/>
        <v>EXEC [edw].[update_job_parameter_info] null,'Databricks','DWD_GROUP','dwd_ms.m_product_info_tiger_con','/Magellan-Marketing-Sales/dwd_ms/Notebooks/nb_m_product_info_tiger_con','N/A','Notebook','04:00','*','Y','CDOP_PRC','2023-05-22 00:00:00','zhongyj1','init','Insert';</v>
      </c>
      <c r="P113" t="str">
        <f t="shared" si="7"/>
        <v>EXEC [edw].[update_job_parameter_info] null,'Databricks','DWD_GROUP','dwd_ms.m_product_info_tiger_con','/Magellan-Marketing-Sales/dwd_ms/Notebooks/nb_m_product_info_tiger_con','N/A','Notebook','04:00','*','Y','CDOP_PRC','2023-05-22 00:00:00','zhongyj1','init','Delete';</v>
      </c>
    </row>
    <row r="114" spans="1:16">
      <c r="A114" s="2" t="s">
        <v>447</v>
      </c>
      <c r="B114" s="2" t="s">
        <v>400</v>
      </c>
      <c r="C114" s="2" t="s">
        <v>561</v>
      </c>
      <c r="D114" s="2" t="s">
        <v>637</v>
      </c>
      <c r="E114" s="2" t="s">
        <v>638</v>
      </c>
      <c r="F114" s="2" t="s">
        <v>451</v>
      </c>
      <c r="G114" s="21" t="s">
        <v>405</v>
      </c>
      <c r="H114" s="24" t="s">
        <v>476</v>
      </c>
      <c r="I114" s="2" t="s">
        <v>414</v>
      </c>
      <c r="J114" s="2" t="s">
        <v>30</v>
      </c>
      <c r="K114" s="2" t="s">
        <v>435</v>
      </c>
      <c r="L114" s="27" t="s">
        <v>477</v>
      </c>
      <c r="M114" s="2" t="s">
        <v>527</v>
      </c>
      <c r="N114" s="2" t="s">
        <v>457</v>
      </c>
      <c r="O114" s="10" t="str">
        <f t="shared" si="6"/>
        <v>EXEC [edw].[update_job_parameter_info] null,'Databricks','DWD_GROUP','dwd_ms.m_product_info_tiger_smb','/Magellan-Marketing-Sales/dwd_ms/Notebooks/nb_m_product_info_tiger_smb','N/A','Notebook','04:00','*','Y','CDOP_PRC','2023-05-22 00:00:00','zhongyj1','init','Insert';</v>
      </c>
      <c r="P114" t="str">
        <f t="shared" si="7"/>
        <v>EXEC [edw].[update_job_parameter_info] null,'Databricks','DWD_GROUP','dwd_ms.m_product_info_tiger_smb','/Magellan-Marketing-Sales/dwd_ms/Notebooks/nb_m_product_info_tiger_smb','N/A','Notebook','04:00','*','Y','CDOP_PRC','2023-05-22 00:00:00','zhongyj1','init','Delete';</v>
      </c>
    </row>
    <row r="115" spans="1:16">
      <c r="A115" s="2" t="s">
        <v>447</v>
      </c>
      <c r="B115" s="2" t="s">
        <v>400</v>
      </c>
      <c r="C115" s="2" t="s">
        <v>561</v>
      </c>
      <c r="D115" s="2" t="s">
        <v>639</v>
      </c>
      <c r="E115" s="2" t="s">
        <v>640</v>
      </c>
      <c r="F115" s="2" t="s">
        <v>451</v>
      </c>
      <c r="G115" s="21" t="s">
        <v>405</v>
      </c>
      <c r="H115" s="24" t="s">
        <v>476</v>
      </c>
      <c r="I115" s="2" t="s">
        <v>414</v>
      </c>
      <c r="J115" s="2" t="s">
        <v>30</v>
      </c>
      <c r="K115" s="2" t="s">
        <v>435</v>
      </c>
      <c r="L115" s="27" t="s">
        <v>477</v>
      </c>
      <c r="M115" s="2" t="s">
        <v>527</v>
      </c>
      <c r="N115" s="2" t="s">
        <v>457</v>
      </c>
      <c r="O115" s="10" t="str">
        <f t="shared" si="6"/>
        <v>EXEC [edw].[update_job_parameter_info] null,'Databricks','DWD_GROUP','dwd_ms.m_product_info_tiger_con_ip','/Magellan-Marketing-Sales/dwd_ms/Notebooks/nb_m_product_info_tiger_con_ip','N/A','Notebook','04:00','*','Y','CDOP_PRC','2023-05-22 00:00:00','zhongyj1','init','Insert';</v>
      </c>
      <c r="P115" t="str">
        <f t="shared" si="7"/>
        <v>EXEC [edw].[update_job_parameter_info] null,'Databricks','DWD_GROUP','dwd_ms.m_product_info_tiger_con_ip','/Magellan-Marketing-Sales/dwd_ms/Notebooks/nb_m_product_info_tiger_con_ip','N/A','Notebook','04:00','*','Y','CDOP_PRC','2023-05-22 00:00:00','zhongyj1','init','Delete';</v>
      </c>
    </row>
    <row r="116" spans="1:16">
      <c r="A116" s="2" t="s">
        <v>447</v>
      </c>
      <c r="B116" s="2" t="s">
        <v>400</v>
      </c>
      <c r="C116" s="2" t="s">
        <v>561</v>
      </c>
      <c r="D116" s="2" t="s">
        <v>641</v>
      </c>
      <c r="E116" s="2" t="s">
        <v>642</v>
      </c>
      <c r="F116" s="2" t="s">
        <v>451</v>
      </c>
      <c r="G116" s="21" t="s">
        <v>405</v>
      </c>
      <c r="H116" s="24" t="s">
        <v>476</v>
      </c>
      <c r="I116" s="2" t="s">
        <v>414</v>
      </c>
      <c r="J116" s="2" t="s">
        <v>30</v>
      </c>
      <c r="K116" s="2" t="s">
        <v>435</v>
      </c>
      <c r="L116" s="27" t="s">
        <v>477</v>
      </c>
      <c r="M116" s="2" t="s">
        <v>527</v>
      </c>
      <c r="N116" s="2" t="s">
        <v>457</v>
      </c>
      <c r="O116" s="10" t="str">
        <f t="shared" si="6"/>
        <v>EXEC [edw].[update_job_parameter_info] null,'Databricks','DWD_GROUP','dwd_ms.t_m1001_finance_gtn_rate','/Magellan-Marketing-Sales/dwd_ms/Notebooks/nb_t_m1001_finance_gtn_rate','N/A','Notebook','04:00','*','Y','CDOP_PRC','2023-05-22 00:00:00','zhongyj1','init','Insert';</v>
      </c>
      <c r="P116" t="str">
        <f t="shared" si="7"/>
        <v>EXEC [edw].[update_job_parameter_info] null,'Databricks','DWD_GROUP','dwd_ms.t_m1001_finance_gtn_rate','/Magellan-Marketing-Sales/dwd_ms/Notebooks/nb_t_m1001_finance_gtn_rate','N/A','Notebook','04:00','*','Y','CDOP_PRC','2023-05-22 00:00:00','zhongyj1','init','Delete';</v>
      </c>
    </row>
    <row r="117" spans="1:16">
      <c r="A117" s="269" t="s">
        <v>399</v>
      </c>
      <c r="B117" s="269" t="s">
        <v>464</v>
      </c>
      <c r="C117" s="269" t="s">
        <v>643</v>
      </c>
      <c r="D117" s="271" t="s">
        <v>644</v>
      </c>
      <c r="E117" s="271" t="s">
        <v>645</v>
      </c>
      <c r="F117" s="84" t="s">
        <v>404</v>
      </c>
      <c r="G117" s="80" t="s">
        <v>412</v>
      </c>
      <c r="H117" s="43" t="s">
        <v>646</v>
      </c>
      <c r="I117" s="77" t="s">
        <v>407</v>
      </c>
      <c r="J117" s="272" t="s">
        <v>200</v>
      </c>
      <c r="K117" s="77" t="s">
        <v>425</v>
      </c>
      <c r="L117" s="273" t="s">
        <v>420</v>
      </c>
      <c r="M117" s="272" t="s">
        <v>410</v>
      </c>
      <c r="N117" s="42" t="s">
        <v>457</v>
      </c>
      <c r="O117" s="10" t="str">
        <f>"EXEC [edw].[update_job_parameter_info] null,'" &amp; B117 &amp; "','" &amp; C117 &amp;  "','" &amp; D117 &amp;  "','"  &amp; E117 &amp; "','"  &amp; F117 &amp; "','"  &amp; G117 &amp; "','"  &amp; H117 &amp; "','"  &amp; I117 &amp; "','"  &amp; J117 &amp; "','"  &amp; K117 &amp; "','"  &amp; L117 &amp; "','"  &amp; M117 &amp; "','"  &amp; N117 &amp; "','Insert';"</f>
        <v>EXEC [edw].[update_job_parameter_info] null,'Databricks','ISG_GP_DWD_GROUP_1','dwd_ms.ref_prc_isg_sales_transaction_no_filter','/Magellan-Marketing-Sales/dwd_ms/Notebooks/nb_ref_prc_isg_sales_transaction_no_filter','N/A','Notebook_Super','06:00','*','Y','ISG_GP','2023-06-16 00:00:00','yingboyan2','init','Insert';</v>
      </c>
      <c r="P117" t="str">
        <f>"EXEC [edw].[update_job_parameter_info] null,'" &amp; B117 &amp; "','" &amp; C117 &amp;  "','" &amp; D117 &amp;  "','"  &amp; E117 &amp; "','"  &amp; F117 &amp; "','"  &amp; G117 &amp; "','"  &amp; H117 &amp; "','"  &amp; I117 &amp; "','"  &amp; J117 &amp; "','"  &amp; K117 &amp; "','"  &amp; L117 &amp; "','"  &amp; M117 &amp; "','"  &amp; N117 &amp; "','Delete';"</f>
        <v>EXEC [edw].[update_job_parameter_info] null,'Databricks','ISG_GP_DWD_GROUP_1','dwd_ms.ref_prc_isg_sales_transaction_no_filter','/Magellan-Marketing-Sales/dwd_ms/Notebooks/nb_ref_prc_isg_sales_transaction_no_filter','N/A','Notebook_Super','06:00','*','Y','ISG_GP','2023-06-16 00:00:00','yingboyan2','init','Delete';</v>
      </c>
    </row>
    <row r="118" spans="1:16">
      <c r="A118" s="245" t="s">
        <v>399</v>
      </c>
      <c r="B118" s="245" t="s">
        <v>464</v>
      </c>
      <c r="C118" s="245" t="s">
        <v>643</v>
      </c>
      <c r="D118" s="245" t="s">
        <v>647</v>
      </c>
      <c r="E118" s="245" t="s">
        <v>648</v>
      </c>
      <c r="F118" s="148" t="s">
        <v>404</v>
      </c>
      <c r="G118" s="88" t="s">
        <v>412</v>
      </c>
      <c r="H118" s="32" t="s">
        <v>646</v>
      </c>
      <c r="I118" s="149" t="s">
        <v>407</v>
      </c>
      <c r="J118" s="246" t="s">
        <v>200</v>
      </c>
      <c r="K118" s="149" t="s">
        <v>425</v>
      </c>
      <c r="L118" s="247" t="s">
        <v>420</v>
      </c>
      <c r="M118" s="246" t="s">
        <v>410</v>
      </c>
      <c r="N118" s="246" t="s">
        <v>411</v>
      </c>
      <c r="O118" s="10" t="str">
        <f>"EXEC [edw].[update_job_parameter_info] null,'" &amp; B118 &amp; "','" &amp; C118 &amp;  "','" &amp; D118 &amp;  "','"  &amp; E118 &amp; "','"  &amp; F118 &amp; "','"  &amp; G118 &amp; "','"  &amp; H118 &amp; "','"  &amp; I118 &amp; "','"  &amp; J118 &amp; "','"  &amp; K118 &amp; "','"  &amp; L118 &amp; "','"  &amp; M118 &amp; "','"  &amp; N118 &amp; "','Insert';"</f>
        <v>EXEC [edw].[update_job_parameter_info] null,'Databricks','ISG_GP_DWD_GROUP_1','dwd_ms.isg_prc_joint_venture_pipeline','/Magellan-Marketing-Sales/dwd_ms/Notebooks/nb_isg_prc_joint_venture_pipeline','N/A','Notebook_Super','06:00','*','Y','ISG_GP','2023-06-16 00:00:00','yingboyan2','init','Insert';</v>
      </c>
      <c r="P118" t="str">
        <f t="shared" ref="P118:P142" si="8">"EXEC [edw].[update_job_parameter_info] null,'" &amp; B118 &amp; "','" &amp; C118 &amp;  "','" &amp; D118 &amp;  "','"  &amp; E118 &amp; "','"  &amp; F118 &amp; "','"  &amp; G118 &amp; "','"  &amp; H118 &amp; "','"  &amp; I118 &amp; "','"  &amp; J118 &amp; "','"  &amp; K118 &amp; "','"  &amp; L118 &amp; "','"  &amp; M118 &amp; "','"  &amp; N118 &amp; "','Delete';"</f>
        <v>EXEC [edw].[update_job_parameter_info] null,'Databricks','ISG_GP_DWD_GROUP_1','dwd_ms.isg_prc_joint_venture_pipeline','/Magellan-Marketing-Sales/dwd_ms/Notebooks/nb_isg_prc_joint_venture_pipeline','N/A','Notebook_Super','06:00','*','Y','ISG_GP','2023-06-16 00:00:00','yingboyan2','init','Delete';</v>
      </c>
    </row>
    <row r="119" spans="1:16">
      <c r="A119" s="245" t="s">
        <v>399</v>
      </c>
      <c r="B119" s="245" t="s">
        <v>464</v>
      </c>
      <c r="C119" s="245" t="s">
        <v>643</v>
      </c>
      <c r="D119" s="245" t="s">
        <v>486</v>
      </c>
      <c r="E119" s="245" t="s">
        <v>487</v>
      </c>
      <c r="F119" s="148" t="s">
        <v>404</v>
      </c>
      <c r="G119" s="88" t="s">
        <v>412</v>
      </c>
      <c r="H119" s="32" t="s">
        <v>646</v>
      </c>
      <c r="I119" s="149" t="s">
        <v>407</v>
      </c>
      <c r="J119" s="246" t="s">
        <v>200</v>
      </c>
      <c r="K119" s="149" t="s">
        <v>425</v>
      </c>
      <c r="L119" s="247" t="s">
        <v>420</v>
      </c>
      <c r="M119" s="246" t="s">
        <v>410</v>
      </c>
      <c r="N119" s="246" t="s">
        <v>411</v>
      </c>
      <c r="O119" s="10" t="str">
        <f t="shared" ref="O119" si="9">"EXEC [edw].[update_job_parameter_info] null,'" &amp; B119 &amp; "','" &amp; C119 &amp;  "','" &amp; D119 &amp;  "','"  &amp; E119 &amp; "','"  &amp; F119 &amp; "','"  &amp; G119 &amp; "','"  &amp; H119 &amp; "','"  &amp; I119 &amp; "','"  &amp; J119 &amp; "','"  &amp; K119 &amp; "','"  &amp; L119 &amp; "','"  &amp; M119 &amp; "','"  &amp; N119 &amp; "','Insert';"</f>
        <v>EXEC [edw].[update_job_parameter_info] null,'Databricks','ISG_GP_DWD_GROUP_1','dwd_ms.isg_prc_joint_venture_hw_order','/Magellan-Marketing-Sales/dwd_ms/Notebooks/nb_isg_prc_joint_venture_hw_order','N/A','Notebook_Super','06:00','*','Y','ISG_GP','2023-06-16 00:00:00','yingboyan2','init','Insert';</v>
      </c>
      <c r="P119" t="str">
        <f t="shared" ref="P119" si="10">"EXEC [edw].[update_job_parameter_info] null,'" &amp; B119 &amp; "','" &amp; C119 &amp;  "','" &amp; D119 &amp;  "','"  &amp; E119 &amp; "','"  &amp; F119 &amp; "','"  &amp; G119 &amp; "','"  &amp; H119 &amp; "','"  &amp; I119 &amp; "','"  &amp; J119 &amp; "','"  &amp; K119 &amp; "','"  &amp; L119 &amp; "','"  &amp; M119 &amp; "','"  &amp; N119 &amp; "','Delete';"</f>
        <v>EXEC [edw].[update_job_parameter_info] null,'Databricks','ISG_GP_DWD_GROUP_1','dwd_ms.isg_prc_joint_venture_hw_order','/Magellan-Marketing-Sales/dwd_ms/Notebooks/nb_isg_prc_joint_venture_hw_order','N/A','Notebook_Super','06:00','*','Y','ISG_GP','2023-06-16 00:00:00','yingboyan2','init','Delete';</v>
      </c>
    </row>
    <row r="120" spans="1:16">
      <c r="A120" s="85" t="s">
        <v>399</v>
      </c>
      <c r="B120" s="85" t="s">
        <v>464</v>
      </c>
      <c r="C120" s="85" t="s">
        <v>643</v>
      </c>
      <c r="D120" s="85" t="s">
        <v>649</v>
      </c>
      <c r="E120" s="215" t="s">
        <v>650</v>
      </c>
      <c r="F120" s="148" t="s">
        <v>404</v>
      </c>
      <c r="G120" s="88" t="s">
        <v>412</v>
      </c>
      <c r="H120" s="32" t="s">
        <v>646</v>
      </c>
      <c r="I120" s="149" t="s">
        <v>407</v>
      </c>
      <c r="J120" s="31" t="s">
        <v>200</v>
      </c>
      <c r="K120" s="149" t="s">
        <v>425</v>
      </c>
      <c r="L120" s="33" t="s">
        <v>420</v>
      </c>
      <c r="M120" s="31" t="s">
        <v>410</v>
      </c>
      <c r="N120" s="31" t="s">
        <v>411</v>
      </c>
      <c r="O120" s="10" t="str">
        <f t="shared" si="6"/>
        <v>EXEC [edw].[update_job_parameter_info] null,'Databricks','ISG_GP_DWD_GROUP_1','dwd_ms.prc_quotation_proj','/Magellan-Marketing-Sales/dwd_ms/Notebooks/nb_prc_quotation_proj','N/A','Notebook_Super','06:00','*','Y','ISG_GP','2023-06-16 00:00:00','yingboyan2','init','Insert';</v>
      </c>
      <c r="P120" t="str">
        <f t="shared" si="8"/>
        <v>EXEC [edw].[update_job_parameter_info] null,'Databricks','ISG_GP_DWD_GROUP_1','dwd_ms.prc_quotation_proj','/Magellan-Marketing-Sales/dwd_ms/Notebooks/nb_prc_quotation_proj','N/A','Notebook_Super','06:00','*','Y','ISG_GP','2023-06-16 00:00:00','yingboyan2','init','Delete';</v>
      </c>
    </row>
    <row r="121" spans="1:16" s="34" customFormat="1">
      <c r="A121" s="85" t="s">
        <v>399</v>
      </c>
      <c r="B121" s="85" t="s">
        <v>464</v>
      </c>
      <c r="C121" s="85" t="s">
        <v>643</v>
      </c>
      <c r="D121" s="85" t="s">
        <v>651</v>
      </c>
      <c r="E121" s="215" t="s">
        <v>652</v>
      </c>
      <c r="F121" s="86" t="s">
        <v>404</v>
      </c>
      <c r="G121" s="88" t="s">
        <v>412</v>
      </c>
      <c r="H121" s="32" t="s">
        <v>646</v>
      </c>
      <c r="I121" s="50" t="s">
        <v>407</v>
      </c>
      <c r="J121" s="49" t="s">
        <v>200</v>
      </c>
      <c r="K121" s="50" t="s">
        <v>425</v>
      </c>
      <c r="L121" s="33" t="s">
        <v>420</v>
      </c>
      <c r="M121" s="49" t="s">
        <v>410</v>
      </c>
      <c r="N121" s="49" t="s">
        <v>411</v>
      </c>
      <c r="O121" s="10" t="str">
        <f t="shared" si="6"/>
        <v>EXEC [edw].[update_job_parameter_info] null,'Databricks','ISG_GP_DWD_GROUP_1','dwd_ms.ref_lbl_formula_detail','/Magellan-Marketing-Sales/dwd_ms/Notebooks/nb_ref_lbl_formula_detail','N/A','Notebook_Super','06:00','*','Y','ISG_GP','2023-06-16 00:00:00','yingboyan2','init','Insert';</v>
      </c>
      <c r="P121" t="str">
        <f t="shared" si="8"/>
        <v>EXEC [edw].[update_job_parameter_info] null,'Databricks','ISG_GP_DWD_GROUP_1','dwd_ms.ref_lbl_formula_detail','/Magellan-Marketing-Sales/dwd_ms/Notebooks/nb_ref_lbl_formula_detail','N/A','Notebook_Super','06:00','*','Y','ISG_GP','2023-06-16 00:00:00','yingboyan2','init','Delete';</v>
      </c>
    </row>
    <row r="122" spans="1:16" s="34" customFormat="1">
      <c r="A122" s="85" t="s">
        <v>399</v>
      </c>
      <c r="B122" s="85" t="s">
        <v>464</v>
      </c>
      <c r="C122" s="85" t="s">
        <v>653</v>
      </c>
      <c r="D122" s="85" t="s">
        <v>654</v>
      </c>
      <c r="E122" s="85" t="s">
        <v>481</v>
      </c>
      <c r="F122" s="86" t="s">
        <v>404</v>
      </c>
      <c r="G122" s="88" t="s">
        <v>412</v>
      </c>
      <c r="H122" s="32" t="s">
        <v>646</v>
      </c>
      <c r="I122" s="50" t="s">
        <v>407</v>
      </c>
      <c r="J122" s="49" t="s">
        <v>200</v>
      </c>
      <c r="K122" s="50" t="s">
        <v>425</v>
      </c>
      <c r="L122" s="33" t="s">
        <v>420</v>
      </c>
      <c r="M122" s="49" t="s">
        <v>410</v>
      </c>
      <c r="N122" s="49" t="s">
        <v>411</v>
      </c>
      <c r="O122" s="10" t="str">
        <f t="shared" si="6"/>
        <v>EXEC [edw].[update_job_parameter_info] null,'Databricks','ISG_GP_DWD_GROUP_1','dwd_ms.prc_sale_product_base','/Magellan-Marketing-Sales/dwd_ms/Notebooks/nb_prc_sale_product_base','N/A','Notebook_Super','06:00','*','Y','ISG_GP','2023-06-16 00:00:00','yingboyan2','init','Insert';</v>
      </c>
      <c r="P122" t="str">
        <f t="shared" si="8"/>
        <v>EXEC [edw].[update_job_parameter_info] null,'Databricks','ISG_GP_DWD_GROUP_1','dwd_ms.prc_sale_product_base','/Magellan-Marketing-Sales/dwd_ms/Notebooks/nb_prc_sale_product_base','N/A','Notebook_Super','06:00','*','Y','ISG_GP','2023-06-16 00:00:00','yingboyan2','init','Delete';</v>
      </c>
    </row>
    <row r="123" spans="1:16" s="34" customFormat="1">
      <c r="A123" s="85" t="s">
        <v>399</v>
      </c>
      <c r="B123" s="85" t="s">
        <v>464</v>
      </c>
      <c r="C123" s="85" t="s">
        <v>643</v>
      </c>
      <c r="D123" s="85" t="s">
        <v>655</v>
      </c>
      <c r="E123" s="85" t="s">
        <v>656</v>
      </c>
      <c r="F123" s="86" t="s">
        <v>404</v>
      </c>
      <c r="G123" s="88" t="s">
        <v>412</v>
      </c>
      <c r="H123" s="32" t="s">
        <v>646</v>
      </c>
      <c r="I123" s="50" t="s">
        <v>407</v>
      </c>
      <c r="J123" s="49" t="s">
        <v>200</v>
      </c>
      <c r="K123" s="50" t="s">
        <v>425</v>
      </c>
      <c r="L123" s="33" t="s">
        <v>420</v>
      </c>
      <c r="M123" s="49" t="s">
        <v>410</v>
      </c>
      <c r="N123" s="49" t="s">
        <v>411</v>
      </c>
      <c r="O123" s="10" t="str">
        <f t="shared" si="6"/>
        <v>EXEC [edw].[update_job_parameter_info] null,'Databricks','ISG_GP_DWD_GROUP_1','dwd_ms.prc_product_hier','/Magellan-Marketing-Sales/dwd_ms/Notebooks/nb_prc_product_hier','N/A','Notebook_Super','06:00','*','Y','ISG_GP','2023-06-16 00:00:00','yingboyan2','init','Insert';</v>
      </c>
      <c r="P123" t="str">
        <f t="shared" si="8"/>
        <v>EXEC [edw].[update_job_parameter_info] null,'Databricks','ISG_GP_DWD_GROUP_1','dwd_ms.prc_product_hier','/Magellan-Marketing-Sales/dwd_ms/Notebooks/nb_prc_product_hier','N/A','Notebook_Super','06:00','*','Y','ISG_GP','2023-06-16 00:00:00','yingboyan2','init','Delete';</v>
      </c>
    </row>
    <row r="124" spans="1:16" s="34" customFormat="1">
      <c r="A124" s="85" t="s">
        <v>399</v>
      </c>
      <c r="B124" s="85" t="s">
        <v>464</v>
      </c>
      <c r="C124" s="85" t="s">
        <v>643</v>
      </c>
      <c r="D124" s="85" t="s">
        <v>657</v>
      </c>
      <c r="E124" s="85" t="s">
        <v>658</v>
      </c>
      <c r="F124" s="86" t="s">
        <v>404</v>
      </c>
      <c r="G124" s="88" t="s">
        <v>412</v>
      </c>
      <c r="H124" s="32" t="s">
        <v>646</v>
      </c>
      <c r="I124" s="50" t="s">
        <v>407</v>
      </c>
      <c r="J124" s="49" t="s">
        <v>200</v>
      </c>
      <c r="K124" s="50" t="s">
        <v>425</v>
      </c>
      <c r="L124" s="33" t="s">
        <v>420</v>
      </c>
      <c r="M124" s="49" t="s">
        <v>410</v>
      </c>
      <c r="N124" s="49" t="s">
        <v>411</v>
      </c>
      <c r="O124" s="10" t="str">
        <f t="shared" si="6"/>
        <v>EXEC [edw].[update_job_parameter_info] null,'Databricks','ISG_GP_DWD_GROUP_1','dwd_ms.ref_prc_isg_quotation_proj_maintenance','/Magellan-Marketing-Sales/dwd_ms/Notebooks/nb_ref_prc_isg_quotation_proj_maintenance','N/A','Notebook_Super','06:00','*','Y','ISG_GP','2023-06-16 00:00:00','yingboyan2','init','Insert';</v>
      </c>
      <c r="P124" t="str">
        <f t="shared" si="8"/>
        <v>EXEC [edw].[update_job_parameter_info] null,'Databricks','ISG_GP_DWD_GROUP_1','dwd_ms.ref_prc_isg_quotation_proj_maintenance','/Magellan-Marketing-Sales/dwd_ms/Notebooks/nb_ref_prc_isg_quotation_proj_maintenance','N/A','Notebook_Super','06:00','*','Y','ISG_GP','2023-06-16 00:00:00','yingboyan2','init','Delete';</v>
      </c>
    </row>
    <row r="125" spans="1:16" s="34" customFormat="1">
      <c r="A125" s="85" t="s">
        <v>399</v>
      </c>
      <c r="B125" s="85" t="s">
        <v>464</v>
      </c>
      <c r="C125" s="85" t="s">
        <v>643</v>
      </c>
      <c r="D125" s="85" t="s">
        <v>659</v>
      </c>
      <c r="E125" s="85" t="s">
        <v>660</v>
      </c>
      <c r="F125" s="148" t="s">
        <v>404</v>
      </c>
      <c r="G125" s="88" t="s">
        <v>412</v>
      </c>
      <c r="H125" s="32" t="s">
        <v>646</v>
      </c>
      <c r="I125" s="149" t="s">
        <v>407</v>
      </c>
      <c r="J125" s="31" t="s">
        <v>200</v>
      </c>
      <c r="K125" s="149" t="s">
        <v>425</v>
      </c>
      <c r="L125" s="33" t="s">
        <v>420</v>
      </c>
      <c r="M125" s="31" t="s">
        <v>410</v>
      </c>
      <c r="N125" s="31" t="s">
        <v>411</v>
      </c>
      <c r="O125" s="10" t="str">
        <f t="shared" si="6"/>
        <v>EXEC [edw].[update_job_parameter_info] null,'Databricks','ISG_GP_DWD_GROUP_1','dwd_ms.ref_prc_isg_gp_target','/Magellan-Marketing-Sales/dwd_ms/Notebooks/nb_ref_prc_isg_gp_target','N/A','Notebook_Super','06:00','*','Y','ISG_GP','2023-06-16 00:00:00','yingboyan2','init','Insert';</v>
      </c>
      <c r="P125" t="str">
        <f t="shared" si="8"/>
        <v>EXEC [edw].[update_job_parameter_info] null,'Databricks','ISG_GP_DWD_GROUP_1','dwd_ms.ref_prc_isg_gp_target','/Magellan-Marketing-Sales/dwd_ms/Notebooks/nb_ref_prc_isg_gp_target','N/A','Notebook_Super','06:00','*','Y','ISG_GP','2023-06-16 00:00:00','yingboyan2','init','Delete';</v>
      </c>
    </row>
    <row r="126" spans="1:16" s="34" customFormat="1">
      <c r="A126" s="85" t="s">
        <v>399</v>
      </c>
      <c r="B126" s="85" t="s">
        <v>464</v>
      </c>
      <c r="C126" s="85" t="s">
        <v>643</v>
      </c>
      <c r="D126" s="85" t="s">
        <v>661</v>
      </c>
      <c r="E126" s="85" t="s">
        <v>662</v>
      </c>
      <c r="F126" s="148" t="s">
        <v>404</v>
      </c>
      <c r="G126" s="88" t="s">
        <v>412</v>
      </c>
      <c r="H126" s="32" t="s">
        <v>646</v>
      </c>
      <c r="I126" s="149" t="s">
        <v>407</v>
      </c>
      <c r="J126" s="31" t="s">
        <v>200</v>
      </c>
      <c r="K126" s="149" t="s">
        <v>425</v>
      </c>
      <c r="L126" s="33" t="s">
        <v>420</v>
      </c>
      <c r="M126" s="31" t="s">
        <v>410</v>
      </c>
      <c r="N126" s="31" t="s">
        <v>411</v>
      </c>
      <c r="O126" s="10" t="str">
        <f t="shared" si="6"/>
        <v>EXEC [edw].[update_job_parameter_info] null,'Databricks','ISG_GP_DWD_GROUP_1','dwd_ms.ref_product_to_cfc_mapping','/Magellan-Marketing-Sales/dwd_ms/Notebooks/nb_ref_product_to_cfc_mapping','N/A','Notebook_Super','06:00','*','Y','ISG_GP','2023-06-16 00:00:00','yingboyan2','init','Insert';</v>
      </c>
      <c r="P126" t="str">
        <f>"EXEC [edw].[update_job_parameter_info] null,'" &amp; B126 &amp; "','" &amp; C126 &amp;  "','" &amp; D126 &amp;  "','"  &amp; E126 &amp; "','"  &amp; F126 &amp; "','"  &amp; G126 &amp; "','"  &amp; H126 &amp; "','"  &amp; I126 &amp; "','"  &amp; J126 &amp; "','"  &amp; K126 &amp; "','"  &amp; L126 &amp; "','"  &amp; M126 &amp; "','"  &amp; N126 &amp; "',N117;"</f>
        <v>EXEC [edw].[update_job_parameter_info] null,'Databricks','ISG_GP_DWD_GROUP_1','dwd_ms.ref_product_to_cfc_mapping','/Magellan-Marketing-Sales/dwd_ms/Notebooks/nb_ref_product_to_cfc_mapping','N/A','Notebook_Super','06:00','*','Y','ISG_GP','2023-06-16 00:00:00','yingboyan2','init',N117;</v>
      </c>
    </row>
    <row r="127" spans="1:16" s="34" customFormat="1">
      <c r="A127" s="85" t="s">
        <v>399</v>
      </c>
      <c r="B127" s="85" t="s">
        <v>464</v>
      </c>
      <c r="C127" s="85" t="s">
        <v>643</v>
      </c>
      <c r="D127" s="85" t="s">
        <v>663</v>
      </c>
      <c r="E127" s="85" t="s">
        <v>664</v>
      </c>
      <c r="F127" s="148" t="s">
        <v>404</v>
      </c>
      <c r="G127" s="88" t="s">
        <v>412</v>
      </c>
      <c r="H127" s="32" t="s">
        <v>646</v>
      </c>
      <c r="I127" s="149" t="s">
        <v>407</v>
      </c>
      <c r="J127" s="31" t="s">
        <v>200</v>
      </c>
      <c r="K127" s="149" t="s">
        <v>408</v>
      </c>
      <c r="L127" s="33" t="s">
        <v>420</v>
      </c>
      <c r="M127" s="31" t="s">
        <v>410</v>
      </c>
      <c r="N127" s="31" t="s">
        <v>411</v>
      </c>
      <c r="O127" s="10" t="str">
        <f t="shared" si="6"/>
        <v>EXEC [edw].[update_job_parameter_info] null,'Databricks','ISG_GP_DWD_GROUP_1','dwd_ms.ref_scale_detail_mapping','/Magellan-Marketing-Sales/dwd_ms/Notebooks/nb_ref_scale_detail_mapping','N/A','Notebook_Super','06:00','*','Y','ISG_GP','2023-06-16 00:00:00','yingboyan2','init','Insert';</v>
      </c>
      <c r="P127" t="str">
        <f t="shared" si="8"/>
        <v>EXEC [edw].[update_job_parameter_info] null,'Databricks','ISG_GP_DWD_GROUP_1','dwd_ms.ref_scale_detail_mapping','/Magellan-Marketing-Sales/dwd_ms/Notebooks/nb_ref_scale_detail_mapping','N/A','Notebook_Super','06:00','*','Y','ISG_GP','2023-06-16 00:00:00','yingboyan2','init','Delete';</v>
      </c>
    </row>
    <row r="128" spans="1:16" s="34" customFormat="1">
      <c r="A128" s="85" t="s">
        <v>399</v>
      </c>
      <c r="B128" s="85" t="s">
        <v>464</v>
      </c>
      <c r="C128" s="85" t="s">
        <v>643</v>
      </c>
      <c r="D128" s="85" t="s">
        <v>474</v>
      </c>
      <c r="E128" s="85" t="s">
        <v>475</v>
      </c>
      <c r="F128" s="148" t="s">
        <v>404</v>
      </c>
      <c r="G128" s="88" t="s">
        <v>412</v>
      </c>
      <c r="H128" s="32" t="s">
        <v>646</v>
      </c>
      <c r="I128" s="149" t="s">
        <v>407</v>
      </c>
      <c r="J128" s="31" t="s">
        <v>200</v>
      </c>
      <c r="K128" s="149" t="s">
        <v>425</v>
      </c>
      <c r="L128" s="33" t="s">
        <v>420</v>
      </c>
      <c r="M128" s="31" t="s">
        <v>410</v>
      </c>
      <c r="N128" s="31" t="s">
        <v>411</v>
      </c>
      <c r="O128" s="10" t="str">
        <f t="shared" si="6"/>
        <v>EXEC [edw].[update_job_parameter_info] null,'Databricks','ISG_GP_DWD_GROUP_1','dwd_ms.ref_prc_coefficient_ms','/Magellan-Marketing-Sales/dwd_ms/Notebooks/nb_ref_prc_coefficient_ms','N/A','Notebook_Super','06:00','*','Y','ISG_GP','2023-06-16 00:00:00','yingboyan2','init','Insert';</v>
      </c>
      <c r="P128" t="str">
        <f t="shared" si="8"/>
        <v>EXEC [edw].[update_job_parameter_info] null,'Databricks','ISG_GP_DWD_GROUP_1','dwd_ms.ref_prc_coefficient_ms','/Magellan-Marketing-Sales/dwd_ms/Notebooks/nb_ref_prc_coefficient_ms','N/A','Notebook_Super','06:00','*','Y','ISG_GP','2023-06-16 00:00:00','yingboyan2','init','Delete';</v>
      </c>
    </row>
    <row r="129" spans="1:16" s="34" customFormat="1">
      <c r="A129" s="85" t="s">
        <v>399</v>
      </c>
      <c r="B129" s="85" t="s">
        <v>464</v>
      </c>
      <c r="C129" s="85" t="s">
        <v>665</v>
      </c>
      <c r="D129" s="85" t="s">
        <v>666</v>
      </c>
      <c r="E129" s="85" t="s">
        <v>667</v>
      </c>
      <c r="F129" s="148" t="s">
        <v>404</v>
      </c>
      <c r="G129" s="88" t="s">
        <v>412</v>
      </c>
      <c r="H129" s="32" t="s">
        <v>646</v>
      </c>
      <c r="I129" s="149" t="s">
        <v>407</v>
      </c>
      <c r="J129" s="31" t="s">
        <v>200</v>
      </c>
      <c r="K129" s="149" t="s">
        <v>408</v>
      </c>
      <c r="L129" s="33" t="s">
        <v>420</v>
      </c>
      <c r="M129" s="31" t="s">
        <v>410</v>
      </c>
      <c r="N129" s="31" t="s">
        <v>411</v>
      </c>
      <c r="O129" s="10" t="str">
        <f t="shared" ref="O129:O204" si="11">"EXEC [edw].[update_job_parameter_info] null,'" &amp; B129 &amp; "','" &amp; C129 &amp;  "','" &amp; D129 &amp;  "','"  &amp; E129 &amp; "','"  &amp; F129 &amp; "','"  &amp; G129 &amp; "','"  &amp; H129 &amp; "','"  &amp; I129 &amp; "','"  &amp; J129 &amp; "','"  &amp; K129 &amp; "','"  &amp; L129 &amp; "','"  &amp; M129 &amp; "','"  &amp; N129 &amp; "','Insert';"</f>
        <v>EXEC [edw].[update_job_parameter_info] null,'Databricks','ISG_GP_DWD_GROUP_2','dwd_ms.prc_quotation_proj_product','/Magellan-Marketing-Sales/dwd_ms/Notebooks/nb_prc_quotation_proj_product','N/A','Notebook_Super','06:00','*','Y','ISG_GP','2023-06-16 00:00:00','yingboyan2','init','Insert';</v>
      </c>
      <c r="P129" t="str">
        <f t="shared" si="8"/>
        <v>EXEC [edw].[update_job_parameter_info] null,'Databricks','ISG_GP_DWD_GROUP_2','dwd_ms.prc_quotation_proj_product','/Magellan-Marketing-Sales/dwd_ms/Notebooks/nb_prc_quotation_proj_product','N/A','Notebook_Super','06:00','*','Y','ISG_GP','2023-06-16 00:00:00','yingboyan2','init','Delete';</v>
      </c>
    </row>
    <row r="130" spans="1:16" s="34" customFormat="1">
      <c r="A130" s="85" t="s">
        <v>399</v>
      </c>
      <c r="B130" s="85" t="s">
        <v>464</v>
      </c>
      <c r="C130" s="215" t="s">
        <v>668</v>
      </c>
      <c r="D130" s="85" t="s">
        <v>669</v>
      </c>
      <c r="E130" s="85" t="s">
        <v>670</v>
      </c>
      <c r="F130" s="148" t="s">
        <v>404</v>
      </c>
      <c r="G130" s="88" t="s">
        <v>412</v>
      </c>
      <c r="H130" s="32" t="s">
        <v>646</v>
      </c>
      <c r="I130" s="149" t="s">
        <v>407</v>
      </c>
      <c r="J130" s="31" t="s">
        <v>200</v>
      </c>
      <c r="K130" s="149" t="s">
        <v>425</v>
      </c>
      <c r="L130" s="33" t="s">
        <v>420</v>
      </c>
      <c r="M130" s="31" t="s">
        <v>410</v>
      </c>
      <c r="N130" s="31" t="s">
        <v>411</v>
      </c>
      <c r="O130" s="10" t="str">
        <f t="shared" si="11"/>
        <v>EXEC [edw].[update_job_parameter_info] null,'Databricks','ISG_GP_CAM_GROUP_2','cam_ms.fact_prc_isg_order_gp_qtrly_snapshot','/Magellan-Marketing-Sales/cam_ms/Notebooks/nb_fact_prc_isg_order_gp_qtrly_snapshot','N/A','Notebook_Super','06:00','*','Y','ISG_GP','2023-06-16 00:00:00','yingboyan2','init','Insert';</v>
      </c>
      <c r="P130" t="str">
        <f t="shared" si="8"/>
        <v>EXEC [edw].[update_job_parameter_info] null,'Databricks','ISG_GP_CAM_GROUP_2','cam_ms.fact_prc_isg_order_gp_qtrly_snapshot','/Magellan-Marketing-Sales/cam_ms/Notebooks/nb_fact_prc_isg_order_gp_qtrly_snapshot','N/A','Notebook_Super','06:00','*','Y','ISG_GP','2023-06-16 00:00:00','yingboyan2','init','Delete';</v>
      </c>
    </row>
    <row r="131" spans="1:16" s="34" customFormat="1">
      <c r="A131" s="85" t="s">
        <v>399</v>
      </c>
      <c r="B131" s="85" t="s">
        <v>464</v>
      </c>
      <c r="C131" s="85" t="s">
        <v>671</v>
      </c>
      <c r="D131" s="85" t="s">
        <v>672</v>
      </c>
      <c r="E131" s="85" t="s">
        <v>673</v>
      </c>
      <c r="F131" s="148" t="s">
        <v>404</v>
      </c>
      <c r="G131" s="88" t="s">
        <v>412</v>
      </c>
      <c r="H131" s="32" t="s">
        <v>646</v>
      </c>
      <c r="I131" s="149" t="s">
        <v>407</v>
      </c>
      <c r="J131" s="31" t="s">
        <v>200</v>
      </c>
      <c r="K131" s="149" t="s">
        <v>425</v>
      </c>
      <c r="L131" s="33" t="s">
        <v>420</v>
      </c>
      <c r="M131" s="31" t="s">
        <v>410</v>
      </c>
      <c r="N131" s="31" t="s">
        <v>411</v>
      </c>
      <c r="O131" s="10" t="str">
        <f t="shared" si="11"/>
        <v>EXEC [edw].[update_job_parameter_info] null,'Databricks','ISG_GP_DWC_GROUP_3','dwc_ms.prc_quotation_proj_gp_qtrly_snapshot','/Magellan-Marketing-Sales/dwc_ms/Notebooks/nb_prc_quotation_proj_gp_qtrly_snapshot','N/A','Notebook_Super','06:00','*','Y','ISG_GP','2023-06-16 00:00:00','yingboyan2','init','Insert';</v>
      </c>
      <c r="P131" t="str">
        <f t="shared" si="8"/>
        <v>EXEC [edw].[update_job_parameter_info] null,'Databricks','ISG_GP_DWC_GROUP_3','dwc_ms.prc_quotation_proj_gp_qtrly_snapshot','/Magellan-Marketing-Sales/dwc_ms/Notebooks/nb_prc_quotation_proj_gp_qtrly_snapshot','N/A','Notebook_Super','06:00','*','Y','ISG_GP','2023-06-16 00:00:00','yingboyan2','init','Delete';</v>
      </c>
    </row>
    <row r="132" spans="1:16" s="34" customFormat="1">
      <c r="A132" s="85" t="s">
        <v>399</v>
      </c>
      <c r="B132" s="85" t="s">
        <v>464</v>
      </c>
      <c r="C132" s="85" t="s">
        <v>674</v>
      </c>
      <c r="D132" s="85" t="s">
        <v>675</v>
      </c>
      <c r="E132" s="85" t="s">
        <v>676</v>
      </c>
      <c r="F132" s="148" t="s">
        <v>404</v>
      </c>
      <c r="G132" s="88" t="s">
        <v>412</v>
      </c>
      <c r="H132" s="32" t="s">
        <v>646</v>
      </c>
      <c r="I132" s="149" t="s">
        <v>407</v>
      </c>
      <c r="J132" s="31" t="s">
        <v>200</v>
      </c>
      <c r="K132" s="149" t="s">
        <v>408</v>
      </c>
      <c r="L132" s="33" t="s">
        <v>677</v>
      </c>
      <c r="M132" s="31" t="s">
        <v>410</v>
      </c>
      <c r="N132" s="31" t="s">
        <v>411</v>
      </c>
      <c r="O132" s="10" t="str">
        <f t="shared" si="11"/>
        <v>EXEC [edw].[update_job_parameter_info] null,'Databricks','ISG_GP_CAM_GROUP_4','cam_ms.fact_prc_isg_quotation_proj_gp_qtrly_snapshot','/Magellan-Marketing-Sales/cam_ms/Notebooks/nb_fact_prc_isg_quotation_proj_gp_qtrly_snapshot','N/A','Notebook_Super','06:00','*','Y','ISG_GP','2023-06-16 00:00:00','yingboyan2','init','Insert';</v>
      </c>
      <c r="P132" t="str">
        <f t="shared" si="8"/>
        <v>EXEC [edw].[update_job_parameter_info] null,'Databricks','ISG_GP_CAM_GROUP_4','cam_ms.fact_prc_isg_quotation_proj_gp_qtrly_snapshot','/Magellan-Marketing-Sales/cam_ms/Notebooks/nb_fact_prc_isg_quotation_proj_gp_qtrly_snapshot','N/A','Notebook_Super','06:00','*','Y','ISG_GP','2023-06-16 00:00:00','yingboyan2','init','Delete';</v>
      </c>
    </row>
    <row r="133" spans="1:16" s="34" customFormat="1">
      <c r="A133" s="85" t="s">
        <v>399</v>
      </c>
      <c r="B133" s="85" t="s">
        <v>464</v>
      </c>
      <c r="C133" s="85" t="s">
        <v>678</v>
      </c>
      <c r="D133" s="85" t="s">
        <v>679</v>
      </c>
      <c r="E133" s="85" t="s">
        <v>680</v>
      </c>
      <c r="F133" s="148" t="s">
        <v>404</v>
      </c>
      <c r="G133" s="88" t="s">
        <v>412</v>
      </c>
      <c r="H133" s="32" t="s">
        <v>646</v>
      </c>
      <c r="I133" s="149" t="s">
        <v>407</v>
      </c>
      <c r="J133" s="31" t="s">
        <v>200</v>
      </c>
      <c r="K133" s="149" t="s">
        <v>681</v>
      </c>
      <c r="L133" s="33" t="s">
        <v>677</v>
      </c>
      <c r="M133" s="31" t="s">
        <v>410</v>
      </c>
      <c r="N133" s="31" t="s">
        <v>411</v>
      </c>
      <c r="O133" s="10" t="str">
        <f t="shared" si="11"/>
        <v>EXEC [edw].[update_job_parameter_info] null,'Databricks','ISG_GP_CAM_GROUP_5','cam_ms.fact_prc_isg_gp_target_completion_qtrly_snapshot','/Magellan-Marketing-Sales/cam_ms/Notebooks/nb_fact_prc_isg_gp_target_completion_qtrly_snapshot','N/A','Notebook_Super','06:00','*','Y','ISG_GP','2023-06-16 00:00:00','yingboyan2','init','Insert';</v>
      </c>
      <c r="P133" t="str">
        <f t="shared" si="8"/>
        <v>EXEC [edw].[update_job_parameter_info] null,'Databricks','ISG_GP_CAM_GROUP_5','cam_ms.fact_prc_isg_gp_target_completion_qtrly_snapshot','/Magellan-Marketing-Sales/cam_ms/Notebooks/nb_fact_prc_isg_gp_target_completion_qtrly_snapshot','N/A','Notebook_Super','06:00','*','Y','ISG_GP','2023-06-16 00:00:00','yingboyan2','init','Delete';</v>
      </c>
    </row>
    <row r="134" spans="1:16" s="34" customFormat="1">
      <c r="A134" s="85" t="s">
        <v>399</v>
      </c>
      <c r="B134" s="85" t="s">
        <v>415</v>
      </c>
      <c r="C134" s="85" t="s">
        <v>682</v>
      </c>
      <c r="D134" s="85" t="s">
        <v>683</v>
      </c>
      <c r="E134" s="85" t="s">
        <v>684</v>
      </c>
      <c r="F134" s="148" t="s">
        <v>404</v>
      </c>
      <c r="G134" s="88" t="s">
        <v>418</v>
      </c>
      <c r="H134" s="32" t="s">
        <v>646</v>
      </c>
      <c r="I134" s="149" t="s">
        <v>407</v>
      </c>
      <c r="J134" s="31" t="s">
        <v>200</v>
      </c>
      <c r="K134" s="149" t="s">
        <v>425</v>
      </c>
      <c r="L134" s="33" t="s">
        <v>420</v>
      </c>
      <c r="M134" s="31" t="s">
        <v>410</v>
      </c>
      <c r="N134" s="31" t="s">
        <v>411</v>
      </c>
      <c r="O134" s="10" t="str">
        <f t="shared" si="11"/>
        <v>EXEC [edw].[update_job_parameter_info] null,'Databricks_exp','ISG_GP_DATABRICKS_SYNAPSE_GROUP_6','cam_ms.fact_prc_isg_gp_target_completion_qtrly_snapshot_exp','cam_ms_fact_prc_isg_gp_target_completion_qtrly_snapshot_prc_full','N/A','exp','06:00','*','Y','ISG_GP','2023-06-16 00:00:00','yingboyan2','init','Insert';</v>
      </c>
      <c r="P134" t="str">
        <f t="shared" si="8"/>
        <v>EXEC [edw].[update_job_parameter_info] null,'Databricks_exp','ISG_GP_DATABRICKS_SYNAPSE_GROUP_6','cam_ms.fact_prc_isg_gp_target_completion_qtrly_snapshot_exp','cam_ms_fact_prc_isg_gp_target_completion_qtrly_snapshot_prc_full','N/A','exp','06:00','*','Y','ISG_GP','2023-06-16 00:00:00','yingboyan2','init','Delete';</v>
      </c>
    </row>
    <row r="135" spans="1:16" s="34" customFormat="1">
      <c r="A135" s="85" t="s">
        <v>399</v>
      </c>
      <c r="B135" s="85" t="s">
        <v>415</v>
      </c>
      <c r="C135" s="85" t="s">
        <v>682</v>
      </c>
      <c r="D135" s="85" t="s">
        <v>685</v>
      </c>
      <c r="E135" s="85" t="s">
        <v>686</v>
      </c>
      <c r="F135" s="148" t="s">
        <v>404</v>
      </c>
      <c r="G135" s="88" t="s">
        <v>418</v>
      </c>
      <c r="H135" s="32" t="s">
        <v>646</v>
      </c>
      <c r="I135" s="149" t="s">
        <v>407</v>
      </c>
      <c r="J135" s="31" t="s">
        <v>200</v>
      </c>
      <c r="K135" s="149" t="s">
        <v>425</v>
      </c>
      <c r="L135" s="33" t="s">
        <v>420</v>
      </c>
      <c r="M135" s="31" t="s">
        <v>410</v>
      </c>
      <c r="N135" s="31" t="s">
        <v>411</v>
      </c>
      <c r="O135" s="10" t="str">
        <f t="shared" si="11"/>
        <v>EXEC [edw].[update_job_parameter_info] null,'Databricks_exp','ISG_GP_DATABRICKS_SYNAPSE_GROUP_6','cam_ms.fact_prc_isg_quotation_proj_gp_qtrly_snapshot_exp','cam_ms_fact_prc_isg_quotation_proj_gp_qtrly_snapshot_prc_full','N/A','exp','06:00','*','Y','ISG_GP','2023-06-16 00:00:00','yingboyan2','init','Insert';</v>
      </c>
      <c r="P135" t="str">
        <f t="shared" si="8"/>
        <v>EXEC [edw].[update_job_parameter_info] null,'Databricks_exp','ISG_GP_DATABRICKS_SYNAPSE_GROUP_6','cam_ms.fact_prc_isg_quotation_proj_gp_qtrly_snapshot_exp','cam_ms_fact_prc_isg_quotation_proj_gp_qtrly_snapshot_prc_full','N/A','exp','06:00','*','Y','ISG_GP','2023-06-16 00:00:00','yingboyan2','init','Delete';</v>
      </c>
    </row>
    <row r="136" spans="1:16" s="34" customFormat="1">
      <c r="A136" s="85" t="s">
        <v>399</v>
      </c>
      <c r="B136" s="85" t="s">
        <v>415</v>
      </c>
      <c r="C136" s="85" t="s">
        <v>682</v>
      </c>
      <c r="D136" s="85" t="s">
        <v>687</v>
      </c>
      <c r="E136" s="85" t="s">
        <v>688</v>
      </c>
      <c r="F136" s="148" t="s">
        <v>404</v>
      </c>
      <c r="G136" s="88" t="s">
        <v>418</v>
      </c>
      <c r="H136" s="32" t="s">
        <v>646</v>
      </c>
      <c r="I136" s="149" t="s">
        <v>407</v>
      </c>
      <c r="J136" s="31" t="s">
        <v>200</v>
      </c>
      <c r="K136" s="149" t="s">
        <v>425</v>
      </c>
      <c r="L136" s="33" t="s">
        <v>420</v>
      </c>
      <c r="M136" s="31" t="s">
        <v>410</v>
      </c>
      <c r="N136" s="31" t="s">
        <v>411</v>
      </c>
      <c r="O136" s="10" t="str">
        <f t="shared" si="11"/>
        <v>EXEC [edw].[update_job_parameter_info] null,'Databricks_exp','ISG_GP_DATABRICKS_SYNAPSE_GROUP_6','cam_ms.fact_prc_isg_order_gp_qtrly_snapshot_exp','cam_ms_fact_prc_isg_order_gp_qtrly_snapshot_prc_full','N/A','exp','06:00','*','Y','ISG_GP','2023-06-16 00:00:00','yingboyan2','init','Insert';</v>
      </c>
      <c r="P136" t="str">
        <f t="shared" si="8"/>
        <v>EXEC [edw].[update_job_parameter_info] null,'Databricks_exp','ISG_GP_DATABRICKS_SYNAPSE_GROUP_6','cam_ms.fact_prc_isg_order_gp_qtrly_snapshot_exp','cam_ms_fact_prc_isg_order_gp_qtrly_snapshot_prc_full','N/A','exp','06:00','*','Y','ISG_GP','2023-06-16 00:00:00','yingboyan2','init','Delete';</v>
      </c>
    </row>
    <row r="137" spans="1:16" s="34" customFormat="1">
      <c r="A137" s="85" t="s">
        <v>399</v>
      </c>
      <c r="B137" s="85" t="s">
        <v>415</v>
      </c>
      <c r="C137" s="85" t="s">
        <v>682</v>
      </c>
      <c r="D137" s="85" t="s">
        <v>689</v>
      </c>
      <c r="E137" s="85" t="s">
        <v>690</v>
      </c>
      <c r="F137" s="148" t="s">
        <v>404</v>
      </c>
      <c r="G137" s="88" t="s">
        <v>418</v>
      </c>
      <c r="H137" s="32" t="s">
        <v>646</v>
      </c>
      <c r="I137" s="149" t="s">
        <v>407</v>
      </c>
      <c r="J137" s="31" t="s">
        <v>200</v>
      </c>
      <c r="K137" s="149" t="s">
        <v>425</v>
      </c>
      <c r="L137" s="33" t="s">
        <v>420</v>
      </c>
      <c r="M137" s="31" t="s">
        <v>410</v>
      </c>
      <c r="N137" s="31" t="s">
        <v>411</v>
      </c>
      <c r="O137" s="10" t="str">
        <f t="shared" si="11"/>
        <v>EXEC [edw].[update_job_parameter_info] null,'Databricks_exp','ISG_GP_DATABRICKS_SYNAPSE_GROUP_6','dwd_ms.ref_product_to_cfc_mapping_exp','dwd_ms_ref_product_to_cfc_mapping_worldwide_full','N/A','exp','06:00','*','Y','ISG_GP','2023-06-16 00:00:00','yingboyan2','init','Insert';</v>
      </c>
      <c r="P137" t="str">
        <f t="shared" si="8"/>
        <v>EXEC [edw].[update_job_parameter_info] null,'Databricks_exp','ISG_GP_DATABRICKS_SYNAPSE_GROUP_6','dwd_ms.ref_product_to_cfc_mapping_exp','dwd_ms_ref_product_to_cfc_mapping_worldwide_full','N/A','exp','06:00','*','Y','ISG_GP','2023-06-16 00:00:00','yingboyan2','init','Delete';</v>
      </c>
    </row>
    <row r="138" spans="1:16" s="34" customFormat="1">
      <c r="A138" s="85" t="s">
        <v>399</v>
      </c>
      <c r="B138" s="85" t="s">
        <v>691</v>
      </c>
      <c r="C138" s="85" t="s">
        <v>682</v>
      </c>
      <c r="D138" s="85" t="s">
        <v>692</v>
      </c>
      <c r="E138" s="85" t="s">
        <v>693</v>
      </c>
      <c r="F138" s="148" t="s">
        <v>404</v>
      </c>
      <c r="G138" s="88" t="s">
        <v>694</v>
      </c>
      <c r="H138" s="32" t="s">
        <v>646</v>
      </c>
      <c r="I138" s="149" t="s">
        <v>407</v>
      </c>
      <c r="J138" s="31" t="s">
        <v>200</v>
      </c>
      <c r="K138" s="149" t="s">
        <v>425</v>
      </c>
      <c r="L138" s="33" t="s">
        <v>420</v>
      </c>
      <c r="M138" s="31" t="s">
        <v>695</v>
      </c>
      <c r="N138" s="31" t="s">
        <v>411</v>
      </c>
      <c r="O138" s="10" t="str">
        <f t="shared" si="11"/>
        <v>EXEC [edw].[update_job_parameter_info] null,'Synapse_imp','ISG_GP_DATABRICKS_SYNAPSE_GROUP_6','prep_ms.t_fact_prc_isg_gp_target_completion_qtrly_snapshot_adb_sync_stg','6B4AF525-AD36-43B7-85C5-A0DB76399D25','N/A','PROC','06:00','*','Y','ISG_GP','2023-06-16 00:00:00','yingboyan2','init','Insert';</v>
      </c>
      <c r="P138" t="str">
        <f t="shared" si="8"/>
        <v>EXEC [edw].[update_job_parameter_info] null,'Synapse_imp','ISG_GP_DATABRICKS_SYNAPSE_GROUP_6','prep_ms.t_fact_prc_isg_gp_target_completion_qtrly_snapshot_adb_sync_stg','6B4AF525-AD36-43B7-85C5-A0DB76399D25','N/A','PROC','06:00','*','Y','ISG_GP','2023-06-16 00:00:00','yingboyan2','init','Delete';</v>
      </c>
    </row>
    <row r="139" spans="1:16" s="34" customFormat="1">
      <c r="A139" s="85" t="s">
        <v>399</v>
      </c>
      <c r="B139" s="85" t="s">
        <v>691</v>
      </c>
      <c r="C139" s="85" t="s">
        <v>682</v>
      </c>
      <c r="D139" s="85" t="s">
        <v>696</v>
      </c>
      <c r="E139" s="85" t="s">
        <v>697</v>
      </c>
      <c r="F139" s="148" t="s">
        <v>404</v>
      </c>
      <c r="G139" s="88" t="s">
        <v>694</v>
      </c>
      <c r="H139" s="32" t="s">
        <v>646</v>
      </c>
      <c r="I139" s="149" t="s">
        <v>407</v>
      </c>
      <c r="J139" s="31" t="s">
        <v>200</v>
      </c>
      <c r="K139" s="149" t="s">
        <v>425</v>
      </c>
      <c r="L139" s="33" t="s">
        <v>420</v>
      </c>
      <c r="M139" s="31" t="s">
        <v>410</v>
      </c>
      <c r="N139" s="31" t="s">
        <v>411</v>
      </c>
      <c r="O139" s="10" t="str">
        <f t="shared" si="11"/>
        <v>EXEC [edw].[update_job_parameter_info] null,'Synapse_imp','ISG_GP_DATABRICKS_SYNAPSE_GROUP_6','prep_ms.t_fact_prc_isg_quotation_proj_gp_qtrly_snapshot_adb_sync_stg','515B1A64-6CD1-4590-9649-05D242478308','N/A','PROC','06:00','*','Y','ISG_GP','2023-06-16 00:00:00','yingboyan2','init','Insert';</v>
      </c>
      <c r="P139" t="str">
        <f t="shared" si="8"/>
        <v>EXEC [edw].[update_job_parameter_info] null,'Synapse_imp','ISG_GP_DATABRICKS_SYNAPSE_GROUP_6','prep_ms.t_fact_prc_isg_quotation_proj_gp_qtrly_snapshot_adb_sync_stg','515B1A64-6CD1-4590-9649-05D242478308','N/A','PROC','06:00','*','Y','ISG_GP','2023-06-16 00:00:00','yingboyan2','init','Delete';</v>
      </c>
    </row>
    <row r="140" spans="1:16" s="34" customFormat="1">
      <c r="A140" s="85" t="s">
        <v>399</v>
      </c>
      <c r="B140" s="85" t="s">
        <v>691</v>
      </c>
      <c r="C140" s="85" t="s">
        <v>682</v>
      </c>
      <c r="D140" s="85" t="s">
        <v>698</v>
      </c>
      <c r="E140" s="85" t="s">
        <v>699</v>
      </c>
      <c r="F140" s="148" t="s">
        <v>404</v>
      </c>
      <c r="G140" s="88" t="s">
        <v>694</v>
      </c>
      <c r="H140" s="32" t="s">
        <v>646</v>
      </c>
      <c r="I140" s="149" t="s">
        <v>407</v>
      </c>
      <c r="J140" s="31" t="s">
        <v>200</v>
      </c>
      <c r="K140" s="149" t="s">
        <v>425</v>
      </c>
      <c r="L140" s="33" t="s">
        <v>420</v>
      </c>
      <c r="M140" s="31" t="s">
        <v>410</v>
      </c>
      <c r="N140" s="31" t="s">
        <v>411</v>
      </c>
      <c r="O140" s="10" t="str">
        <f t="shared" si="11"/>
        <v>EXEC [edw].[update_job_parameter_info] null,'Synapse_imp','ISG_GP_DATABRICKS_SYNAPSE_GROUP_6','prep_ms.t_fact_prc_isg_order_gp_qtrly_snapshot_adb_sync_stg','7F4CA907-17B8-4B8E-A817-4E8ACDD841D6','N/A','PROC','06:00','*','Y','ISG_GP','2023-06-16 00:00:00','yingboyan2','init','Insert';</v>
      </c>
      <c r="P140" t="str">
        <f t="shared" si="8"/>
        <v>EXEC [edw].[update_job_parameter_info] null,'Synapse_imp','ISG_GP_DATABRICKS_SYNAPSE_GROUP_6','prep_ms.t_fact_prc_isg_order_gp_qtrly_snapshot_adb_sync_stg','7F4CA907-17B8-4B8E-A817-4E8ACDD841D6','N/A','PROC','06:00','*','Y','ISG_GP','2023-06-16 00:00:00','yingboyan2','init','Delete';</v>
      </c>
    </row>
    <row r="141" spans="1:16" s="34" customFormat="1">
      <c r="A141" s="85" t="s">
        <v>399</v>
      </c>
      <c r="B141" s="85" t="s">
        <v>691</v>
      </c>
      <c r="C141" s="85" t="s">
        <v>682</v>
      </c>
      <c r="D141" s="85" t="s">
        <v>700</v>
      </c>
      <c r="E141" s="85" t="s">
        <v>701</v>
      </c>
      <c r="F141" s="148" t="s">
        <v>404</v>
      </c>
      <c r="G141" s="88" t="s">
        <v>694</v>
      </c>
      <c r="H141" s="32" t="s">
        <v>646</v>
      </c>
      <c r="I141" s="149" t="s">
        <v>407</v>
      </c>
      <c r="J141" s="31" t="s">
        <v>200</v>
      </c>
      <c r="K141" s="149" t="s">
        <v>425</v>
      </c>
      <c r="L141" s="33" t="s">
        <v>420</v>
      </c>
      <c r="M141" s="31" t="s">
        <v>410</v>
      </c>
      <c r="N141" s="31" t="s">
        <v>411</v>
      </c>
      <c r="O141" s="10" t="str">
        <f t="shared" si="11"/>
        <v>EXEC [edw].[update_job_parameter_info] null,'Synapse_imp','ISG_GP_DATABRICKS_SYNAPSE_GROUP_6','prep_ms.t_ref_product_to_cfc_mapping_adb_sync_stg','7C1B3958-3D73-4CE1-8E60-2DABDE9DAC01','N/A','PROC','06:00','*','Y','ISG_GP','2023-06-16 00:00:00','yingboyan2','init','Insert';</v>
      </c>
      <c r="P141" t="str">
        <f t="shared" si="8"/>
        <v>EXEC [edw].[update_job_parameter_info] null,'Synapse_imp','ISG_GP_DATABRICKS_SYNAPSE_GROUP_6','prep_ms.t_ref_product_to_cfc_mapping_adb_sync_stg','7C1B3958-3D73-4CE1-8E60-2DABDE9DAC01','N/A','PROC','06:00','*','Y','ISG_GP','2023-06-16 00:00:00','yingboyan2','init','Delete';</v>
      </c>
    </row>
    <row r="142" spans="1:16" s="34" customFormat="1">
      <c r="A142" s="85" t="s">
        <v>399</v>
      </c>
      <c r="B142" s="85" t="s">
        <v>460</v>
      </c>
      <c r="C142" s="85" t="s">
        <v>702</v>
      </c>
      <c r="D142" s="85" t="s">
        <v>703</v>
      </c>
      <c r="E142" s="85" t="s">
        <v>703</v>
      </c>
      <c r="F142" s="148" t="s">
        <v>404</v>
      </c>
      <c r="G142" s="150" t="s">
        <v>704</v>
      </c>
      <c r="H142" s="32" t="s">
        <v>646</v>
      </c>
      <c r="I142" s="149" t="s">
        <v>407</v>
      </c>
      <c r="J142" s="31" t="s">
        <v>200</v>
      </c>
      <c r="K142" s="149" t="s">
        <v>425</v>
      </c>
      <c r="L142" s="33" t="s">
        <v>420</v>
      </c>
      <c r="M142" s="31" t="s">
        <v>410</v>
      </c>
      <c r="N142" s="31" t="s">
        <v>411</v>
      </c>
      <c r="O142" s="10" t="str">
        <f t="shared" si="11"/>
        <v>EXEC [edw].[update_job_parameter_info] null,'PBI_refresh','ISG_GP_PBI_REFRESH_7','pl_ms_mian_data_isg_gp_processing_dashboard','pl_ms_mian_data_isg_gp_processing_dashboard','N/A','PBI','06:00','*','Y','ISG_GP','2023-06-16 00:00:00','yingboyan2','init','Insert';</v>
      </c>
      <c r="P142" t="str">
        <f t="shared" si="8"/>
        <v>EXEC [edw].[update_job_parameter_info] null,'PBI_refresh','ISG_GP_PBI_REFRESH_7','pl_ms_mian_data_isg_gp_processing_dashboard','pl_ms_mian_data_isg_gp_processing_dashboard','N/A','PBI','06:00','*','Y','ISG_GP','2023-06-16 00:00:00','yingboyan2','init','Delete';</v>
      </c>
    </row>
    <row r="143" spans="1:16">
      <c r="A143" s="94" t="s">
        <v>399</v>
      </c>
      <c r="B143" s="94" t="s">
        <v>464</v>
      </c>
      <c r="C143" s="95" t="s">
        <v>705</v>
      </c>
      <c r="D143" s="95" t="s">
        <v>486</v>
      </c>
      <c r="E143" s="95" t="s">
        <v>487</v>
      </c>
      <c r="F143" s="95" t="s">
        <v>404</v>
      </c>
      <c r="G143" s="95" t="s">
        <v>412</v>
      </c>
      <c r="H143" s="98" t="s">
        <v>706</v>
      </c>
      <c r="I143" s="99" t="s">
        <v>407</v>
      </c>
      <c r="J143" s="94" t="s">
        <v>200</v>
      </c>
      <c r="K143" s="95" t="s">
        <v>707</v>
      </c>
      <c r="L143" s="100" t="s">
        <v>708</v>
      </c>
      <c r="M143" s="97" t="s">
        <v>426</v>
      </c>
      <c r="N143" s="97" t="s">
        <v>411</v>
      </c>
      <c r="O143" s="101" t="str">
        <f t="shared" ref="O143:O185" si="12">"EXEC [edw].[update_job_parameter_info] null,'" &amp; B143 &amp; "','" &amp; C143 &amp;  "','" &amp; D143 &amp;  "','"  &amp; E143 &amp; "','"  &amp; F143 &amp; "','"  &amp; G143 &amp; "','"  &amp; H143 &amp; "','"  &amp; I143 &amp; "','"  &amp; J143 &amp; "','"  &amp; K143 &amp; "','"  &amp; L143 &amp; "','"  &amp; M143 &amp; "','"  &amp; N143 &amp; "','Insert';"</f>
        <v>EXEC [edw].[update_job_parameter_info] null,'Databricks','PRC_SALE_ORDER_1','dwd_ms.isg_prc_joint_venture_hw_order','/Magellan-Marketing-Sales/dwd_ms/Notebooks/nb_isg_prc_joint_venture_hw_order','N/A','Notebook_Super','02:30','*','Y','PRC_SALE_ORDER','2023-07-13 00:00:00','yingboyan2','init','Insert';</v>
      </c>
      <c r="P143" s="101" t="str">
        <f t="shared" ref="P143:P185" si="13">"EXEC [edw].[update_job_parameter_info] null,'" &amp; B143 &amp; "','" &amp; C143 &amp;  "','" &amp; D143 &amp;  "','"  &amp; E143 &amp; "','"  &amp; F143 &amp; "','"  &amp; G143 &amp; "','"  &amp; H143 &amp; "','"  &amp; I143 &amp; "','"  &amp; J143 &amp; "','"  &amp; K143 &amp; "','"  &amp; L143 &amp; "','"  &amp; M143 &amp; "','"  &amp; N143 &amp; "','Delete';"</f>
        <v>EXEC [edw].[update_job_parameter_info] null,'Databricks','PRC_SALE_ORDER_1','dwd_ms.isg_prc_joint_venture_hw_order','/Magellan-Marketing-Sales/dwd_ms/Notebooks/nb_isg_prc_joint_venture_hw_order','N/A','Notebook_Super','02:30','*','Y','PRC_SALE_ORDER','2023-07-13 00:00:00','yingboyan2','init','Delete';</v>
      </c>
    </row>
    <row r="144" spans="1:16">
      <c r="A144" s="108" t="s">
        <v>399</v>
      </c>
      <c r="B144" s="108" t="s">
        <v>464</v>
      </c>
      <c r="C144" s="109" t="s">
        <v>709</v>
      </c>
      <c r="D144" s="109" t="s">
        <v>491</v>
      </c>
      <c r="E144" s="109" t="s">
        <v>492</v>
      </c>
      <c r="F144" s="109" t="s">
        <v>404</v>
      </c>
      <c r="G144" s="109" t="s">
        <v>405</v>
      </c>
      <c r="H144" s="110" t="s">
        <v>710</v>
      </c>
      <c r="I144" s="109" t="s">
        <v>407</v>
      </c>
      <c r="J144" s="108" t="s">
        <v>200</v>
      </c>
      <c r="K144" s="109" t="s">
        <v>468</v>
      </c>
      <c r="L144" s="111" t="s">
        <v>708</v>
      </c>
      <c r="M144" s="108" t="s">
        <v>410</v>
      </c>
      <c r="N144" s="108" t="s">
        <v>411</v>
      </c>
      <c r="O144" s="112" t="str">
        <f t="shared" si="12"/>
        <v>EXEC [edw].[update_job_parameter_info] null,'Databricks','CMR_DWD_GROUP_1','dwd_ms.ref_sale_transaction_type_mapping','/Magellan-Marketing-Sales/dwd_ms/Notebooks/nb_ref_sale_transaction_type_mapping','N/A','Notebook','03:00','*','Y','CMR','2023-07-13 00:00:00','yingboyan2','init','Insert';</v>
      </c>
      <c r="P144" s="112" t="str">
        <f t="shared" si="13"/>
        <v>EXEC [edw].[update_job_parameter_info] null,'Databricks','CMR_DWD_GROUP_1','dwd_ms.ref_sale_transaction_type_mapping','/Magellan-Marketing-Sales/dwd_ms/Notebooks/nb_ref_sale_transaction_type_mapping','N/A','Notebook','03:00','*','Y','CMR','2023-07-13 00:00:00','yingboyan2','init','Delete';</v>
      </c>
    </row>
    <row r="145" spans="1:16">
      <c r="A145" s="108" t="s">
        <v>399</v>
      </c>
      <c r="B145" s="108" t="s">
        <v>464</v>
      </c>
      <c r="C145" s="109" t="s">
        <v>709</v>
      </c>
      <c r="D145" s="109" t="s">
        <v>493</v>
      </c>
      <c r="E145" s="109" t="s">
        <v>494</v>
      </c>
      <c r="F145" s="109" t="s">
        <v>404</v>
      </c>
      <c r="G145" s="109" t="s">
        <v>405</v>
      </c>
      <c r="H145" s="110" t="s">
        <v>710</v>
      </c>
      <c r="I145" s="109" t="s">
        <v>407</v>
      </c>
      <c r="J145" s="108" t="s">
        <v>200</v>
      </c>
      <c r="K145" s="109" t="s">
        <v>468</v>
      </c>
      <c r="L145" s="111" t="s">
        <v>708</v>
      </c>
      <c r="M145" s="108" t="s">
        <v>410</v>
      </c>
      <c r="N145" s="108" t="s">
        <v>411</v>
      </c>
      <c r="O145" s="112" t="str">
        <f t="shared" si="12"/>
        <v>EXEC [edw].[update_job_parameter_info] null,'Databricks','CMR_DWD_GROUP_1','dwd_ms.ref_dist_chnl_mapping','/Magellan-Marketing-Sales/dwd_ms/Notebooks/nb_ref_dist_chnl_mapping','N/A','Notebook','03:00','*','Y','CMR','2023-07-13 00:00:00','yingboyan2','init','Insert';</v>
      </c>
      <c r="P145" s="112" t="str">
        <f t="shared" si="13"/>
        <v>EXEC [edw].[update_job_parameter_info] null,'Databricks','CMR_DWD_GROUP_1','dwd_ms.ref_dist_chnl_mapping','/Magellan-Marketing-Sales/dwd_ms/Notebooks/nb_ref_dist_chnl_mapping','N/A','Notebook','03:00','*','Y','CMR','2023-07-13 00:00:00','yingboyan2','init','Delete';</v>
      </c>
    </row>
    <row r="146" spans="1:16">
      <c r="A146" s="108" t="s">
        <v>399</v>
      </c>
      <c r="B146" s="108" t="s">
        <v>464</v>
      </c>
      <c r="C146" s="109" t="s">
        <v>709</v>
      </c>
      <c r="D146" s="109" t="s">
        <v>495</v>
      </c>
      <c r="E146" s="109" t="s">
        <v>496</v>
      </c>
      <c r="F146" s="109" t="s">
        <v>404</v>
      </c>
      <c r="G146" s="109" t="s">
        <v>405</v>
      </c>
      <c r="H146" s="110" t="s">
        <v>710</v>
      </c>
      <c r="I146" s="109" t="s">
        <v>407</v>
      </c>
      <c r="J146" s="108" t="s">
        <v>200</v>
      </c>
      <c r="K146" s="109" t="s">
        <v>468</v>
      </c>
      <c r="L146" s="111" t="s">
        <v>708</v>
      </c>
      <c r="M146" s="108" t="s">
        <v>410</v>
      </c>
      <c r="N146" s="108" t="s">
        <v>411</v>
      </c>
      <c r="O146" s="112" t="str">
        <f t="shared" si="12"/>
        <v>EXEC [edw].[update_job_parameter_info] null,'Databricks','CMR_DWD_GROUP_1','dwd_ms.ref_sale_org_mapping','/Magellan-Marketing-Sales/dwd_ms/Notebooks/nb_ref_sale_org_mapping','N/A','Notebook','03:00','*','Y','CMR','2023-07-13 00:00:00','yingboyan2','init','Insert';</v>
      </c>
      <c r="P146" s="112" t="str">
        <f t="shared" si="13"/>
        <v>EXEC [edw].[update_job_parameter_info] null,'Databricks','CMR_DWD_GROUP_1','dwd_ms.ref_sale_org_mapping','/Magellan-Marketing-Sales/dwd_ms/Notebooks/nb_ref_sale_org_mapping','N/A','Notebook','03:00','*','Y','CMR','2023-07-13 00:00:00','yingboyan2','init','Delete';</v>
      </c>
    </row>
    <row r="147" spans="1:16">
      <c r="A147" s="108" t="s">
        <v>399</v>
      </c>
      <c r="B147" s="108" t="s">
        <v>464</v>
      </c>
      <c r="C147" s="109" t="s">
        <v>709</v>
      </c>
      <c r="D147" s="109" t="s">
        <v>497</v>
      </c>
      <c r="E147" s="109" t="s">
        <v>498</v>
      </c>
      <c r="F147" s="109" t="s">
        <v>404</v>
      </c>
      <c r="G147" s="109" t="s">
        <v>405</v>
      </c>
      <c r="H147" s="110" t="s">
        <v>710</v>
      </c>
      <c r="I147" s="109" t="s">
        <v>407</v>
      </c>
      <c r="J147" s="108" t="s">
        <v>200</v>
      </c>
      <c r="K147" s="109" t="s">
        <v>468</v>
      </c>
      <c r="L147" s="111" t="s">
        <v>708</v>
      </c>
      <c r="M147" s="108" t="s">
        <v>410</v>
      </c>
      <c r="N147" s="108" t="s">
        <v>411</v>
      </c>
      <c r="O147" s="112" t="str">
        <f t="shared" si="12"/>
        <v>EXEC [edw].[update_job_parameter_info] null,'Databricks','CMR_DWD_GROUP_1','dwd_ms.ref_order_rsn_mapping','/Magellan-Marketing-Sales/dwd_ms/Notebooks/nb_ref_order_rsn_mapping','N/A','Notebook','03:00','*','Y','CMR','2023-07-13 00:00:00','yingboyan2','init','Insert';</v>
      </c>
      <c r="P147" s="112" t="str">
        <f t="shared" si="13"/>
        <v>EXEC [edw].[update_job_parameter_info] null,'Databricks','CMR_DWD_GROUP_1','dwd_ms.ref_order_rsn_mapping','/Magellan-Marketing-Sales/dwd_ms/Notebooks/nb_ref_order_rsn_mapping','N/A','Notebook','03:00','*','Y','CMR','2023-07-13 00:00:00','yingboyan2','init','Delete';</v>
      </c>
    </row>
    <row r="148" spans="1:16">
      <c r="A148" s="108" t="s">
        <v>399</v>
      </c>
      <c r="B148" s="108" t="s">
        <v>464</v>
      </c>
      <c r="C148" s="109" t="s">
        <v>709</v>
      </c>
      <c r="D148" s="109" t="s">
        <v>499</v>
      </c>
      <c r="E148" s="109" t="s">
        <v>500</v>
      </c>
      <c r="F148" s="109" t="s">
        <v>404</v>
      </c>
      <c r="G148" s="109" t="s">
        <v>405</v>
      </c>
      <c r="H148" s="110" t="s">
        <v>710</v>
      </c>
      <c r="I148" s="109" t="s">
        <v>407</v>
      </c>
      <c r="J148" s="108" t="s">
        <v>200</v>
      </c>
      <c r="K148" s="109" t="s">
        <v>468</v>
      </c>
      <c r="L148" s="111" t="s">
        <v>708</v>
      </c>
      <c r="M148" s="108" t="s">
        <v>410</v>
      </c>
      <c r="N148" s="108" t="s">
        <v>411</v>
      </c>
      <c r="O148" s="112" t="str">
        <f t="shared" si="12"/>
        <v>EXEC [edw].[update_job_parameter_info] null,'Databricks','CMR_DWD_GROUP_1','dwd_ms.ref_sale_office_mapping','/Magellan-Marketing-Sales/dwd_ms/Notebooks/nb_ref_sale_office_mapping','N/A','Notebook','03:00','*','Y','CMR','2023-07-13 00:00:00','yingboyan2','init','Insert';</v>
      </c>
      <c r="P148" s="112" t="str">
        <f t="shared" si="13"/>
        <v>EXEC [edw].[update_job_parameter_info] null,'Databricks','CMR_DWD_GROUP_1','dwd_ms.ref_sale_office_mapping','/Magellan-Marketing-Sales/dwd_ms/Notebooks/nb_ref_sale_office_mapping','N/A','Notebook','03:00','*','Y','CMR','2023-07-13 00:00:00','yingboyan2','init','Delete';</v>
      </c>
    </row>
    <row r="149" spans="1:16">
      <c r="A149" s="108" t="s">
        <v>399</v>
      </c>
      <c r="B149" s="108" t="s">
        <v>464</v>
      </c>
      <c r="C149" s="109" t="s">
        <v>709</v>
      </c>
      <c r="D149" s="109" t="s">
        <v>501</v>
      </c>
      <c r="E149" s="109" t="s">
        <v>502</v>
      </c>
      <c r="F149" s="109" t="s">
        <v>404</v>
      </c>
      <c r="G149" s="109" t="s">
        <v>405</v>
      </c>
      <c r="H149" s="110" t="s">
        <v>710</v>
      </c>
      <c r="I149" s="109" t="s">
        <v>407</v>
      </c>
      <c r="J149" s="108" t="s">
        <v>200</v>
      </c>
      <c r="K149" s="109" t="s">
        <v>468</v>
      </c>
      <c r="L149" s="111" t="s">
        <v>708</v>
      </c>
      <c r="M149" s="108" t="s">
        <v>410</v>
      </c>
      <c r="N149" s="108" t="s">
        <v>411</v>
      </c>
      <c r="O149" s="112" t="str">
        <f t="shared" si="12"/>
        <v>EXEC [edw].[update_job_parameter_info] null,'Databricks','CMR_DWD_GROUP_1','dwd_ms.ref_sale_transaction_ln_catg_mapping','/Magellan-Marketing-Sales/dwd_ms/Notebooks/nb_ref_sale_transaction_ln_catg_mapping','N/A','Notebook','03:00','*','Y','CMR','2023-07-13 00:00:00','yingboyan2','init','Insert';</v>
      </c>
      <c r="P149" s="112" t="str">
        <f t="shared" si="13"/>
        <v>EXEC [edw].[update_job_parameter_info] null,'Databricks','CMR_DWD_GROUP_1','dwd_ms.ref_sale_transaction_ln_catg_mapping','/Magellan-Marketing-Sales/dwd_ms/Notebooks/nb_ref_sale_transaction_ln_catg_mapping','N/A','Notebook','03:00','*','Y','CMR','2023-07-13 00:00:00','yingboyan2','init','Delete';</v>
      </c>
    </row>
    <row r="150" spans="1:16">
      <c r="A150" s="108" t="s">
        <v>399</v>
      </c>
      <c r="B150" s="108" t="s">
        <v>464</v>
      </c>
      <c r="C150" s="109" t="s">
        <v>709</v>
      </c>
      <c r="D150" s="109" t="s">
        <v>503</v>
      </c>
      <c r="E150" s="109" t="s">
        <v>504</v>
      </c>
      <c r="F150" s="109" t="s">
        <v>404</v>
      </c>
      <c r="G150" s="109" t="s">
        <v>405</v>
      </c>
      <c r="H150" s="110" t="s">
        <v>710</v>
      </c>
      <c r="I150" s="109" t="s">
        <v>407</v>
      </c>
      <c r="J150" s="108" t="s">
        <v>200</v>
      </c>
      <c r="K150" s="109" t="s">
        <v>468</v>
      </c>
      <c r="L150" s="111" t="s">
        <v>708</v>
      </c>
      <c r="M150" s="108" t="s">
        <v>410</v>
      </c>
      <c r="N150" s="108" t="s">
        <v>411</v>
      </c>
      <c r="O150" s="112" t="str">
        <f t="shared" si="12"/>
        <v>EXEC [edw].[update_job_parameter_info] null,'Databricks','CMR_DWD_GROUP_1','dwd_ms.ref_svc_group_mapping','/Magellan-Marketing-Sales/dwd_ms/Notebooks/nb_ref_svc_group_mapping','N/A','Notebook','03:00','*','Y','CMR','2023-07-13 00:00:00','yingboyan2','init','Insert';</v>
      </c>
      <c r="P150" s="112" t="str">
        <f t="shared" si="13"/>
        <v>EXEC [edw].[update_job_parameter_info] null,'Databricks','CMR_DWD_GROUP_1','dwd_ms.ref_svc_group_mapping','/Magellan-Marketing-Sales/dwd_ms/Notebooks/nb_ref_svc_group_mapping','N/A','Notebook','03:00','*','Y','CMR','2023-07-13 00:00:00','yingboyan2','init','Delete';</v>
      </c>
    </row>
    <row r="151" spans="1:16">
      <c r="A151" s="108" t="s">
        <v>399</v>
      </c>
      <c r="B151" s="108" t="s">
        <v>464</v>
      </c>
      <c r="C151" s="109" t="s">
        <v>709</v>
      </c>
      <c r="D151" s="109" t="s">
        <v>505</v>
      </c>
      <c r="E151" s="109" t="s">
        <v>506</v>
      </c>
      <c r="F151" s="109" t="s">
        <v>404</v>
      </c>
      <c r="G151" s="109" t="s">
        <v>405</v>
      </c>
      <c r="H151" s="110" t="s">
        <v>710</v>
      </c>
      <c r="I151" s="109" t="s">
        <v>407</v>
      </c>
      <c r="J151" s="108" t="s">
        <v>200</v>
      </c>
      <c r="K151" s="109" t="s">
        <v>468</v>
      </c>
      <c r="L151" s="111" t="s">
        <v>708</v>
      </c>
      <c r="M151" s="108" t="s">
        <v>410</v>
      </c>
      <c r="N151" s="108" t="s">
        <v>411</v>
      </c>
      <c r="O151" s="112" t="str">
        <f t="shared" si="12"/>
        <v>EXEC [edw].[update_job_parameter_info] null,'Databricks','CMR_DWD_GROUP_1','dwd_ms.ref_product_div_mapping','/Magellan-Marketing-Sales/dwd_ms/Notebooks/nb_ref_product_div_mapping','N/A','Notebook','03:00','*','Y','CMR','2023-07-13 00:00:00','yingboyan2','init','Insert';</v>
      </c>
      <c r="P151" s="112" t="str">
        <f t="shared" si="13"/>
        <v>EXEC [edw].[update_job_parameter_info] null,'Databricks','CMR_DWD_GROUP_1','dwd_ms.ref_product_div_mapping','/Magellan-Marketing-Sales/dwd_ms/Notebooks/nb_ref_product_div_mapping','N/A','Notebook','03:00','*','Y','CMR','2023-07-13 00:00:00','yingboyan2','init','Delete';</v>
      </c>
    </row>
    <row r="152" spans="1:16">
      <c r="A152" s="108" t="s">
        <v>399</v>
      </c>
      <c r="B152" s="108" t="s">
        <v>464</v>
      </c>
      <c r="C152" s="109" t="s">
        <v>711</v>
      </c>
      <c r="D152" s="109" t="s">
        <v>508</v>
      </c>
      <c r="E152" s="109" t="s">
        <v>509</v>
      </c>
      <c r="F152" s="109" t="s">
        <v>404</v>
      </c>
      <c r="G152" s="109" t="s">
        <v>405</v>
      </c>
      <c r="H152" s="110" t="s">
        <v>710</v>
      </c>
      <c r="I152" s="109" t="s">
        <v>407</v>
      </c>
      <c r="J152" s="108" t="s">
        <v>200</v>
      </c>
      <c r="K152" s="109" t="s">
        <v>468</v>
      </c>
      <c r="L152" s="111" t="s">
        <v>708</v>
      </c>
      <c r="M152" s="108" t="s">
        <v>410</v>
      </c>
      <c r="N152" s="108" t="s">
        <v>411</v>
      </c>
      <c r="O152" s="112" t="str">
        <f t="shared" si="12"/>
        <v>EXEC [edw].[update_job_parameter_info] null,'Databricks','CMR_CAM_GROUP_2','cam_ms.dim_sale_transaction_type','/Magellan-Marketing-Sales/cam_ms/Notebooks/nb_dim_sale_transaction_type','N/A','Notebook','03:00','*','Y','CMR','2023-07-13 00:00:00','yingboyan2','init','Insert';</v>
      </c>
      <c r="P152" s="112" t="str">
        <f t="shared" si="13"/>
        <v>EXEC [edw].[update_job_parameter_info] null,'Databricks','CMR_CAM_GROUP_2','cam_ms.dim_sale_transaction_type','/Magellan-Marketing-Sales/cam_ms/Notebooks/nb_dim_sale_transaction_type','N/A','Notebook','03:00','*','Y','CMR','2023-07-13 00:00:00','yingboyan2','init','Delete';</v>
      </c>
    </row>
    <row r="153" spans="1:16">
      <c r="A153" s="108" t="s">
        <v>399</v>
      </c>
      <c r="B153" s="108" t="s">
        <v>464</v>
      </c>
      <c r="C153" s="109" t="s">
        <v>711</v>
      </c>
      <c r="D153" s="109" t="s">
        <v>510</v>
      </c>
      <c r="E153" s="109" t="s">
        <v>511</v>
      </c>
      <c r="F153" s="109" t="s">
        <v>404</v>
      </c>
      <c r="G153" s="109" t="s">
        <v>405</v>
      </c>
      <c r="H153" s="110" t="s">
        <v>710</v>
      </c>
      <c r="I153" s="109" t="s">
        <v>407</v>
      </c>
      <c r="J153" s="108" t="s">
        <v>200</v>
      </c>
      <c r="K153" s="109" t="s">
        <v>468</v>
      </c>
      <c r="L153" s="111" t="s">
        <v>708</v>
      </c>
      <c r="M153" s="108" t="s">
        <v>410</v>
      </c>
      <c r="N153" s="108" t="s">
        <v>411</v>
      </c>
      <c r="O153" s="112" t="str">
        <f t="shared" si="12"/>
        <v>EXEC [edw].[update_job_parameter_info] null,'Databricks','CMR_CAM_GROUP_2','cam_ms.dim_dist_chnl','/Magellan-Marketing-Sales/cam_ms/Notebooks/nb_dim_dist_chnl','N/A','Notebook','03:00','*','Y','CMR','2023-07-13 00:00:00','yingboyan2','init','Insert';</v>
      </c>
      <c r="P153" s="112" t="str">
        <f t="shared" si="13"/>
        <v>EXEC [edw].[update_job_parameter_info] null,'Databricks','CMR_CAM_GROUP_2','cam_ms.dim_dist_chnl','/Magellan-Marketing-Sales/cam_ms/Notebooks/nb_dim_dist_chnl','N/A','Notebook','03:00','*','Y','CMR','2023-07-13 00:00:00','yingboyan2','init','Delete';</v>
      </c>
    </row>
    <row r="154" spans="1:16">
      <c r="A154" s="108" t="s">
        <v>399</v>
      </c>
      <c r="B154" s="108" t="s">
        <v>464</v>
      </c>
      <c r="C154" s="109" t="s">
        <v>711</v>
      </c>
      <c r="D154" s="109" t="s">
        <v>512</v>
      </c>
      <c r="E154" s="109" t="s">
        <v>513</v>
      </c>
      <c r="F154" s="109" t="s">
        <v>404</v>
      </c>
      <c r="G154" s="109" t="s">
        <v>405</v>
      </c>
      <c r="H154" s="110" t="s">
        <v>710</v>
      </c>
      <c r="I154" s="109" t="s">
        <v>407</v>
      </c>
      <c r="J154" s="108" t="s">
        <v>200</v>
      </c>
      <c r="K154" s="109" t="s">
        <v>468</v>
      </c>
      <c r="L154" s="111" t="s">
        <v>708</v>
      </c>
      <c r="M154" s="108" t="s">
        <v>410</v>
      </c>
      <c r="N154" s="108" t="s">
        <v>411</v>
      </c>
      <c r="O154" s="112" t="str">
        <f t="shared" si="12"/>
        <v>EXEC [edw].[update_job_parameter_info] null,'Databricks','CMR_CAM_GROUP_2','cam_ms.dim_sale_org','/Magellan-Marketing-Sales/cam_ms/Notebooks/nb_dim_sale_org','N/A','Notebook','03:00','*','Y','CMR','2023-07-13 00:00:00','yingboyan2','init','Insert';</v>
      </c>
      <c r="P154" s="112" t="str">
        <f t="shared" si="13"/>
        <v>EXEC [edw].[update_job_parameter_info] null,'Databricks','CMR_CAM_GROUP_2','cam_ms.dim_sale_org','/Magellan-Marketing-Sales/cam_ms/Notebooks/nb_dim_sale_org','N/A','Notebook','03:00','*','Y','CMR','2023-07-13 00:00:00','yingboyan2','init','Delete';</v>
      </c>
    </row>
    <row r="155" spans="1:16">
      <c r="A155" s="108" t="s">
        <v>399</v>
      </c>
      <c r="B155" s="108" t="s">
        <v>464</v>
      </c>
      <c r="C155" s="109" t="s">
        <v>711</v>
      </c>
      <c r="D155" s="109" t="s">
        <v>514</v>
      </c>
      <c r="E155" s="109" t="s">
        <v>515</v>
      </c>
      <c r="F155" s="109" t="s">
        <v>404</v>
      </c>
      <c r="G155" s="109" t="s">
        <v>405</v>
      </c>
      <c r="H155" s="110" t="s">
        <v>710</v>
      </c>
      <c r="I155" s="109" t="s">
        <v>407</v>
      </c>
      <c r="J155" s="108" t="s">
        <v>200</v>
      </c>
      <c r="K155" s="109" t="s">
        <v>468</v>
      </c>
      <c r="L155" s="111" t="s">
        <v>708</v>
      </c>
      <c r="M155" s="108" t="s">
        <v>410</v>
      </c>
      <c r="N155" s="108" t="s">
        <v>411</v>
      </c>
      <c r="O155" s="112" t="str">
        <f t="shared" si="12"/>
        <v>EXEC [edw].[update_job_parameter_info] null,'Databricks','CMR_CAM_GROUP_2','cam_ms.dim_order_rsn','/Magellan-Marketing-Sales/cam_ms/Notebooks/nb_dim_order_rsn','N/A','Notebook','03:00','*','Y','CMR','2023-07-13 00:00:00','yingboyan2','init','Insert';</v>
      </c>
      <c r="P155" s="112" t="str">
        <f t="shared" si="13"/>
        <v>EXEC [edw].[update_job_parameter_info] null,'Databricks','CMR_CAM_GROUP_2','cam_ms.dim_order_rsn','/Magellan-Marketing-Sales/cam_ms/Notebooks/nb_dim_order_rsn','N/A','Notebook','03:00','*','Y','CMR','2023-07-13 00:00:00','yingboyan2','init','Delete';</v>
      </c>
    </row>
    <row r="156" spans="1:16">
      <c r="A156" s="108" t="s">
        <v>399</v>
      </c>
      <c r="B156" s="108" t="s">
        <v>464</v>
      </c>
      <c r="C156" s="109" t="s">
        <v>711</v>
      </c>
      <c r="D156" s="109" t="s">
        <v>516</v>
      </c>
      <c r="E156" s="109" t="s">
        <v>517</v>
      </c>
      <c r="F156" s="109" t="s">
        <v>404</v>
      </c>
      <c r="G156" s="109" t="s">
        <v>405</v>
      </c>
      <c r="H156" s="110" t="s">
        <v>710</v>
      </c>
      <c r="I156" s="109" t="s">
        <v>407</v>
      </c>
      <c r="J156" s="108" t="s">
        <v>200</v>
      </c>
      <c r="K156" s="109" t="s">
        <v>468</v>
      </c>
      <c r="L156" s="111" t="s">
        <v>708</v>
      </c>
      <c r="M156" s="108" t="s">
        <v>410</v>
      </c>
      <c r="N156" s="108" t="s">
        <v>411</v>
      </c>
      <c r="O156" s="112" t="str">
        <f t="shared" si="12"/>
        <v>EXEC [edw].[update_job_parameter_info] null,'Databricks','CMR_CAM_GROUP_2','cam_ms.dim_sale_office','/Magellan-Marketing-Sales/cam_ms/Notebooks/nb_dim_sale_office','N/A','Notebook','03:00','*','Y','CMR','2023-07-13 00:00:00','yingboyan2','init','Insert';</v>
      </c>
      <c r="P156" s="112" t="str">
        <f t="shared" si="13"/>
        <v>EXEC [edw].[update_job_parameter_info] null,'Databricks','CMR_CAM_GROUP_2','cam_ms.dim_sale_office','/Magellan-Marketing-Sales/cam_ms/Notebooks/nb_dim_sale_office','N/A','Notebook','03:00','*','Y','CMR','2023-07-13 00:00:00','yingboyan2','init','Delete';</v>
      </c>
    </row>
    <row r="157" spans="1:16">
      <c r="A157" s="108" t="s">
        <v>399</v>
      </c>
      <c r="B157" s="108" t="s">
        <v>464</v>
      </c>
      <c r="C157" s="109" t="s">
        <v>711</v>
      </c>
      <c r="D157" s="109" t="s">
        <v>518</v>
      </c>
      <c r="E157" s="109" t="s">
        <v>519</v>
      </c>
      <c r="F157" s="109" t="s">
        <v>404</v>
      </c>
      <c r="G157" s="109" t="s">
        <v>405</v>
      </c>
      <c r="H157" s="110" t="s">
        <v>710</v>
      </c>
      <c r="I157" s="109" t="s">
        <v>407</v>
      </c>
      <c r="J157" s="108" t="s">
        <v>200</v>
      </c>
      <c r="K157" s="109" t="s">
        <v>468</v>
      </c>
      <c r="L157" s="111" t="s">
        <v>708</v>
      </c>
      <c r="M157" s="108" t="s">
        <v>410</v>
      </c>
      <c r="N157" s="108" t="s">
        <v>411</v>
      </c>
      <c r="O157" s="112" t="str">
        <f t="shared" si="12"/>
        <v>EXEC [edw].[update_job_parameter_info] null,'Databricks','CMR_CAM_GROUP_2','cam_ms.dim_sale_transaction_ln_catg','/Magellan-Marketing-Sales/cam_ms/Notebooks/nb_dim_sale_transaction_ln_catg','N/A','Notebook','03:00','*','Y','CMR','2023-07-13 00:00:00','yingboyan2','init','Insert';</v>
      </c>
      <c r="P157" s="112" t="str">
        <f t="shared" si="13"/>
        <v>EXEC [edw].[update_job_parameter_info] null,'Databricks','CMR_CAM_GROUP_2','cam_ms.dim_sale_transaction_ln_catg','/Magellan-Marketing-Sales/cam_ms/Notebooks/nb_dim_sale_transaction_ln_catg','N/A','Notebook','03:00','*','Y','CMR','2023-07-13 00:00:00','yingboyan2','init','Delete';</v>
      </c>
    </row>
    <row r="158" spans="1:16">
      <c r="A158" s="108" t="s">
        <v>399</v>
      </c>
      <c r="B158" s="108" t="s">
        <v>464</v>
      </c>
      <c r="C158" s="109" t="s">
        <v>711</v>
      </c>
      <c r="D158" s="109" t="s">
        <v>520</v>
      </c>
      <c r="E158" s="109" t="s">
        <v>521</v>
      </c>
      <c r="F158" s="109" t="s">
        <v>404</v>
      </c>
      <c r="G158" s="109" t="s">
        <v>405</v>
      </c>
      <c r="H158" s="110" t="s">
        <v>710</v>
      </c>
      <c r="I158" s="109" t="s">
        <v>407</v>
      </c>
      <c r="J158" s="108" t="s">
        <v>200</v>
      </c>
      <c r="K158" s="109" t="s">
        <v>468</v>
      </c>
      <c r="L158" s="111" t="s">
        <v>708</v>
      </c>
      <c r="M158" s="108" t="s">
        <v>410</v>
      </c>
      <c r="N158" s="108" t="s">
        <v>411</v>
      </c>
      <c r="O158" s="112" t="str">
        <f t="shared" si="12"/>
        <v>EXEC [edw].[update_job_parameter_info] null,'Databricks','CMR_CAM_GROUP_2','cam_ms.dim_svc_group','/Magellan-Marketing-Sales/cam_ms/Notebooks/nb_dim_svc_group','N/A','Notebook','03:00','*','Y','CMR','2023-07-13 00:00:00','yingboyan2','init','Insert';</v>
      </c>
      <c r="P158" s="112" t="str">
        <f t="shared" si="13"/>
        <v>EXEC [edw].[update_job_parameter_info] null,'Databricks','CMR_CAM_GROUP_2','cam_ms.dim_svc_group','/Magellan-Marketing-Sales/cam_ms/Notebooks/nb_dim_svc_group','N/A','Notebook','03:00','*','Y','CMR','2023-07-13 00:00:00','yingboyan2','init','Delete';</v>
      </c>
    </row>
    <row r="159" spans="1:16">
      <c r="A159" s="108" t="s">
        <v>399</v>
      </c>
      <c r="B159" s="108" t="s">
        <v>464</v>
      </c>
      <c r="C159" s="109" t="s">
        <v>711</v>
      </c>
      <c r="D159" s="109" t="s">
        <v>522</v>
      </c>
      <c r="E159" s="109" t="s">
        <v>523</v>
      </c>
      <c r="F159" s="109" t="s">
        <v>404</v>
      </c>
      <c r="G159" s="109" t="s">
        <v>405</v>
      </c>
      <c r="H159" s="110" t="s">
        <v>710</v>
      </c>
      <c r="I159" s="109" t="s">
        <v>407</v>
      </c>
      <c r="J159" s="108" t="s">
        <v>200</v>
      </c>
      <c r="K159" s="109" t="s">
        <v>468</v>
      </c>
      <c r="L159" s="111" t="s">
        <v>708</v>
      </c>
      <c r="M159" s="108" t="s">
        <v>410</v>
      </c>
      <c r="N159" s="108" t="s">
        <v>411</v>
      </c>
      <c r="O159" s="112" t="str">
        <f t="shared" si="12"/>
        <v>EXEC [edw].[update_job_parameter_info] null,'Databricks','CMR_CAM_GROUP_2','cam_ms.dim_product_div','/Magellan-Marketing-Sales/cam_ms/Notebooks/nb_dim_product_div','N/A','Notebook','03:00','*','Y','CMR','2023-07-13 00:00:00','yingboyan2','init','Insert';</v>
      </c>
      <c r="P159" s="112" t="str">
        <f t="shared" si="13"/>
        <v>EXEC [edw].[update_job_parameter_info] null,'Databricks','CMR_CAM_GROUP_2','cam_ms.dim_product_div','/Magellan-Marketing-Sales/cam_ms/Notebooks/nb_dim_product_div','N/A','Notebook','03:00','*','Y','CMR','2023-07-13 00:00:00','yingboyan2','init','Delete';</v>
      </c>
    </row>
    <row r="160" spans="1:16">
      <c r="A160" s="94" t="s">
        <v>399</v>
      </c>
      <c r="B160" s="94" t="s">
        <v>464</v>
      </c>
      <c r="C160" s="95" t="s">
        <v>705</v>
      </c>
      <c r="D160" s="95" t="s">
        <v>489</v>
      </c>
      <c r="E160" s="95" t="s">
        <v>712</v>
      </c>
      <c r="F160" s="95" t="s">
        <v>404</v>
      </c>
      <c r="G160" s="95" t="s">
        <v>412</v>
      </c>
      <c r="H160" s="98" t="s">
        <v>706</v>
      </c>
      <c r="I160" s="99" t="s">
        <v>407</v>
      </c>
      <c r="J160" s="94" t="s">
        <v>200</v>
      </c>
      <c r="K160" s="95" t="s">
        <v>707</v>
      </c>
      <c r="L160" s="100" t="s">
        <v>708</v>
      </c>
      <c r="M160" s="97" t="s">
        <v>410</v>
      </c>
      <c r="N160" s="97" t="s">
        <v>411</v>
      </c>
      <c r="O160" s="101" t="str">
        <f t="shared" si="12"/>
        <v>EXEC [edw].[update_job_parameter_info] null,'Databricks','PRC_SALE_ORDER_1','dwc_ms.prc_isg_backlog_order','/Magellan-Marketing-Sales/dwc_ms/Notebooks/nb_prc_isg_backlog_order','N/A','Notebook_Super','02:30','*','Y','PRC_SALE_ORDER','2023-07-13 00:00:00','yingboyan2','init','Insert';</v>
      </c>
      <c r="P160" s="101" t="str">
        <f t="shared" si="13"/>
        <v>EXEC [edw].[update_job_parameter_info] null,'Databricks','PRC_SALE_ORDER_1','dwc_ms.prc_isg_backlog_order','/Magellan-Marketing-Sales/dwc_ms/Notebooks/nb_prc_isg_backlog_order','N/A','Notebook_Super','02:30','*','Y','PRC_SALE_ORDER','2023-07-13 00:00:00','yingboyan2','init','Delete';</v>
      </c>
    </row>
    <row r="161" spans="1:16">
      <c r="A161" s="108" t="s">
        <v>399</v>
      </c>
      <c r="B161" s="109" t="s">
        <v>415</v>
      </c>
      <c r="C161" s="109" t="s">
        <v>713</v>
      </c>
      <c r="D161" s="109" t="s">
        <v>714</v>
      </c>
      <c r="E161" s="109" t="s">
        <v>715</v>
      </c>
      <c r="F161" s="109" t="s">
        <v>404</v>
      </c>
      <c r="G161" s="109" t="s">
        <v>418</v>
      </c>
      <c r="H161" s="110" t="s">
        <v>710</v>
      </c>
      <c r="I161" s="109" t="s">
        <v>407</v>
      </c>
      <c r="J161" s="108" t="s">
        <v>200</v>
      </c>
      <c r="K161" s="109" t="s">
        <v>468</v>
      </c>
      <c r="L161" s="111" t="s">
        <v>708</v>
      </c>
      <c r="M161" s="108" t="s">
        <v>410</v>
      </c>
      <c r="N161" s="108" t="s">
        <v>411</v>
      </c>
      <c r="O161" s="112" t="str">
        <f t="shared" si="12"/>
        <v>EXEC [edw].[update_job_parameter_info] null,'Databricks_exp','CMR_CAM_EXP_GROUP_3','cam_ms.dim_dist_chnl_exp','cam_ms_dim_dist_chnl_worldwide_full','N/A','exp','03:00','*','Y','CMR','2023-07-13 00:00:00','yingboyan2','init','Insert';</v>
      </c>
      <c r="P161" s="112" t="str">
        <f t="shared" si="13"/>
        <v>EXEC [edw].[update_job_parameter_info] null,'Databricks_exp','CMR_CAM_EXP_GROUP_3','cam_ms.dim_dist_chnl_exp','cam_ms_dim_dist_chnl_worldwide_full','N/A','exp','03:00','*','Y','CMR','2023-07-13 00:00:00','yingboyan2','init','Delete';</v>
      </c>
    </row>
    <row r="162" spans="1:16">
      <c r="A162" s="108" t="s">
        <v>399</v>
      </c>
      <c r="B162" s="109" t="s">
        <v>415</v>
      </c>
      <c r="C162" s="109" t="s">
        <v>713</v>
      </c>
      <c r="D162" s="109" t="s">
        <v>716</v>
      </c>
      <c r="E162" s="109" t="s">
        <v>717</v>
      </c>
      <c r="F162" s="109" t="s">
        <v>404</v>
      </c>
      <c r="G162" s="109" t="s">
        <v>418</v>
      </c>
      <c r="H162" s="110" t="s">
        <v>710</v>
      </c>
      <c r="I162" s="109" t="s">
        <v>407</v>
      </c>
      <c r="J162" s="108" t="s">
        <v>200</v>
      </c>
      <c r="K162" s="109" t="s">
        <v>468</v>
      </c>
      <c r="L162" s="111" t="s">
        <v>708</v>
      </c>
      <c r="M162" s="108" t="s">
        <v>410</v>
      </c>
      <c r="N162" s="108" t="s">
        <v>411</v>
      </c>
      <c r="O162" s="112" t="str">
        <f t="shared" si="12"/>
        <v>EXEC [edw].[update_job_parameter_info] null,'Databricks_exp','CMR_CAM_EXP_GROUP_3','cam_ms.dim_order_rsn_exp','cam_ms_dim_order_rsn_worldwide_full','N/A','exp','03:00','*','Y','CMR','2023-07-13 00:00:00','yingboyan2','init','Insert';</v>
      </c>
      <c r="P162" s="112" t="str">
        <f t="shared" si="13"/>
        <v>EXEC [edw].[update_job_parameter_info] null,'Databricks_exp','CMR_CAM_EXP_GROUP_3','cam_ms.dim_order_rsn_exp','cam_ms_dim_order_rsn_worldwide_full','N/A','exp','03:00','*','Y','CMR','2023-07-13 00:00:00','yingboyan2','init','Delete';</v>
      </c>
    </row>
    <row r="163" spans="1:16">
      <c r="A163" s="108" t="s">
        <v>399</v>
      </c>
      <c r="B163" s="109" t="s">
        <v>415</v>
      </c>
      <c r="C163" s="109" t="s">
        <v>713</v>
      </c>
      <c r="D163" s="109" t="s">
        <v>718</v>
      </c>
      <c r="E163" s="109" t="s">
        <v>719</v>
      </c>
      <c r="F163" s="109" t="s">
        <v>404</v>
      </c>
      <c r="G163" s="109" t="s">
        <v>418</v>
      </c>
      <c r="H163" s="110" t="s">
        <v>710</v>
      </c>
      <c r="I163" s="109" t="s">
        <v>407</v>
      </c>
      <c r="J163" s="108" t="s">
        <v>200</v>
      </c>
      <c r="K163" s="109" t="s">
        <v>468</v>
      </c>
      <c r="L163" s="111" t="s">
        <v>708</v>
      </c>
      <c r="M163" s="108" t="s">
        <v>410</v>
      </c>
      <c r="N163" s="108" t="s">
        <v>411</v>
      </c>
      <c r="O163" s="112" t="str">
        <f t="shared" si="12"/>
        <v>EXEC [edw].[update_job_parameter_info] null,'Databricks_exp','CMR_CAM_EXP_GROUP_3','cam_ms.dim_product_div_exp','cam_ms_dim_product_div_worldwide_full','N/A','exp','03:00','*','Y','CMR','2023-07-13 00:00:00','yingboyan2','init','Insert';</v>
      </c>
      <c r="P163" s="112" t="str">
        <f t="shared" si="13"/>
        <v>EXEC [edw].[update_job_parameter_info] null,'Databricks_exp','CMR_CAM_EXP_GROUP_3','cam_ms.dim_product_div_exp','cam_ms_dim_product_div_worldwide_full','N/A','exp','03:00','*','Y','CMR','2023-07-13 00:00:00','yingboyan2','init','Delete';</v>
      </c>
    </row>
    <row r="164" spans="1:16">
      <c r="A164" s="108" t="s">
        <v>399</v>
      </c>
      <c r="B164" s="109" t="s">
        <v>415</v>
      </c>
      <c r="C164" s="109" t="s">
        <v>713</v>
      </c>
      <c r="D164" s="109" t="s">
        <v>720</v>
      </c>
      <c r="E164" s="109" t="s">
        <v>721</v>
      </c>
      <c r="F164" s="109" t="s">
        <v>404</v>
      </c>
      <c r="G164" s="109" t="s">
        <v>418</v>
      </c>
      <c r="H164" s="110" t="s">
        <v>710</v>
      </c>
      <c r="I164" s="109" t="s">
        <v>407</v>
      </c>
      <c r="J164" s="108" t="s">
        <v>200</v>
      </c>
      <c r="K164" s="109" t="s">
        <v>468</v>
      </c>
      <c r="L164" s="111" t="s">
        <v>708</v>
      </c>
      <c r="M164" s="108" t="s">
        <v>410</v>
      </c>
      <c r="N164" s="108" t="s">
        <v>411</v>
      </c>
      <c r="O164" s="112" t="str">
        <f t="shared" si="12"/>
        <v>EXEC [edw].[update_job_parameter_info] null,'Databricks_exp','CMR_CAM_EXP_GROUP_3','cam_ms.dim_sale_office_exp','cam_ms_dim_sale_office_worldwide_full','N/A','exp','03:00','*','Y','CMR','2023-07-13 00:00:00','yingboyan2','init','Insert';</v>
      </c>
      <c r="P164" s="112" t="str">
        <f t="shared" si="13"/>
        <v>EXEC [edw].[update_job_parameter_info] null,'Databricks_exp','CMR_CAM_EXP_GROUP_3','cam_ms.dim_sale_office_exp','cam_ms_dim_sale_office_worldwide_full','N/A','exp','03:00','*','Y','CMR','2023-07-13 00:00:00','yingboyan2','init','Delete';</v>
      </c>
    </row>
    <row r="165" spans="1:16">
      <c r="A165" s="108" t="s">
        <v>399</v>
      </c>
      <c r="B165" s="109" t="s">
        <v>415</v>
      </c>
      <c r="C165" s="109" t="s">
        <v>713</v>
      </c>
      <c r="D165" s="109" t="s">
        <v>722</v>
      </c>
      <c r="E165" s="109" t="s">
        <v>723</v>
      </c>
      <c r="F165" s="109" t="s">
        <v>404</v>
      </c>
      <c r="G165" s="109" t="s">
        <v>418</v>
      </c>
      <c r="H165" s="110" t="s">
        <v>710</v>
      </c>
      <c r="I165" s="109" t="s">
        <v>407</v>
      </c>
      <c r="J165" s="108" t="s">
        <v>200</v>
      </c>
      <c r="K165" s="109" t="s">
        <v>468</v>
      </c>
      <c r="L165" s="111" t="s">
        <v>708</v>
      </c>
      <c r="M165" s="108" t="s">
        <v>410</v>
      </c>
      <c r="N165" s="108" t="s">
        <v>411</v>
      </c>
      <c r="O165" s="112" t="str">
        <f t="shared" si="12"/>
        <v>EXEC [edw].[update_job_parameter_info] null,'Databricks_exp','CMR_CAM_EXP_GROUP_3','cam_ms.dim_sale_org_exp','cam_ms_dim_sale_org_worldwide_full','N/A','exp','03:00','*','Y','CMR','2023-07-13 00:00:00','yingboyan2','init','Insert';</v>
      </c>
      <c r="P165" s="112" t="str">
        <f t="shared" si="13"/>
        <v>EXEC [edw].[update_job_parameter_info] null,'Databricks_exp','CMR_CAM_EXP_GROUP_3','cam_ms.dim_sale_org_exp','cam_ms_dim_sale_org_worldwide_full','N/A','exp','03:00','*','Y','CMR','2023-07-13 00:00:00','yingboyan2','init','Delete';</v>
      </c>
    </row>
    <row r="166" spans="1:16">
      <c r="A166" s="108" t="s">
        <v>399</v>
      </c>
      <c r="B166" s="109" t="s">
        <v>415</v>
      </c>
      <c r="C166" s="109" t="s">
        <v>713</v>
      </c>
      <c r="D166" s="109" t="s">
        <v>724</v>
      </c>
      <c r="E166" s="109" t="s">
        <v>725</v>
      </c>
      <c r="F166" s="109" t="s">
        <v>404</v>
      </c>
      <c r="G166" s="109" t="s">
        <v>418</v>
      </c>
      <c r="H166" s="110" t="s">
        <v>710</v>
      </c>
      <c r="I166" s="109" t="s">
        <v>407</v>
      </c>
      <c r="J166" s="108" t="s">
        <v>200</v>
      </c>
      <c r="K166" s="109" t="s">
        <v>468</v>
      </c>
      <c r="L166" s="111" t="s">
        <v>708</v>
      </c>
      <c r="M166" s="108" t="s">
        <v>410</v>
      </c>
      <c r="N166" s="108" t="s">
        <v>411</v>
      </c>
      <c r="O166" s="112" t="str">
        <f t="shared" si="12"/>
        <v>EXEC [edw].[update_job_parameter_info] null,'Databricks_exp','CMR_CAM_EXP_GROUP_3','cam_ms.dim_sale_transaction_ln_catg_exp','cam_ms_dim_sale_transaction_ln_catg_worldwide_full','N/A','exp','03:00','*','Y','CMR','2023-07-13 00:00:00','yingboyan2','init','Insert';</v>
      </c>
      <c r="P166" s="112" t="str">
        <f t="shared" si="13"/>
        <v>EXEC [edw].[update_job_parameter_info] null,'Databricks_exp','CMR_CAM_EXP_GROUP_3','cam_ms.dim_sale_transaction_ln_catg_exp','cam_ms_dim_sale_transaction_ln_catg_worldwide_full','N/A','exp','03:00','*','Y','CMR','2023-07-13 00:00:00','yingboyan2','init','Delete';</v>
      </c>
    </row>
    <row r="167" spans="1:16">
      <c r="A167" s="108" t="s">
        <v>399</v>
      </c>
      <c r="B167" s="109" t="s">
        <v>415</v>
      </c>
      <c r="C167" s="109" t="s">
        <v>713</v>
      </c>
      <c r="D167" s="109" t="s">
        <v>726</v>
      </c>
      <c r="E167" s="109" t="s">
        <v>727</v>
      </c>
      <c r="F167" s="109" t="s">
        <v>404</v>
      </c>
      <c r="G167" s="109" t="s">
        <v>418</v>
      </c>
      <c r="H167" s="110" t="s">
        <v>710</v>
      </c>
      <c r="I167" s="109" t="s">
        <v>407</v>
      </c>
      <c r="J167" s="108" t="s">
        <v>200</v>
      </c>
      <c r="K167" s="109" t="s">
        <v>468</v>
      </c>
      <c r="L167" s="111" t="s">
        <v>708</v>
      </c>
      <c r="M167" s="108" t="s">
        <v>410</v>
      </c>
      <c r="N167" s="108" t="s">
        <v>411</v>
      </c>
      <c r="O167" s="112" t="str">
        <f t="shared" si="12"/>
        <v>EXEC [edw].[update_job_parameter_info] null,'Databricks_exp','CMR_CAM_EXP_GROUP_3','cam_ms.dim_sale_transaction_type_exp','cam_ms_dim_sale_transaction_type_worldwide_full','N/A','exp','03:00','*','Y','CMR','2023-07-13 00:00:00','yingboyan2','init','Insert';</v>
      </c>
      <c r="P167" s="112" t="str">
        <f t="shared" si="13"/>
        <v>EXEC [edw].[update_job_parameter_info] null,'Databricks_exp','CMR_CAM_EXP_GROUP_3','cam_ms.dim_sale_transaction_type_exp','cam_ms_dim_sale_transaction_type_worldwide_full','N/A','exp','03:00','*','Y','CMR','2023-07-13 00:00:00','yingboyan2','init','Delete';</v>
      </c>
    </row>
    <row r="168" spans="1:16">
      <c r="A168" s="108" t="s">
        <v>399</v>
      </c>
      <c r="B168" s="109" t="s">
        <v>415</v>
      </c>
      <c r="C168" s="109" t="s">
        <v>713</v>
      </c>
      <c r="D168" s="109" t="s">
        <v>728</v>
      </c>
      <c r="E168" s="109" t="s">
        <v>729</v>
      </c>
      <c r="F168" s="109" t="s">
        <v>404</v>
      </c>
      <c r="G168" s="109" t="s">
        <v>418</v>
      </c>
      <c r="H168" s="110" t="s">
        <v>710</v>
      </c>
      <c r="I168" s="109" t="s">
        <v>407</v>
      </c>
      <c r="J168" s="108" t="s">
        <v>200</v>
      </c>
      <c r="K168" s="109" t="s">
        <v>468</v>
      </c>
      <c r="L168" s="111" t="s">
        <v>708</v>
      </c>
      <c r="M168" s="108" t="s">
        <v>410</v>
      </c>
      <c r="N168" s="108" t="s">
        <v>411</v>
      </c>
      <c r="O168" s="112" t="str">
        <f t="shared" si="12"/>
        <v>EXEC [edw].[update_job_parameter_info] null,'Databricks_exp','CMR_CAM_EXP_GROUP_3','cam_ms.dim_svc_group_exp','cam_ms_dim_svc_group_worldwide_full','N/A','exp','03:00','*','Y','CMR','2023-07-13 00:00:00','yingboyan2','init','Insert';</v>
      </c>
      <c r="P168" s="112" t="str">
        <f t="shared" si="13"/>
        <v>EXEC [edw].[update_job_parameter_info] null,'Databricks_exp','CMR_CAM_EXP_GROUP_3','cam_ms.dim_svc_group_exp','cam_ms_dim_svc_group_worldwide_full','N/A','exp','03:00','*','Y','CMR','2023-07-13 00:00:00','yingboyan2','init','Delete';</v>
      </c>
    </row>
    <row r="169" spans="1:16">
      <c r="A169" s="108" t="s">
        <v>399</v>
      </c>
      <c r="B169" s="109" t="s">
        <v>415</v>
      </c>
      <c r="C169" s="109" t="s">
        <v>730</v>
      </c>
      <c r="D169" s="109" t="s">
        <v>731</v>
      </c>
      <c r="E169" s="109" t="s">
        <v>732</v>
      </c>
      <c r="F169" s="109" t="s">
        <v>404</v>
      </c>
      <c r="G169" s="109" t="s">
        <v>418</v>
      </c>
      <c r="H169" s="110" t="s">
        <v>710</v>
      </c>
      <c r="I169" s="109" t="s">
        <v>407</v>
      </c>
      <c r="J169" s="108" t="s">
        <v>200</v>
      </c>
      <c r="K169" s="109" t="s">
        <v>468</v>
      </c>
      <c r="L169" s="111" t="s">
        <v>708</v>
      </c>
      <c r="M169" s="108" t="s">
        <v>410</v>
      </c>
      <c r="N169" s="108" t="s">
        <v>411</v>
      </c>
      <c r="O169" s="112" t="str">
        <f>"EXEC [edw].[update_job_parameter_info] null,'" &amp; B169 &amp; "','" &amp; C169 &amp;  "','" &amp; D169 &amp;  "','"  &amp; E169 &amp; "','"  &amp; F169 &amp; "','"  &amp; G169 &amp; "','"  &amp; H169 &amp; "','"  &amp; I169 &amp; "','"  &amp; J169 &amp; "','"  &amp; K169 &amp; "','"  &amp; L169 &amp; "','"  &amp; M169 &amp; "','"  &amp; N169 &amp; "','Insert';"</f>
        <v>EXEC [edw].[update_job_parameter_info] null,'Databricks_exp','CMR_DWD_EXP_GROUP_3','dwd_ms.ref_product_div_mapping_exp','dwd_ms_ref_product_div_mapping_worldwide_full','N/A','exp','03:00','*','Y','CMR','2023-07-13 00:00:00','yingboyan2','init','Insert';</v>
      </c>
      <c r="P169" s="112" t="str">
        <f>"EXEC [edw].[update_job_parameter_info] null,'" &amp; B169 &amp; "','" &amp; C169 &amp;  "','" &amp; D169 &amp;  "','"  &amp; E169 &amp; "','"  &amp; F169 &amp; "','"  &amp; G169 &amp; "','"  &amp; H169 &amp; "','"  &amp; I169 &amp; "','"  &amp; J169 &amp; "','"  &amp; K169 &amp; "','"  &amp; L169 &amp; "','"  &amp; M169 &amp; "','"  &amp; N169 &amp; "','Delete';"</f>
        <v>EXEC [edw].[update_job_parameter_info] null,'Databricks_exp','CMR_DWD_EXP_GROUP_3','dwd_ms.ref_product_div_mapping_exp','dwd_ms_ref_product_div_mapping_worldwide_full','N/A','exp','03:00','*','Y','CMR','2023-07-13 00:00:00','yingboyan2','init','Delete';</v>
      </c>
    </row>
    <row r="170" spans="1:16">
      <c r="A170" s="108" t="s">
        <v>399</v>
      </c>
      <c r="B170" s="109" t="s">
        <v>415</v>
      </c>
      <c r="C170" s="109" t="s">
        <v>730</v>
      </c>
      <c r="D170" s="109" t="s">
        <v>733</v>
      </c>
      <c r="E170" s="109" t="s">
        <v>734</v>
      </c>
      <c r="F170" s="109" t="s">
        <v>404</v>
      </c>
      <c r="G170" s="109" t="s">
        <v>418</v>
      </c>
      <c r="H170" s="110" t="s">
        <v>710</v>
      </c>
      <c r="I170" s="109" t="s">
        <v>407</v>
      </c>
      <c r="J170" s="108" t="s">
        <v>200</v>
      </c>
      <c r="K170" s="109" t="s">
        <v>468</v>
      </c>
      <c r="L170" s="111" t="s">
        <v>708</v>
      </c>
      <c r="M170" s="108" t="s">
        <v>410</v>
      </c>
      <c r="N170" s="108" t="s">
        <v>411</v>
      </c>
      <c r="O170" s="112" t="str">
        <f t="shared" si="12"/>
        <v>EXEC [edw].[update_job_parameter_info] null,'Databricks_exp','CMR_DWD_EXP_GROUP_3','dwd_ms.ref_sale_transaction_type_mapping_exp','dwd_ms_ref_sale_transaction_type_mapping_worldwide_full','N/A','exp','03:00','*','Y','CMR','2023-07-13 00:00:00','yingboyan2','init','Insert';</v>
      </c>
      <c r="P170" s="112" t="str">
        <f t="shared" si="13"/>
        <v>EXEC [edw].[update_job_parameter_info] null,'Databricks_exp','CMR_DWD_EXP_GROUP_3','dwd_ms.ref_sale_transaction_type_mapping_exp','dwd_ms_ref_sale_transaction_type_mapping_worldwide_full','N/A','exp','03:00','*','Y','CMR','2023-07-13 00:00:00','yingboyan2','init','Delete';</v>
      </c>
    </row>
    <row r="171" spans="1:16">
      <c r="A171" s="108" t="s">
        <v>399</v>
      </c>
      <c r="B171" s="109" t="s">
        <v>415</v>
      </c>
      <c r="C171" s="109" t="s">
        <v>730</v>
      </c>
      <c r="D171" s="109" t="s">
        <v>735</v>
      </c>
      <c r="E171" s="109" t="s">
        <v>736</v>
      </c>
      <c r="F171" s="109" t="s">
        <v>404</v>
      </c>
      <c r="G171" s="109" t="s">
        <v>418</v>
      </c>
      <c r="H171" s="110" t="s">
        <v>710</v>
      </c>
      <c r="I171" s="109" t="s">
        <v>407</v>
      </c>
      <c r="J171" s="108" t="s">
        <v>200</v>
      </c>
      <c r="K171" s="109" t="s">
        <v>468</v>
      </c>
      <c r="L171" s="111" t="s">
        <v>708</v>
      </c>
      <c r="M171" s="108" t="s">
        <v>410</v>
      </c>
      <c r="N171" s="108" t="s">
        <v>411</v>
      </c>
      <c r="O171" s="112" t="str">
        <f t="shared" ref="O171:O176" si="14">"EXEC [edw].[update_job_parameter_info] null,'" &amp; B171 &amp; "','" &amp; C171 &amp;  "','" &amp; D171 &amp;  "','"  &amp; E171 &amp; "','"  &amp; F171 &amp; "','"  &amp; G171 &amp; "','"  &amp; H171 &amp; "','"  &amp; I171 &amp; "','"  &amp; J171 &amp; "','"  &amp; K171 &amp; "','"  &amp; L171 &amp; "','"  &amp; M171 &amp; "','"  &amp; N171 &amp; "','Insert';"</f>
        <v>EXEC [edw].[update_job_parameter_info] null,'Databricks_exp','CMR_DWD_EXP_GROUP_3','dwd_ms.ref_dist_chnl_mapping_exp','dwd_ms_ref_dist_chnl_mapping_worldwide_full','N/A','exp','03:00','*','Y','CMR','2023-07-13 00:00:00','yingboyan2','init','Insert';</v>
      </c>
      <c r="P171" s="112" t="str">
        <f t="shared" ref="P171:P176" si="15">"EXEC [edw].[update_job_parameter_info] null,'" &amp; B171 &amp; "','" &amp; C171 &amp;  "','" &amp; D171 &amp;  "','"  &amp; E171 &amp; "','"  &amp; F171 &amp; "','"  &amp; G171 &amp; "','"  &amp; H171 &amp; "','"  &amp; I171 &amp; "','"  &amp; J171 &amp; "','"  &amp; K171 &amp; "','"  &amp; L171 &amp; "','"  &amp; M171 &amp; "','"  &amp; N171 &amp; "','Delete';"</f>
        <v>EXEC [edw].[update_job_parameter_info] null,'Databricks_exp','CMR_DWD_EXP_GROUP_3','dwd_ms.ref_dist_chnl_mapping_exp','dwd_ms_ref_dist_chnl_mapping_worldwide_full','N/A','exp','03:00','*','Y','CMR','2023-07-13 00:00:00','yingboyan2','init','Delete';</v>
      </c>
    </row>
    <row r="172" spans="1:16">
      <c r="A172" s="108" t="s">
        <v>399</v>
      </c>
      <c r="B172" s="109" t="s">
        <v>415</v>
      </c>
      <c r="C172" s="109" t="s">
        <v>730</v>
      </c>
      <c r="D172" s="109" t="s">
        <v>737</v>
      </c>
      <c r="E172" s="109" t="s">
        <v>738</v>
      </c>
      <c r="F172" s="109" t="s">
        <v>404</v>
      </c>
      <c r="G172" s="109" t="s">
        <v>418</v>
      </c>
      <c r="H172" s="110" t="s">
        <v>710</v>
      </c>
      <c r="I172" s="109" t="s">
        <v>407</v>
      </c>
      <c r="J172" s="108" t="s">
        <v>200</v>
      </c>
      <c r="K172" s="109" t="s">
        <v>468</v>
      </c>
      <c r="L172" s="111" t="s">
        <v>708</v>
      </c>
      <c r="M172" s="108" t="s">
        <v>410</v>
      </c>
      <c r="N172" s="108" t="s">
        <v>411</v>
      </c>
      <c r="O172" s="112" t="str">
        <f t="shared" si="14"/>
        <v>EXEC [edw].[update_job_parameter_info] null,'Databricks_exp','CMR_DWD_EXP_GROUP_3','dwd_ms.ref_sale_org_mapping_exp','dwd_ms_ref_sale_org_mapping_worldwide_full','N/A','exp','03:00','*','Y','CMR','2023-07-13 00:00:00','yingboyan2','init','Insert';</v>
      </c>
      <c r="P172" s="112" t="str">
        <f t="shared" si="15"/>
        <v>EXEC [edw].[update_job_parameter_info] null,'Databricks_exp','CMR_DWD_EXP_GROUP_3','dwd_ms.ref_sale_org_mapping_exp','dwd_ms_ref_sale_org_mapping_worldwide_full','N/A','exp','03:00','*','Y','CMR','2023-07-13 00:00:00','yingboyan2','init','Delete';</v>
      </c>
    </row>
    <row r="173" spans="1:16">
      <c r="A173" s="108" t="s">
        <v>399</v>
      </c>
      <c r="B173" s="109" t="s">
        <v>415</v>
      </c>
      <c r="C173" s="109" t="s">
        <v>730</v>
      </c>
      <c r="D173" s="109" t="s">
        <v>739</v>
      </c>
      <c r="E173" s="109" t="s">
        <v>740</v>
      </c>
      <c r="F173" s="109" t="s">
        <v>404</v>
      </c>
      <c r="G173" s="109" t="s">
        <v>418</v>
      </c>
      <c r="H173" s="110" t="s">
        <v>710</v>
      </c>
      <c r="I173" s="109" t="s">
        <v>407</v>
      </c>
      <c r="J173" s="108" t="s">
        <v>200</v>
      </c>
      <c r="K173" s="109" t="s">
        <v>468</v>
      </c>
      <c r="L173" s="111" t="s">
        <v>708</v>
      </c>
      <c r="M173" s="108" t="s">
        <v>410</v>
      </c>
      <c r="N173" s="108" t="s">
        <v>411</v>
      </c>
      <c r="O173" s="112" t="str">
        <f t="shared" si="14"/>
        <v>EXEC [edw].[update_job_parameter_info] null,'Databricks_exp','CMR_DWD_EXP_GROUP_3','dwd_ms.ref_order_rsn_mapping_exp','dwd_ms_ref_order_rsn_mapping_worldwide_full','N/A','exp','03:00','*','Y','CMR','2023-07-13 00:00:00','yingboyan2','init','Insert';</v>
      </c>
      <c r="P173" s="112" t="str">
        <f t="shared" si="15"/>
        <v>EXEC [edw].[update_job_parameter_info] null,'Databricks_exp','CMR_DWD_EXP_GROUP_3','dwd_ms.ref_order_rsn_mapping_exp','dwd_ms_ref_order_rsn_mapping_worldwide_full','N/A','exp','03:00','*','Y','CMR','2023-07-13 00:00:00','yingboyan2','init','Delete';</v>
      </c>
    </row>
    <row r="174" spans="1:16">
      <c r="A174" s="108" t="s">
        <v>399</v>
      </c>
      <c r="B174" s="109" t="s">
        <v>415</v>
      </c>
      <c r="C174" s="109" t="s">
        <v>730</v>
      </c>
      <c r="D174" s="109" t="s">
        <v>741</v>
      </c>
      <c r="E174" s="109" t="s">
        <v>742</v>
      </c>
      <c r="F174" s="109" t="s">
        <v>404</v>
      </c>
      <c r="G174" s="109" t="s">
        <v>418</v>
      </c>
      <c r="H174" s="110" t="s">
        <v>710</v>
      </c>
      <c r="I174" s="109" t="s">
        <v>407</v>
      </c>
      <c r="J174" s="108" t="s">
        <v>200</v>
      </c>
      <c r="K174" s="109" t="s">
        <v>468</v>
      </c>
      <c r="L174" s="111" t="s">
        <v>708</v>
      </c>
      <c r="M174" s="108" t="s">
        <v>410</v>
      </c>
      <c r="N174" s="108" t="s">
        <v>411</v>
      </c>
      <c r="O174" s="112" t="str">
        <f t="shared" si="14"/>
        <v>EXEC [edw].[update_job_parameter_info] null,'Databricks_exp','CMR_DWD_EXP_GROUP_3','dwd_ms.ref_sale_office_mapping_exp','dwd_ms_ref_sale_office_mapping_worldwide_full','N/A','exp','03:00','*','Y','CMR','2023-07-13 00:00:00','yingboyan2','init','Insert';</v>
      </c>
      <c r="P174" s="112" t="str">
        <f t="shared" si="15"/>
        <v>EXEC [edw].[update_job_parameter_info] null,'Databricks_exp','CMR_DWD_EXP_GROUP_3','dwd_ms.ref_sale_office_mapping_exp','dwd_ms_ref_sale_office_mapping_worldwide_full','N/A','exp','03:00','*','Y','CMR','2023-07-13 00:00:00','yingboyan2','init','Delete';</v>
      </c>
    </row>
    <row r="175" spans="1:16">
      <c r="A175" s="108" t="s">
        <v>399</v>
      </c>
      <c r="B175" s="109" t="s">
        <v>415</v>
      </c>
      <c r="C175" s="109" t="s">
        <v>730</v>
      </c>
      <c r="D175" s="109" t="s">
        <v>743</v>
      </c>
      <c r="E175" s="109" t="s">
        <v>744</v>
      </c>
      <c r="F175" s="109" t="s">
        <v>404</v>
      </c>
      <c r="G175" s="109" t="s">
        <v>418</v>
      </c>
      <c r="H175" s="110" t="s">
        <v>710</v>
      </c>
      <c r="I175" s="109" t="s">
        <v>407</v>
      </c>
      <c r="J175" s="108" t="s">
        <v>200</v>
      </c>
      <c r="K175" s="109" t="s">
        <v>468</v>
      </c>
      <c r="L175" s="111" t="s">
        <v>708</v>
      </c>
      <c r="M175" s="108" t="s">
        <v>410</v>
      </c>
      <c r="N175" s="108" t="s">
        <v>411</v>
      </c>
      <c r="O175" s="112" t="str">
        <f t="shared" si="14"/>
        <v>EXEC [edw].[update_job_parameter_info] null,'Databricks_exp','CMR_DWD_EXP_GROUP_3','dwd_ms.ref_sale_transaction_ln_catg_mapping_exp','dwd_ms_ref_sale_transaction_ln_catg_mapping_worldwide_full','N/A','exp','03:00','*','Y','CMR','2023-07-13 00:00:00','yingboyan2','init','Insert';</v>
      </c>
      <c r="P175" s="112" t="str">
        <f t="shared" si="15"/>
        <v>EXEC [edw].[update_job_parameter_info] null,'Databricks_exp','CMR_DWD_EXP_GROUP_3','dwd_ms.ref_sale_transaction_ln_catg_mapping_exp','dwd_ms_ref_sale_transaction_ln_catg_mapping_worldwide_full','N/A','exp','03:00','*','Y','CMR','2023-07-13 00:00:00','yingboyan2','init','Delete';</v>
      </c>
    </row>
    <row r="176" spans="1:16">
      <c r="A176" s="108" t="s">
        <v>399</v>
      </c>
      <c r="B176" s="109" t="s">
        <v>415</v>
      </c>
      <c r="C176" s="109" t="s">
        <v>730</v>
      </c>
      <c r="D176" s="109" t="s">
        <v>745</v>
      </c>
      <c r="E176" s="109" t="s">
        <v>746</v>
      </c>
      <c r="F176" s="109" t="s">
        <v>404</v>
      </c>
      <c r="G176" s="109" t="s">
        <v>418</v>
      </c>
      <c r="H176" s="110" t="s">
        <v>710</v>
      </c>
      <c r="I176" s="109" t="s">
        <v>407</v>
      </c>
      <c r="J176" s="108" t="s">
        <v>200</v>
      </c>
      <c r="K176" s="109" t="s">
        <v>468</v>
      </c>
      <c r="L176" s="111" t="s">
        <v>708</v>
      </c>
      <c r="M176" s="108" t="s">
        <v>410</v>
      </c>
      <c r="N176" s="108" t="s">
        <v>411</v>
      </c>
      <c r="O176" s="112" t="str">
        <f t="shared" si="14"/>
        <v>EXEC [edw].[update_job_parameter_info] null,'Databricks_exp','CMR_DWD_EXP_GROUP_3','dwd_ms.ref_svc_group_mapping_exp','dwd_ms_ref_svc_group_mapping_worldwide_full','N/A','exp','03:00','*','Y','CMR','2023-07-13 00:00:00','yingboyan2','init','Insert';</v>
      </c>
      <c r="P176" s="112" t="str">
        <f t="shared" si="15"/>
        <v>EXEC [edw].[update_job_parameter_info] null,'Databricks_exp','CMR_DWD_EXP_GROUP_3','dwd_ms.ref_svc_group_mapping_exp','dwd_ms_ref_svc_group_mapping_worldwide_full','N/A','exp','03:00','*','Y','CMR','2023-07-13 00:00:00','yingboyan2','init','Delete';</v>
      </c>
    </row>
    <row r="177" spans="1:16">
      <c r="A177" s="108" t="s">
        <v>399</v>
      </c>
      <c r="B177" s="108" t="s">
        <v>421</v>
      </c>
      <c r="C177" s="109" t="s">
        <v>747</v>
      </c>
      <c r="D177" s="109" t="s">
        <v>748</v>
      </c>
      <c r="E177" s="109" t="s">
        <v>749</v>
      </c>
      <c r="F177" s="109" t="s">
        <v>404</v>
      </c>
      <c r="G177" s="109" t="s">
        <v>750</v>
      </c>
      <c r="H177" s="110" t="s">
        <v>710</v>
      </c>
      <c r="I177" s="109" t="s">
        <v>407</v>
      </c>
      <c r="J177" s="108" t="s">
        <v>200</v>
      </c>
      <c r="K177" s="109" t="s">
        <v>468</v>
      </c>
      <c r="L177" s="111" t="s">
        <v>708</v>
      </c>
      <c r="M177" s="108" t="s">
        <v>410</v>
      </c>
      <c r="N177" s="108" t="s">
        <v>411</v>
      </c>
      <c r="O177" s="112" t="str">
        <f t="shared" si="12"/>
        <v>EXEC [edw].[update_job_parameter_info] null,'Synapse_imp','CMR_PREP_MS_GROUP_4','prep_ms.t_dim_dist_chnl_adb_sync_stg','10B31FB1-253F-4016-B043-A116567ED8EC','N/A','PROC','03:00','*','Y','CMR','2023-07-13 00:00:00','yingboyan2','init','Insert';</v>
      </c>
      <c r="P177" s="112" t="str">
        <f t="shared" si="13"/>
        <v>EXEC [edw].[update_job_parameter_info] null,'Synapse_imp','CMR_PREP_MS_GROUP_4','prep_ms.t_dim_dist_chnl_adb_sync_stg','10B31FB1-253F-4016-B043-A116567ED8EC','N/A','PROC','03:00','*','Y','CMR','2023-07-13 00:00:00','yingboyan2','init','Delete';</v>
      </c>
    </row>
    <row r="178" spans="1:16">
      <c r="A178" s="108" t="s">
        <v>399</v>
      </c>
      <c r="B178" s="108" t="s">
        <v>421</v>
      </c>
      <c r="C178" s="109" t="s">
        <v>747</v>
      </c>
      <c r="D178" s="109" t="s">
        <v>751</v>
      </c>
      <c r="E178" s="109" t="s">
        <v>752</v>
      </c>
      <c r="F178" s="109" t="s">
        <v>404</v>
      </c>
      <c r="G178" s="109" t="s">
        <v>750</v>
      </c>
      <c r="H178" s="110" t="s">
        <v>710</v>
      </c>
      <c r="I178" s="109" t="s">
        <v>407</v>
      </c>
      <c r="J178" s="108" t="s">
        <v>200</v>
      </c>
      <c r="K178" s="109" t="s">
        <v>468</v>
      </c>
      <c r="L178" s="111" t="s">
        <v>708</v>
      </c>
      <c r="M178" s="108" t="s">
        <v>410</v>
      </c>
      <c r="N178" s="108" t="s">
        <v>411</v>
      </c>
      <c r="O178" s="112" t="str">
        <f t="shared" si="12"/>
        <v>EXEC [edw].[update_job_parameter_info] null,'Synapse_imp','CMR_PREP_MS_GROUP_4','prep_ms.t_dim_order_rsn_adb_sync_stg','40756F7A-4F93-4BFA-A3AA-B17CF86578E8','N/A','PROC','03:00','*','Y','CMR','2023-07-13 00:00:00','yingboyan2','init','Insert';</v>
      </c>
      <c r="P178" s="112" t="str">
        <f t="shared" si="13"/>
        <v>EXEC [edw].[update_job_parameter_info] null,'Synapse_imp','CMR_PREP_MS_GROUP_4','prep_ms.t_dim_order_rsn_adb_sync_stg','40756F7A-4F93-4BFA-A3AA-B17CF86578E8','N/A','PROC','03:00','*','Y','CMR','2023-07-13 00:00:00','yingboyan2','init','Delete';</v>
      </c>
    </row>
    <row r="179" spans="1:16">
      <c r="A179" s="108" t="s">
        <v>399</v>
      </c>
      <c r="B179" s="108" t="s">
        <v>421</v>
      </c>
      <c r="C179" s="109" t="s">
        <v>747</v>
      </c>
      <c r="D179" s="109" t="s">
        <v>753</v>
      </c>
      <c r="E179" s="109" t="s">
        <v>754</v>
      </c>
      <c r="F179" s="109" t="s">
        <v>404</v>
      </c>
      <c r="G179" s="109" t="s">
        <v>750</v>
      </c>
      <c r="H179" s="110" t="s">
        <v>710</v>
      </c>
      <c r="I179" s="109" t="s">
        <v>407</v>
      </c>
      <c r="J179" s="108" t="s">
        <v>200</v>
      </c>
      <c r="K179" s="109" t="s">
        <v>468</v>
      </c>
      <c r="L179" s="111" t="s">
        <v>708</v>
      </c>
      <c r="M179" s="108" t="s">
        <v>410</v>
      </c>
      <c r="N179" s="108" t="s">
        <v>411</v>
      </c>
      <c r="O179" s="112" t="str">
        <f t="shared" si="12"/>
        <v>EXEC [edw].[update_job_parameter_info] null,'Synapse_imp','CMR_PREP_MS_GROUP_4','prep_ms.t_dim_product_div_adb_sync_stg','515EA85F-85E5-444A-9F9C-1C4D3838F4D5','N/A','PROC','03:00','*','Y','CMR','2023-07-13 00:00:00','yingboyan2','init','Insert';</v>
      </c>
      <c r="P179" s="112" t="str">
        <f t="shared" si="13"/>
        <v>EXEC [edw].[update_job_parameter_info] null,'Synapse_imp','CMR_PREP_MS_GROUP_4','prep_ms.t_dim_product_div_adb_sync_stg','515EA85F-85E5-444A-9F9C-1C4D3838F4D5','N/A','PROC','03:00','*','Y','CMR','2023-07-13 00:00:00','yingboyan2','init','Delete';</v>
      </c>
    </row>
    <row r="180" spans="1:16">
      <c r="A180" s="108" t="s">
        <v>399</v>
      </c>
      <c r="B180" s="108" t="s">
        <v>421</v>
      </c>
      <c r="C180" s="109" t="s">
        <v>747</v>
      </c>
      <c r="D180" s="109" t="s">
        <v>755</v>
      </c>
      <c r="E180" s="109" t="s">
        <v>756</v>
      </c>
      <c r="F180" s="109" t="s">
        <v>404</v>
      </c>
      <c r="G180" s="109" t="s">
        <v>750</v>
      </c>
      <c r="H180" s="110" t="s">
        <v>710</v>
      </c>
      <c r="I180" s="109" t="s">
        <v>407</v>
      </c>
      <c r="J180" s="108" t="s">
        <v>200</v>
      </c>
      <c r="K180" s="109" t="s">
        <v>468</v>
      </c>
      <c r="L180" s="111" t="s">
        <v>708</v>
      </c>
      <c r="M180" s="108" t="s">
        <v>410</v>
      </c>
      <c r="N180" s="108" t="s">
        <v>411</v>
      </c>
      <c r="O180" s="112" t="str">
        <f t="shared" si="12"/>
        <v>EXEC [edw].[update_job_parameter_info] null,'Synapse_imp','CMR_PREP_MS_GROUP_4','prep_ms.t_dim_sale_office_adb_sync_stg','8C1CCE3C-85A2-4168-8E54-45B519E833AB','N/A','PROC','03:00','*','Y','CMR','2023-07-13 00:00:00','yingboyan2','init','Insert';</v>
      </c>
      <c r="P180" s="112" t="str">
        <f t="shared" si="13"/>
        <v>EXEC [edw].[update_job_parameter_info] null,'Synapse_imp','CMR_PREP_MS_GROUP_4','prep_ms.t_dim_sale_office_adb_sync_stg','8C1CCE3C-85A2-4168-8E54-45B519E833AB','N/A','PROC','03:00','*','Y','CMR','2023-07-13 00:00:00','yingboyan2','init','Delete';</v>
      </c>
    </row>
    <row r="181" spans="1:16">
      <c r="A181" s="108" t="s">
        <v>399</v>
      </c>
      <c r="B181" s="108" t="s">
        <v>421</v>
      </c>
      <c r="C181" s="109" t="s">
        <v>747</v>
      </c>
      <c r="D181" s="109" t="s">
        <v>757</v>
      </c>
      <c r="E181" s="109" t="s">
        <v>758</v>
      </c>
      <c r="F181" s="109" t="s">
        <v>404</v>
      </c>
      <c r="G181" s="109" t="s">
        <v>750</v>
      </c>
      <c r="H181" s="110" t="s">
        <v>710</v>
      </c>
      <c r="I181" s="109" t="s">
        <v>407</v>
      </c>
      <c r="J181" s="108" t="s">
        <v>200</v>
      </c>
      <c r="K181" s="109" t="s">
        <v>468</v>
      </c>
      <c r="L181" s="111" t="s">
        <v>708</v>
      </c>
      <c r="M181" s="108" t="s">
        <v>410</v>
      </c>
      <c r="N181" s="108" t="s">
        <v>411</v>
      </c>
      <c r="O181" s="112" t="str">
        <f t="shared" si="12"/>
        <v>EXEC [edw].[update_job_parameter_info] null,'Synapse_imp','CMR_PREP_MS_GROUP_4','prep_ms.t_dim_sale_org_adb_sync_stg','F8B03770-E1EC-488A-8E41-153EAAFFFEBF','N/A','PROC','03:00','*','Y','CMR','2023-07-13 00:00:00','yingboyan2','init','Insert';</v>
      </c>
      <c r="P181" s="112" t="str">
        <f t="shared" si="13"/>
        <v>EXEC [edw].[update_job_parameter_info] null,'Synapse_imp','CMR_PREP_MS_GROUP_4','prep_ms.t_dim_sale_org_adb_sync_stg','F8B03770-E1EC-488A-8E41-153EAAFFFEBF','N/A','PROC','03:00','*','Y','CMR','2023-07-13 00:00:00','yingboyan2','init','Delete';</v>
      </c>
    </row>
    <row r="182" spans="1:16">
      <c r="A182" s="108" t="s">
        <v>399</v>
      </c>
      <c r="B182" s="108" t="s">
        <v>421</v>
      </c>
      <c r="C182" s="109" t="s">
        <v>747</v>
      </c>
      <c r="D182" s="109" t="s">
        <v>759</v>
      </c>
      <c r="E182" s="109" t="s">
        <v>760</v>
      </c>
      <c r="F182" s="109" t="s">
        <v>404</v>
      </c>
      <c r="G182" s="109" t="s">
        <v>750</v>
      </c>
      <c r="H182" s="110" t="s">
        <v>710</v>
      </c>
      <c r="I182" s="109" t="s">
        <v>407</v>
      </c>
      <c r="J182" s="108" t="s">
        <v>200</v>
      </c>
      <c r="K182" s="109" t="s">
        <v>468</v>
      </c>
      <c r="L182" s="111" t="s">
        <v>708</v>
      </c>
      <c r="M182" s="108" t="s">
        <v>410</v>
      </c>
      <c r="N182" s="108" t="s">
        <v>411</v>
      </c>
      <c r="O182" s="112" t="str">
        <f t="shared" si="12"/>
        <v>EXEC [edw].[update_job_parameter_info] null,'Synapse_imp','CMR_PREP_MS_GROUP_4','prep_ms.t_dim_sale_transaction_ln_catg_adb_sync_stg','469C4B38-7C7B-4331-8F00-EA68DEACBAA0','N/A','PROC','03:00','*','Y','CMR','2023-07-13 00:00:00','yingboyan2','init','Insert';</v>
      </c>
      <c r="P182" s="112" t="str">
        <f t="shared" si="13"/>
        <v>EXEC [edw].[update_job_parameter_info] null,'Synapse_imp','CMR_PREP_MS_GROUP_4','prep_ms.t_dim_sale_transaction_ln_catg_adb_sync_stg','469C4B38-7C7B-4331-8F00-EA68DEACBAA0','N/A','PROC','03:00','*','Y','CMR','2023-07-13 00:00:00','yingboyan2','init','Delete';</v>
      </c>
    </row>
    <row r="183" spans="1:16">
      <c r="A183" s="108" t="s">
        <v>399</v>
      </c>
      <c r="B183" s="108" t="s">
        <v>421</v>
      </c>
      <c r="C183" s="109" t="s">
        <v>747</v>
      </c>
      <c r="D183" s="109" t="s">
        <v>761</v>
      </c>
      <c r="E183" s="109" t="s">
        <v>762</v>
      </c>
      <c r="F183" s="109" t="s">
        <v>404</v>
      </c>
      <c r="G183" s="109" t="s">
        <v>750</v>
      </c>
      <c r="H183" s="110" t="s">
        <v>710</v>
      </c>
      <c r="I183" s="109" t="s">
        <v>407</v>
      </c>
      <c r="J183" s="108" t="s">
        <v>200</v>
      </c>
      <c r="K183" s="109" t="s">
        <v>468</v>
      </c>
      <c r="L183" s="111" t="s">
        <v>708</v>
      </c>
      <c r="M183" s="108" t="s">
        <v>410</v>
      </c>
      <c r="N183" s="108" t="s">
        <v>411</v>
      </c>
      <c r="O183" s="112" t="str">
        <f t="shared" si="12"/>
        <v>EXEC [edw].[update_job_parameter_info] null,'Synapse_imp','CMR_PREP_MS_GROUP_4','prep_ms.t_dim_sale_transaction_type_adb_sync_stg','6C965E9E-6C53-4A23-8B0A-D8D962AC44D0','N/A','PROC','03:00','*','Y','CMR','2023-07-13 00:00:00','yingboyan2','init','Insert';</v>
      </c>
      <c r="P183" s="112" t="str">
        <f t="shared" si="13"/>
        <v>EXEC [edw].[update_job_parameter_info] null,'Synapse_imp','CMR_PREP_MS_GROUP_4','prep_ms.t_dim_sale_transaction_type_adb_sync_stg','6C965E9E-6C53-4A23-8B0A-D8D962AC44D0','N/A','PROC','03:00','*','Y','CMR','2023-07-13 00:00:00','yingboyan2','init','Delete';</v>
      </c>
    </row>
    <row r="184" spans="1:16">
      <c r="A184" s="108" t="s">
        <v>399</v>
      </c>
      <c r="B184" s="108" t="s">
        <v>421</v>
      </c>
      <c r="C184" s="109" t="s">
        <v>747</v>
      </c>
      <c r="D184" s="109" t="s">
        <v>763</v>
      </c>
      <c r="E184" s="109" t="s">
        <v>764</v>
      </c>
      <c r="F184" s="109" t="s">
        <v>404</v>
      </c>
      <c r="G184" s="109" t="s">
        <v>750</v>
      </c>
      <c r="H184" s="110" t="s">
        <v>710</v>
      </c>
      <c r="I184" s="109" t="s">
        <v>407</v>
      </c>
      <c r="J184" s="108" t="s">
        <v>200</v>
      </c>
      <c r="K184" s="109" t="s">
        <v>468</v>
      </c>
      <c r="L184" s="111" t="s">
        <v>708</v>
      </c>
      <c r="M184" s="108" t="s">
        <v>410</v>
      </c>
      <c r="N184" s="108" t="s">
        <v>411</v>
      </c>
      <c r="O184" s="112" t="str">
        <f t="shared" si="12"/>
        <v>EXEC [edw].[update_job_parameter_info] null,'Synapse_imp','CMR_PREP_MS_GROUP_4','prep_ms.t_dim_svc_group_adb_sync_stg','84818B40-C2CB-46BD-B080-D9118B9AC05E','N/A','PROC','03:00','*','Y','CMR','2023-07-13 00:00:00','yingboyan2','init','Insert';</v>
      </c>
      <c r="P184" s="112" t="str">
        <f t="shared" si="13"/>
        <v>EXEC [edw].[update_job_parameter_info] null,'Synapse_imp','CMR_PREP_MS_GROUP_4','prep_ms.t_dim_svc_group_adb_sync_stg','84818B40-C2CB-46BD-B080-D9118B9AC05E','N/A','PROC','03:00','*','Y','CMR','2023-07-13 00:00:00','yingboyan2','init','Delete';</v>
      </c>
    </row>
    <row r="185" spans="1:16">
      <c r="A185" s="108" t="s">
        <v>399</v>
      </c>
      <c r="B185" s="108" t="s">
        <v>421</v>
      </c>
      <c r="C185" s="109" t="s">
        <v>747</v>
      </c>
      <c r="D185" s="109" t="s">
        <v>765</v>
      </c>
      <c r="E185" s="109" t="s">
        <v>766</v>
      </c>
      <c r="F185" s="109" t="s">
        <v>404</v>
      </c>
      <c r="G185" s="109" t="s">
        <v>750</v>
      </c>
      <c r="H185" s="110" t="s">
        <v>710</v>
      </c>
      <c r="I185" s="109" t="s">
        <v>407</v>
      </c>
      <c r="J185" s="108" t="s">
        <v>200</v>
      </c>
      <c r="K185" s="109" t="s">
        <v>468</v>
      </c>
      <c r="L185" s="111" t="s">
        <v>708</v>
      </c>
      <c r="M185" s="108" t="s">
        <v>410</v>
      </c>
      <c r="N185" s="108" t="s">
        <v>411</v>
      </c>
      <c r="O185" s="112" t="str">
        <f t="shared" si="12"/>
        <v>EXEC [edw].[update_job_parameter_info] null,'Synapse_imp','CMR_PREP_MS_GROUP_4','prep_ms.t_ref_product_div_mapping_adb_sync_stg','8594BDDE-2B4F-4CCB-90DB-5390BBD24A87','N/A','PROC','03:00','*','Y','CMR','2023-07-13 00:00:00','yingboyan2','init','Insert';</v>
      </c>
      <c r="P185" s="112" t="str">
        <f t="shared" si="13"/>
        <v>EXEC [edw].[update_job_parameter_info] null,'Synapse_imp','CMR_PREP_MS_GROUP_4','prep_ms.t_ref_product_div_mapping_adb_sync_stg','8594BDDE-2B4F-4CCB-90DB-5390BBD24A87','N/A','PROC','03:00','*','Y','CMR','2023-07-13 00:00:00','yingboyan2','init','Delete';</v>
      </c>
    </row>
    <row r="186" spans="1:16">
      <c r="A186" s="108" t="s">
        <v>399</v>
      </c>
      <c r="B186" s="108" t="s">
        <v>421</v>
      </c>
      <c r="C186" s="109" t="s">
        <v>747</v>
      </c>
      <c r="D186" s="109" t="s">
        <v>767</v>
      </c>
      <c r="E186" s="109" t="s">
        <v>768</v>
      </c>
      <c r="F186" s="109" t="s">
        <v>404</v>
      </c>
      <c r="G186" s="109" t="s">
        <v>750</v>
      </c>
      <c r="H186" s="110" t="s">
        <v>710</v>
      </c>
      <c r="I186" s="109" t="s">
        <v>407</v>
      </c>
      <c r="J186" s="108" t="s">
        <v>200</v>
      </c>
      <c r="K186" s="109" t="s">
        <v>468</v>
      </c>
      <c r="L186" s="111" t="s">
        <v>708</v>
      </c>
      <c r="M186" s="108" t="s">
        <v>410</v>
      </c>
      <c r="N186" s="108" t="s">
        <v>411</v>
      </c>
      <c r="O186" s="112" t="str">
        <f t="shared" ref="O186:O192" si="16">"EXEC [edw].[update_job_parameter_info] null,'" &amp; B186 &amp; "','" &amp; C186 &amp;  "','" &amp; D186 &amp;  "','"  &amp; E186 &amp; "','"  &amp; F186 &amp; "','"  &amp; G186 &amp; "','"  &amp; H186 &amp; "','"  &amp; I186 &amp; "','"  &amp; J186 &amp; "','"  &amp; K186 &amp; "','"  &amp; L186 &amp; "','"  &amp; M186 &amp; "','"  &amp; N186 &amp; "','Insert';"</f>
        <v>EXEC [edw].[update_job_parameter_info] null,'Synapse_imp','CMR_PREP_MS_GROUP_4','prep_ms.t_ref_sale_transaction_type_mapping_adb_sync_stg','A15D13A4-15E6-4D0C-849F-BF995B49A611','N/A','PROC','03:00','*','Y','CMR','2023-07-13 00:00:00','yingboyan2','init','Insert';</v>
      </c>
      <c r="P186" s="112" t="str">
        <f t="shared" ref="P186:P192" si="17">"EXEC [edw].[update_job_parameter_info] null,'" &amp; B186 &amp; "','" &amp; C186 &amp;  "','" &amp; D186 &amp;  "','"  &amp; E186 &amp; "','"  &amp; F186 &amp; "','"  &amp; G186 &amp; "','"  &amp; H186 &amp; "','"  &amp; I186 &amp; "','"  &amp; J186 &amp; "','"  &amp; K186 &amp; "','"  &amp; L186 &amp; "','"  &amp; M186 &amp; "','"  &amp; N186 &amp; "','Delete';"</f>
        <v>EXEC [edw].[update_job_parameter_info] null,'Synapse_imp','CMR_PREP_MS_GROUP_4','prep_ms.t_ref_sale_transaction_type_mapping_adb_sync_stg','A15D13A4-15E6-4D0C-849F-BF995B49A611','N/A','PROC','03:00','*','Y','CMR','2023-07-13 00:00:00','yingboyan2','init','Delete';</v>
      </c>
    </row>
    <row r="187" spans="1:16">
      <c r="A187" s="108" t="s">
        <v>399</v>
      </c>
      <c r="B187" s="108" t="s">
        <v>421</v>
      </c>
      <c r="C187" s="109" t="s">
        <v>747</v>
      </c>
      <c r="D187" s="109" t="s">
        <v>769</v>
      </c>
      <c r="E187" s="109" t="s">
        <v>770</v>
      </c>
      <c r="F187" s="109" t="s">
        <v>404</v>
      </c>
      <c r="G187" s="109" t="s">
        <v>750</v>
      </c>
      <c r="H187" s="110" t="s">
        <v>710</v>
      </c>
      <c r="I187" s="109" t="s">
        <v>407</v>
      </c>
      <c r="J187" s="108" t="s">
        <v>200</v>
      </c>
      <c r="K187" s="109" t="s">
        <v>468</v>
      </c>
      <c r="L187" s="111" t="s">
        <v>708</v>
      </c>
      <c r="M187" s="108" t="s">
        <v>410</v>
      </c>
      <c r="N187" s="108" t="s">
        <v>411</v>
      </c>
      <c r="O187" s="112" t="str">
        <f t="shared" si="16"/>
        <v>EXEC [edw].[update_job_parameter_info] null,'Synapse_imp','CMR_PREP_MS_GROUP_4','prep_ms.t_ref_dist_chnl_mapping_adb_sync_stg','08F28119-E575-454E-9059-FE515C45D6FB','N/A','PROC','03:00','*','Y','CMR','2023-07-13 00:00:00','yingboyan2','init','Insert';</v>
      </c>
      <c r="P187" s="112" t="str">
        <f t="shared" si="17"/>
        <v>EXEC [edw].[update_job_parameter_info] null,'Synapse_imp','CMR_PREP_MS_GROUP_4','prep_ms.t_ref_dist_chnl_mapping_adb_sync_stg','08F28119-E575-454E-9059-FE515C45D6FB','N/A','PROC','03:00','*','Y','CMR','2023-07-13 00:00:00','yingboyan2','init','Delete';</v>
      </c>
    </row>
    <row r="188" spans="1:16">
      <c r="A188" s="108" t="s">
        <v>399</v>
      </c>
      <c r="B188" s="108" t="s">
        <v>421</v>
      </c>
      <c r="C188" s="109" t="s">
        <v>747</v>
      </c>
      <c r="D188" s="109" t="s">
        <v>771</v>
      </c>
      <c r="E188" s="109" t="s">
        <v>772</v>
      </c>
      <c r="F188" s="109" t="s">
        <v>404</v>
      </c>
      <c r="G188" s="109" t="s">
        <v>750</v>
      </c>
      <c r="H188" s="110" t="s">
        <v>710</v>
      </c>
      <c r="I188" s="109" t="s">
        <v>407</v>
      </c>
      <c r="J188" s="108" t="s">
        <v>200</v>
      </c>
      <c r="K188" s="109" t="s">
        <v>468</v>
      </c>
      <c r="L188" s="111" t="s">
        <v>708</v>
      </c>
      <c r="M188" s="108" t="s">
        <v>410</v>
      </c>
      <c r="N188" s="108" t="s">
        <v>411</v>
      </c>
      <c r="O188" s="112" t="str">
        <f t="shared" si="16"/>
        <v>EXEC [edw].[update_job_parameter_info] null,'Synapse_imp','CMR_PREP_MS_GROUP_4','prep_ms.t_ref_sale_org_mapping_adb_sync_stg','080C8A7A-A607-42A3-9A8C-2760F2899B9F','N/A','PROC','03:00','*','Y','CMR','2023-07-13 00:00:00','yingboyan2','init','Insert';</v>
      </c>
      <c r="P188" s="112" t="str">
        <f t="shared" si="17"/>
        <v>EXEC [edw].[update_job_parameter_info] null,'Synapse_imp','CMR_PREP_MS_GROUP_4','prep_ms.t_ref_sale_org_mapping_adb_sync_stg','080C8A7A-A607-42A3-9A8C-2760F2899B9F','N/A','PROC','03:00','*','Y','CMR','2023-07-13 00:00:00','yingboyan2','init','Delete';</v>
      </c>
    </row>
    <row r="189" spans="1:16">
      <c r="A189" s="108" t="s">
        <v>399</v>
      </c>
      <c r="B189" s="108" t="s">
        <v>421</v>
      </c>
      <c r="C189" s="109" t="s">
        <v>747</v>
      </c>
      <c r="D189" s="109" t="s">
        <v>773</v>
      </c>
      <c r="E189" s="109" t="s">
        <v>774</v>
      </c>
      <c r="F189" s="109" t="s">
        <v>404</v>
      </c>
      <c r="G189" s="109" t="s">
        <v>750</v>
      </c>
      <c r="H189" s="110" t="s">
        <v>710</v>
      </c>
      <c r="I189" s="109" t="s">
        <v>407</v>
      </c>
      <c r="J189" s="108" t="s">
        <v>200</v>
      </c>
      <c r="K189" s="109" t="s">
        <v>468</v>
      </c>
      <c r="L189" s="111" t="s">
        <v>708</v>
      </c>
      <c r="M189" s="108" t="s">
        <v>410</v>
      </c>
      <c r="N189" s="108" t="s">
        <v>411</v>
      </c>
      <c r="O189" s="112" t="str">
        <f t="shared" si="16"/>
        <v>EXEC [edw].[update_job_parameter_info] null,'Synapse_imp','CMR_PREP_MS_GROUP_4','prep_ms.t_ref_order_rsn_mapping_adb_sync_stg','D8270F93-9FEB-475E-ABC6-A4323D0D8C14','N/A','PROC','03:00','*','Y','CMR','2023-07-13 00:00:00','yingboyan2','init','Insert';</v>
      </c>
      <c r="P189" s="112" t="str">
        <f t="shared" si="17"/>
        <v>EXEC [edw].[update_job_parameter_info] null,'Synapse_imp','CMR_PREP_MS_GROUP_4','prep_ms.t_ref_order_rsn_mapping_adb_sync_stg','D8270F93-9FEB-475E-ABC6-A4323D0D8C14','N/A','PROC','03:00','*','Y','CMR','2023-07-13 00:00:00','yingboyan2','init','Delete';</v>
      </c>
    </row>
    <row r="190" spans="1:16">
      <c r="A190" s="108" t="s">
        <v>399</v>
      </c>
      <c r="B190" s="108" t="s">
        <v>421</v>
      </c>
      <c r="C190" s="109" t="s">
        <v>747</v>
      </c>
      <c r="D190" s="109" t="s">
        <v>775</v>
      </c>
      <c r="E190" s="109" t="s">
        <v>776</v>
      </c>
      <c r="F190" s="109" t="s">
        <v>404</v>
      </c>
      <c r="G190" s="109" t="s">
        <v>750</v>
      </c>
      <c r="H190" s="110" t="s">
        <v>710</v>
      </c>
      <c r="I190" s="109" t="s">
        <v>407</v>
      </c>
      <c r="J190" s="108" t="s">
        <v>200</v>
      </c>
      <c r="K190" s="109" t="s">
        <v>468</v>
      </c>
      <c r="L190" s="111" t="s">
        <v>708</v>
      </c>
      <c r="M190" s="108" t="s">
        <v>410</v>
      </c>
      <c r="N190" s="108" t="s">
        <v>411</v>
      </c>
      <c r="O190" s="112" t="str">
        <f t="shared" si="16"/>
        <v>EXEC [edw].[update_job_parameter_info] null,'Synapse_imp','CMR_PREP_MS_GROUP_4','prep_ms.t_ref_sale_office_mapping_adb_sync_stg','6985EB59-35CA-4BA0-8AF1-1597B985D17A','N/A','PROC','03:00','*','Y','CMR','2023-07-13 00:00:00','yingboyan2','init','Insert';</v>
      </c>
      <c r="P190" s="112" t="str">
        <f t="shared" si="17"/>
        <v>EXEC [edw].[update_job_parameter_info] null,'Synapse_imp','CMR_PREP_MS_GROUP_4','prep_ms.t_ref_sale_office_mapping_adb_sync_stg','6985EB59-35CA-4BA0-8AF1-1597B985D17A','N/A','PROC','03:00','*','Y','CMR','2023-07-13 00:00:00','yingboyan2','init','Delete';</v>
      </c>
    </row>
    <row r="191" spans="1:16">
      <c r="A191" s="108" t="s">
        <v>399</v>
      </c>
      <c r="B191" s="108" t="s">
        <v>421</v>
      </c>
      <c r="C191" s="109" t="s">
        <v>747</v>
      </c>
      <c r="D191" s="109" t="s">
        <v>777</v>
      </c>
      <c r="E191" s="109" t="s">
        <v>778</v>
      </c>
      <c r="F191" s="109" t="s">
        <v>404</v>
      </c>
      <c r="G191" s="109" t="s">
        <v>750</v>
      </c>
      <c r="H191" s="110" t="s">
        <v>710</v>
      </c>
      <c r="I191" s="109" t="s">
        <v>407</v>
      </c>
      <c r="J191" s="108" t="s">
        <v>200</v>
      </c>
      <c r="K191" s="109" t="s">
        <v>468</v>
      </c>
      <c r="L191" s="111" t="s">
        <v>708</v>
      </c>
      <c r="M191" s="108" t="s">
        <v>410</v>
      </c>
      <c r="N191" s="108" t="s">
        <v>411</v>
      </c>
      <c r="O191" s="112" t="str">
        <f t="shared" si="16"/>
        <v>EXEC [edw].[update_job_parameter_info] null,'Synapse_imp','CMR_PREP_MS_GROUP_4','prep_ms.t_ref_sale_transaction_ln_catg_mapping_adb_sync_stg','392A3FDD-8B81-4258-8B25-9EE1959A8890','N/A','PROC','03:00','*','Y','CMR','2023-07-13 00:00:00','yingboyan2','init','Insert';</v>
      </c>
      <c r="P191" s="112" t="str">
        <f t="shared" si="17"/>
        <v>EXEC [edw].[update_job_parameter_info] null,'Synapse_imp','CMR_PREP_MS_GROUP_4','prep_ms.t_ref_sale_transaction_ln_catg_mapping_adb_sync_stg','392A3FDD-8B81-4258-8B25-9EE1959A8890','N/A','PROC','03:00','*','Y','CMR','2023-07-13 00:00:00','yingboyan2','init','Delete';</v>
      </c>
    </row>
    <row r="192" spans="1:16">
      <c r="A192" s="108" t="s">
        <v>399</v>
      </c>
      <c r="B192" s="108" t="s">
        <v>421</v>
      </c>
      <c r="C192" s="109" t="s">
        <v>747</v>
      </c>
      <c r="D192" s="109" t="s">
        <v>779</v>
      </c>
      <c r="E192" s="109" t="s">
        <v>780</v>
      </c>
      <c r="F192" s="109" t="s">
        <v>404</v>
      </c>
      <c r="G192" s="109" t="s">
        <v>750</v>
      </c>
      <c r="H192" s="110" t="s">
        <v>710</v>
      </c>
      <c r="I192" s="109" t="s">
        <v>407</v>
      </c>
      <c r="J192" s="108" t="s">
        <v>200</v>
      </c>
      <c r="K192" s="109" t="s">
        <v>468</v>
      </c>
      <c r="L192" s="111" t="s">
        <v>708</v>
      </c>
      <c r="M192" s="108" t="s">
        <v>410</v>
      </c>
      <c r="N192" s="108" t="s">
        <v>411</v>
      </c>
      <c r="O192" s="112" t="str">
        <f t="shared" si="16"/>
        <v>EXEC [edw].[update_job_parameter_info] null,'Synapse_imp','CMR_PREP_MS_GROUP_4','prep_ms.t_ref_svc_group_mapping_adb_sync_stg','A80AF93F-3EF4-4EB6-A839-93BA9008DA89','N/A','PROC','03:00','*','Y','CMR','2023-07-13 00:00:00','yingboyan2','init','Insert';</v>
      </c>
      <c r="P192" s="112" t="str">
        <f t="shared" si="17"/>
        <v>EXEC [edw].[update_job_parameter_info] null,'Synapse_imp','CMR_PREP_MS_GROUP_4','prep_ms.t_ref_svc_group_mapping_adb_sync_stg','A80AF93F-3EF4-4EB6-A839-93BA9008DA89','N/A','PROC','03:00','*','Y','CMR','2023-07-13 00:00:00','yingboyan2','init','Delete';</v>
      </c>
    </row>
    <row r="193" spans="1:16" s="58" customFormat="1">
      <c r="A193" s="61" t="s">
        <v>399</v>
      </c>
      <c r="B193" s="61" t="s">
        <v>781</v>
      </c>
      <c r="C193" s="61" t="s">
        <v>782</v>
      </c>
      <c r="D193" s="61" t="s">
        <v>783</v>
      </c>
      <c r="E193" s="61" t="s">
        <v>784</v>
      </c>
      <c r="F193" s="61" t="s">
        <v>785</v>
      </c>
      <c r="G193" s="81" t="s">
        <v>786</v>
      </c>
      <c r="H193" s="59" t="s">
        <v>434</v>
      </c>
      <c r="I193" s="58" t="s">
        <v>407</v>
      </c>
      <c r="J193" s="58" t="s">
        <v>200</v>
      </c>
      <c r="K193" s="58" t="s">
        <v>454</v>
      </c>
      <c r="L193" s="58" t="s">
        <v>420</v>
      </c>
      <c r="M193" s="58" t="s">
        <v>436</v>
      </c>
      <c r="N193" s="58" t="s">
        <v>411</v>
      </c>
      <c r="O193" s="184" t="str">
        <f t="shared" si="11"/>
        <v>EXEC [edw].[update_job_parameter_info] null,'Synapse_exp','CAM_EXP_GROUP','fact_prc_pc_region_daily_sell_in_exp','cam/cam_ms/fact_prc_pc_region_daily_sell_in_exp','cam_ms.usp_exp_fact_prc_pc_region_daily_sell_in','exp','08:30','*','Y','CDOP_PRC','2023-06-16 00:00:00','yanll3','init','Insert';</v>
      </c>
      <c r="P193" s="184" t="str">
        <f t="shared" ref="P193:P237" si="18">"EXEC [edw].[update_job_parameter_info] null,'" &amp; B193 &amp; "','" &amp; C193 &amp;  "','" &amp; D193 &amp;  "','"  &amp; E193 &amp; "','"  &amp; F193 &amp; "','"  &amp; G193 &amp; "','"  &amp; H193 &amp; "','"  &amp; I193 &amp; "','"  &amp; J193 &amp; "','"  &amp; K193 &amp; "','"  &amp; L193 &amp; "','"  &amp; M193 &amp; "','"  &amp; N193 &amp; "','Delete';"</f>
        <v>EXEC [edw].[update_job_parameter_info] null,'Synapse_exp','CAM_EXP_GROUP','fact_prc_pc_region_daily_sell_in_exp','cam/cam_ms/fact_prc_pc_region_daily_sell_in_exp','cam_ms.usp_exp_fact_prc_pc_region_daily_sell_in','exp','08:30','*','Y','CDOP_PRC','2023-06-16 00:00:00','yanll3','init','Delete';</v>
      </c>
    </row>
    <row r="194" spans="1:16" s="58" customFormat="1">
      <c r="A194" s="61" t="s">
        <v>399</v>
      </c>
      <c r="B194" s="61" t="s">
        <v>781</v>
      </c>
      <c r="C194" s="61" t="s">
        <v>782</v>
      </c>
      <c r="D194" s="61" t="s">
        <v>787</v>
      </c>
      <c r="E194" s="61" t="s">
        <v>788</v>
      </c>
      <c r="F194" s="61" t="s">
        <v>433</v>
      </c>
      <c r="G194" s="81" t="s">
        <v>786</v>
      </c>
      <c r="H194" s="59" t="s">
        <v>434</v>
      </c>
      <c r="I194" s="58" t="s">
        <v>407</v>
      </c>
      <c r="J194" s="58" t="s">
        <v>200</v>
      </c>
      <c r="K194" s="58" t="s">
        <v>454</v>
      </c>
      <c r="L194" s="58" t="s">
        <v>420</v>
      </c>
      <c r="M194" s="58" t="s">
        <v>789</v>
      </c>
      <c r="N194" s="58" t="s">
        <v>411</v>
      </c>
      <c r="O194" s="184" t="str">
        <f t="shared" si="11"/>
        <v>EXEC [edw].[update_job_parameter_info] null,'Synapse_exp','CAM_EXP_GROUP','fact_prc_region_pushout_by_product_no_exp','cam/cam_ms/fact_prc_region_pushout_by_product_no_exp','cam_ms.usp_exp_fact_prc_region_pushout_by_product_no_SMBCON','exp','08:30','*','Y','CDOP_PRC','2023-06-16 00:00:00','yanll3','init','Insert';</v>
      </c>
      <c r="P194" s="184" t="str">
        <f t="shared" si="18"/>
        <v>EXEC [edw].[update_job_parameter_info] null,'Synapse_exp','CAM_EXP_GROUP','fact_prc_region_pushout_by_product_no_exp','cam/cam_ms/fact_prc_region_pushout_by_product_no_exp','cam_ms.usp_exp_fact_prc_region_pushout_by_product_no_SMBCON','exp','08:30','*','Y','CDOP_PRC','2023-06-16 00:00:00','yanll3','init','Delete';</v>
      </c>
    </row>
    <row r="195" spans="1:16" s="58" customFormat="1">
      <c r="A195" s="61" t="s">
        <v>399</v>
      </c>
      <c r="B195" s="61" t="s">
        <v>781</v>
      </c>
      <c r="C195" s="61" t="s">
        <v>782</v>
      </c>
      <c r="D195" s="61" t="s">
        <v>790</v>
      </c>
      <c r="E195" s="61" t="s">
        <v>791</v>
      </c>
      <c r="F195" s="61" t="s">
        <v>792</v>
      </c>
      <c r="G195" s="81" t="s">
        <v>786</v>
      </c>
      <c r="H195" s="59" t="s">
        <v>434</v>
      </c>
      <c r="I195" s="58" t="s">
        <v>407</v>
      </c>
      <c r="J195" s="58" t="s">
        <v>200</v>
      </c>
      <c r="K195" s="58" t="s">
        <v>454</v>
      </c>
      <c r="L195" s="58" t="s">
        <v>420</v>
      </c>
      <c r="M195" s="58" t="s">
        <v>789</v>
      </c>
      <c r="N195" s="58" t="s">
        <v>411</v>
      </c>
      <c r="O195" s="184" t="str">
        <f t="shared" si="11"/>
        <v>EXEC [edw].[update_job_parameter_info] null,'Synapse_exp','CAM_EXP_GROUP','fact_prc_region_sell_through_in_by_product_no_SMBCON_exp','cam/cam_ms/fact_prc_region_sell_through_in_by_product_no_SMBCON_exp','cam_ms.usp_exp_fact_prc_region_sell_through_in_by_product_no_SMBCON','exp','08:30','*','Y','CDOP_PRC','2023-06-16 00:00:00','yanll3','init','Insert';</v>
      </c>
      <c r="P195" s="184" t="str">
        <f t="shared" si="18"/>
        <v>EXEC [edw].[update_job_parameter_info] null,'Synapse_exp','CAM_EXP_GROUP','fact_prc_region_sell_through_in_by_product_no_SMBCON_exp','cam/cam_ms/fact_prc_region_sell_through_in_by_product_no_SMBCON_exp','cam_ms.usp_exp_fact_prc_region_sell_through_in_by_product_no_SMBCON','exp','08:30','*','Y','CDOP_PRC','2023-06-16 00:00:00','yanll3','init','Delete';</v>
      </c>
    </row>
    <row r="196" spans="1:16" s="58" customFormat="1">
      <c r="A196" s="61" t="s">
        <v>399</v>
      </c>
      <c r="B196" s="61" t="s">
        <v>781</v>
      </c>
      <c r="C196" s="61" t="s">
        <v>782</v>
      </c>
      <c r="D196" s="61" t="s">
        <v>793</v>
      </c>
      <c r="E196" s="61" t="s">
        <v>794</v>
      </c>
      <c r="F196" s="61" t="s">
        <v>795</v>
      </c>
      <c r="G196" s="81" t="s">
        <v>786</v>
      </c>
      <c r="H196" s="59" t="s">
        <v>434</v>
      </c>
      <c r="I196" s="58" t="s">
        <v>407</v>
      </c>
      <c r="J196" s="58" t="s">
        <v>200</v>
      </c>
      <c r="K196" s="58" t="s">
        <v>454</v>
      </c>
      <c r="L196" s="58" t="s">
        <v>420</v>
      </c>
      <c r="M196" s="58" t="s">
        <v>789</v>
      </c>
      <c r="N196" s="58" t="s">
        <v>411</v>
      </c>
      <c r="O196" s="184" t="str">
        <f t="shared" si="11"/>
        <v>EXEC [edw].[update_job_parameter_info] null,'Synapse_exp','CAM_EXP_GROUP','fact_prc_region_sell_through_in_by_product_no_SMB_exp','cam/cam_ms/fact_prc_region_sell_through_in_by_product_no_SMB_exp','cam_ms.usp_exp_fact_prc_region_sell_through_in_by_product_no_SMB','exp','08:30','*','Y','CDOP_PRC','2023-06-16 00:00:00','yanll3','init','Insert';</v>
      </c>
      <c r="P196" s="184" t="str">
        <f t="shared" si="18"/>
        <v>EXEC [edw].[update_job_parameter_info] null,'Synapse_exp','CAM_EXP_GROUP','fact_prc_region_sell_through_in_by_product_no_SMB_exp','cam/cam_ms/fact_prc_region_sell_through_in_by_product_no_SMB_exp','cam_ms.usp_exp_fact_prc_region_sell_through_in_by_product_no_SMB','exp','08:30','*','Y','CDOP_PRC','2023-06-16 00:00:00','yanll3','init','Delete';</v>
      </c>
    </row>
    <row r="197" spans="1:16" s="63" customFormat="1">
      <c r="A197" s="87" t="s">
        <v>399</v>
      </c>
      <c r="B197" s="87" t="s">
        <v>781</v>
      </c>
      <c r="C197" s="87" t="s">
        <v>782</v>
      </c>
      <c r="D197" s="61" t="s">
        <v>796</v>
      </c>
      <c r="E197" s="61" t="s">
        <v>797</v>
      </c>
      <c r="F197" s="61" t="s">
        <v>798</v>
      </c>
      <c r="G197" s="62" t="s">
        <v>786</v>
      </c>
      <c r="H197" s="59" t="s">
        <v>434</v>
      </c>
      <c r="I197" s="60" t="s">
        <v>407</v>
      </c>
      <c r="J197" s="60" t="s">
        <v>200</v>
      </c>
      <c r="K197" s="60" t="s">
        <v>454</v>
      </c>
      <c r="L197" s="60" t="s">
        <v>420</v>
      </c>
      <c r="M197" s="60" t="s">
        <v>436</v>
      </c>
      <c r="N197" s="60" t="s">
        <v>411</v>
      </c>
      <c r="O197" s="184" t="str">
        <f t="shared" si="11"/>
        <v>EXEC [edw].[update_job_parameter_info] null,'Synapse_exp','CAM_EXP_GROUP','fact_prc_idg_pc_daily_sell_in_SCI_exp','cam/cam_ms/fact_prc_idg_pc_daily_sell_in_SCI_exp','cam_ms.usp_exp_fact_prc_idg_pc_daily_sell_in_SCI','exp','08:30','*','Y','CDOP_PRC','2023-06-16 00:00:00','yanll3','init','Insert';</v>
      </c>
      <c r="P197" s="184" t="str">
        <f t="shared" si="18"/>
        <v>EXEC [edw].[update_job_parameter_info] null,'Synapse_exp','CAM_EXP_GROUP','fact_prc_idg_pc_daily_sell_in_SCI_exp','cam/cam_ms/fact_prc_idg_pc_daily_sell_in_SCI_exp','cam_ms.usp_exp_fact_prc_idg_pc_daily_sell_in_SCI','exp','08:30','*','Y','CDOP_PRC','2023-06-16 00:00:00','yanll3','init','Delete';</v>
      </c>
    </row>
    <row r="198" spans="1:16" s="63" customFormat="1">
      <c r="A198" s="87" t="s">
        <v>399</v>
      </c>
      <c r="B198" s="87" t="s">
        <v>781</v>
      </c>
      <c r="C198" s="87" t="s">
        <v>782</v>
      </c>
      <c r="D198" s="61" t="s">
        <v>799</v>
      </c>
      <c r="E198" s="61" t="s">
        <v>800</v>
      </c>
      <c r="F198" s="61" t="s">
        <v>801</v>
      </c>
      <c r="G198" s="62" t="s">
        <v>786</v>
      </c>
      <c r="H198" s="59" t="s">
        <v>434</v>
      </c>
      <c r="I198" s="60" t="s">
        <v>407</v>
      </c>
      <c r="J198" s="60" t="s">
        <v>200</v>
      </c>
      <c r="K198" s="60" t="s">
        <v>454</v>
      </c>
      <c r="L198" s="60" t="s">
        <v>420</v>
      </c>
      <c r="M198" s="58" t="s">
        <v>789</v>
      </c>
      <c r="N198" s="60" t="s">
        <v>411</v>
      </c>
      <c r="O198" s="184" t="str">
        <f t="shared" si="11"/>
        <v>EXEC [edw].[update_job_parameter_info] null,'Synapse_exp','CAM_EXP_GROUP','fact_prc_idg_sd_daily_sell_in_SCI_exp','cam/cam_ms/fact_prc_idg_sd_daily_sell_in_SCI_exp','cam_ms.usp_exp_fact_prc_idg_sd_daily_sell_in_SCI','exp','08:30','*','Y','CDOP_PRC','2023-06-16 00:00:00','yanll3','init','Insert';</v>
      </c>
      <c r="P198" s="184" t="str">
        <f t="shared" si="18"/>
        <v>EXEC [edw].[update_job_parameter_info] null,'Synapse_exp','CAM_EXP_GROUP','fact_prc_idg_sd_daily_sell_in_SCI_exp','cam/cam_ms/fact_prc_idg_sd_daily_sell_in_SCI_exp','cam_ms.usp_exp_fact_prc_idg_sd_daily_sell_in_SCI','exp','08:30','*','Y','CDOP_PRC','2023-06-16 00:00:00','yanll3','init','Delete';</v>
      </c>
    </row>
    <row r="199" spans="1:16" s="63" customFormat="1">
      <c r="A199" s="87" t="s">
        <v>399</v>
      </c>
      <c r="B199" s="87" t="s">
        <v>781</v>
      </c>
      <c r="C199" s="87" t="s">
        <v>782</v>
      </c>
      <c r="D199" s="61" t="s">
        <v>802</v>
      </c>
      <c r="E199" s="61" t="s">
        <v>803</v>
      </c>
      <c r="F199" s="61" t="s">
        <v>804</v>
      </c>
      <c r="G199" s="62" t="s">
        <v>786</v>
      </c>
      <c r="H199" s="59" t="s">
        <v>434</v>
      </c>
      <c r="I199" s="60" t="s">
        <v>407</v>
      </c>
      <c r="J199" s="60" t="s">
        <v>200</v>
      </c>
      <c r="K199" s="60" t="s">
        <v>454</v>
      </c>
      <c r="L199" s="60" t="s">
        <v>420</v>
      </c>
      <c r="M199" s="60" t="s">
        <v>436</v>
      </c>
      <c r="N199" s="60" t="s">
        <v>411</v>
      </c>
      <c r="O199" s="184" t="str">
        <f t="shared" si="11"/>
        <v>EXEC [edw].[update_job_parameter_info] null,'Synapse_exp','CAM_EXP_GROUP','fact_prc_region_target_detail_exp','cam/cam_ms/fact_prc_region_target_detail_exp','cam_ms.usp_exp_fact_prc_region_target_detail','exp','08:30','*','Y','CDOP_PRC','2023-06-16 00:00:00','yanll3','init','Insert';</v>
      </c>
      <c r="P199" s="184" t="str">
        <f t="shared" si="18"/>
        <v>EXEC [edw].[update_job_parameter_info] null,'Synapse_exp','CAM_EXP_GROUP','fact_prc_region_target_detail_exp','cam/cam_ms/fact_prc_region_target_detail_exp','cam_ms.usp_exp_fact_prc_region_target_detail','exp','08:30','*','Y','CDOP_PRC','2023-06-16 00:00:00','yanll3','init','Delete';</v>
      </c>
    </row>
    <row r="200" spans="1:16" s="63" customFormat="1">
      <c r="A200" s="87" t="s">
        <v>399</v>
      </c>
      <c r="B200" s="87" t="s">
        <v>781</v>
      </c>
      <c r="C200" s="87" t="s">
        <v>782</v>
      </c>
      <c r="D200" s="71" t="s">
        <v>805</v>
      </c>
      <c r="E200" s="71" t="s">
        <v>806</v>
      </c>
      <c r="F200" s="71" t="s">
        <v>807</v>
      </c>
      <c r="G200" s="62" t="s">
        <v>786</v>
      </c>
      <c r="H200" s="59" t="s">
        <v>808</v>
      </c>
      <c r="I200" s="60" t="s">
        <v>407</v>
      </c>
      <c r="J200" s="60" t="s">
        <v>200</v>
      </c>
      <c r="K200" s="60" t="s">
        <v>454</v>
      </c>
      <c r="L200" s="72">
        <v>45117</v>
      </c>
      <c r="M200" s="60" t="s">
        <v>436</v>
      </c>
      <c r="N200" s="60" t="s">
        <v>411</v>
      </c>
      <c r="O200" s="184" t="str">
        <f>"EXEC [edw].[update_job_parameter_info] null,'" &amp; B200 &amp; "','" &amp; C200 &amp;  "','" &amp; D200 &amp;  "','"  &amp; E200 &amp; "','"  &amp; F200 &amp; "','"  &amp; G200 &amp; "','"  &amp; H200 &amp; "','"  &amp; I200 &amp; "','"  &amp; J200 &amp; "','"  &amp; K200 &amp; "','"  &amp; L200 &amp; "','"  &amp; M200 &amp; "','"  &amp; N200 &amp; "','Insert';"</f>
        <v>EXEC [edw].[update_job_parameter_info] null,'Synapse_exp','CAM_EXP_GROUP','prc_manual_region_sale_actl_exp','cam/cam_ms/prc_manual_region_sale_actl_exp','cam_ms.usp_exp_prc_manual_region_sale_actl','exp','08:30','*','Y','CDOP_PRC','45117','yanll3','init','Insert';</v>
      </c>
      <c r="P200" s="184" t="str">
        <f>"EXEC [edw].[update_job_parameter_info] null,'" &amp; B200 &amp; "','" &amp; C200 &amp;  "','" &amp; D200 &amp;  "','"  &amp; E200 &amp; "','"  &amp; F200 &amp; "','"  &amp; G200 &amp; "','"  &amp; H200 &amp; "','"  &amp; I200 &amp; "','"  &amp; J200 &amp; "','"  &amp; K200 &amp; "','"  &amp; L200 &amp; "','"  &amp; M200 &amp; "','"  &amp; N200 &amp; "','Delete';"</f>
        <v>EXEC [edw].[update_job_parameter_info] null,'Synapse_exp','CAM_EXP_GROUP','prc_manual_region_sale_actl_exp','cam/cam_ms/prc_manual_region_sale_actl_exp','cam_ms.usp_exp_prc_manual_region_sale_actl','exp','08:30','*','Y','CDOP_PRC','45117','yanll3','init','Delete';</v>
      </c>
    </row>
    <row r="201" spans="1:16" s="63" customFormat="1">
      <c r="A201" s="87" t="s">
        <v>399</v>
      </c>
      <c r="B201" s="87" t="s">
        <v>781</v>
      </c>
      <c r="C201" s="87" t="s">
        <v>782</v>
      </c>
      <c r="D201" s="71" t="s">
        <v>805</v>
      </c>
      <c r="E201" s="71" t="s">
        <v>806</v>
      </c>
      <c r="F201" s="71" t="s">
        <v>807</v>
      </c>
      <c r="G201" s="62" t="s">
        <v>786</v>
      </c>
      <c r="H201" s="59" t="s">
        <v>809</v>
      </c>
      <c r="I201" s="60" t="s">
        <v>407</v>
      </c>
      <c r="J201" s="60" t="s">
        <v>200</v>
      </c>
      <c r="K201" s="60" t="s">
        <v>454</v>
      </c>
      <c r="L201" s="72">
        <v>45117</v>
      </c>
      <c r="M201" s="60" t="s">
        <v>436</v>
      </c>
      <c r="N201" s="60" t="s">
        <v>411</v>
      </c>
      <c r="O201" s="184" t="str">
        <f>"EXEC [edw].[update_job_parameter_info] null,'" &amp; B201 &amp; "','" &amp; C201 &amp;  "','" &amp; D201 &amp;  "','"  &amp; E201 &amp; "','"  &amp; F201 &amp; "','"  &amp; G201 &amp; "','"  &amp; H201 &amp; "','"  &amp; I201 &amp; "','"  &amp; J201 &amp; "','"  &amp; K201 &amp; "','"  &amp; L201 &amp; "','"  &amp; M201 &amp; "','"  &amp; N201 &amp; "','Insert';"</f>
        <v>EXEC [edw].[update_job_parameter_info] null,'Synapse_exp','CAM_EXP_GROUP','prc_manual_region_sale_actl_exp','cam/cam_ms/prc_manual_region_sale_actl_exp','cam_ms.usp_exp_prc_manual_region_sale_actl','exp','16:30','*','Y','CDOP_PRC','45117','yanll3','init','Insert';</v>
      </c>
      <c r="P201" s="184" t="str">
        <f>"EXEC [edw].[update_job_parameter_info] null,'" &amp; B201 &amp; "','" &amp; C201 &amp;  "','" &amp; D201 &amp;  "','"  &amp; E201 &amp; "','"  &amp; F201 &amp; "','"  &amp; G201 &amp; "','"  &amp; H201 &amp; "','"  &amp; I201 &amp; "','"  &amp; J201 &amp; "','"  &amp; K201 &amp; "','"  &amp; L201 &amp; "','"  &amp; M201 &amp; "','"  &amp; N201 &amp; "','Delete';"</f>
        <v>EXEC [edw].[update_job_parameter_info] null,'Synapse_exp','CAM_EXP_GROUP','prc_manual_region_sale_actl_exp','cam/cam_ms/prc_manual_region_sale_actl_exp','cam_ms.usp_exp_prc_manual_region_sale_actl','exp','16:30','*','Y','CDOP_PRC','45117','yanll3','init','Delete';</v>
      </c>
    </row>
    <row r="202" spans="1:16" s="63" customFormat="1">
      <c r="A202" s="87" t="s">
        <v>399</v>
      </c>
      <c r="B202" s="87" t="s">
        <v>781</v>
      </c>
      <c r="C202" s="87" t="s">
        <v>782</v>
      </c>
      <c r="D202" s="71" t="s">
        <v>810</v>
      </c>
      <c r="E202" s="71" t="s">
        <v>811</v>
      </c>
      <c r="F202" s="71" t="s">
        <v>812</v>
      </c>
      <c r="G202" s="62" t="s">
        <v>786</v>
      </c>
      <c r="H202" s="59" t="s">
        <v>808</v>
      </c>
      <c r="I202" s="60" t="s">
        <v>407</v>
      </c>
      <c r="J202" s="60" t="s">
        <v>200</v>
      </c>
      <c r="K202" s="60" t="s">
        <v>454</v>
      </c>
      <c r="L202" s="72">
        <v>45117</v>
      </c>
      <c r="M202" s="60" t="s">
        <v>436</v>
      </c>
      <c r="N202" s="60" t="s">
        <v>411</v>
      </c>
      <c r="O202" s="184" t="str">
        <f>"EXEC [edw].[update_job_parameter_info] null,'" &amp; B202 &amp; "','" &amp; C202 &amp;  "','" &amp; D202 &amp;  "','"  &amp; E202 &amp; "','"  &amp; F202 &amp; "','"  &amp; G202 &amp; "','"  &amp; H202 &amp; "','"  &amp; I202 &amp; "','"  &amp; J202 &amp; "','"  &amp; K202 &amp; "','"  &amp; L202 &amp; "','"  &amp; M202 &amp; "','"  &amp; N202 &amp; "','Insert';"</f>
        <v>EXEC [edw].[update_job_parameter_info] null,'Synapse_exp','CAM_EXP_GROUP','fact_prc_sd_region_daily_sell_in_exp','cam/cam_ms/fact_prc_sd_region_daily_sell_in_exp','cam_ms.usp_exp_fact_prc_sd_region_daily_sell_in','exp','08:30','*','Y','CDOP_PRC','45117','yanll3','init','Insert';</v>
      </c>
      <c r="P202" s="184" t="str">
        <f>"EXEC [edw].[update_job_parameter_info] null,'" &amp; B202 &amp; "','" &amp; C202 &amp;  "','" &amp; D202 &amp;  "','"  &amp; E202 &amp; "','"  &amp; F202 &amp; "','"  &amp; G202 &amp; "','"  &amp; H202 &amp; "','"  &amp; I202 &amp; "','"  &amp; J202 &amp; "','"  &amp; K202 &amp; "','"  &amp; L202 &amp; "','"  &amp; M202 &amp; "','"  &amp; N202 &amp; "','Delete';"</f>
        <v>EXEC [edw].[update_job_parameter_info] null,'Synapse_exp','CAM_EXP_GROUP','fact_prc_sd_region_daily_sell_in_exp','cam/cam_ms/fact_prc_sd_region_daily_sell_in_exp','cam_ms.usp_exp_fact_prc_sd_region_daily_sell_in','exp','08:30','*','Y','CDOP_PRC','45117','yanll3','init','Delete';</v>
      </c>
    </row>
    <row r="203" spans="1:16" s="63" customFormat="1">
      <c r="A203" s="87"/>
      <c r="B203" s="87"/>
      <c r="C203" s="87"/>
      <c r="D203" s="71"/>
      <c r="E203" s="71"/>
      <c r="F203" s="71"/>
      <c r="G203" s="225"/>
      <c r="H203" s="59"/>
      <c r="I203" s="225"/>
      <c r="J203" s="225"/>
      <c r="K203" s="225"/>
      <c r="L203" s="226"/>
      <c r="M203" s="225"/>
      <c r="N203" s="225"/>
      <c r="O203" s="184"/>
      <c r="P203" s="184"/>
    </row>
    <row r="204" spans="1:16" s="51" customFormat="1">
      <c r="A204" s="52" t="s">
        <v>399</v>
      </c>
      <c r="B204" s="52" t="s">
        <v>464</v>
      </c>
      <c r="C204" s="52" t="s">
        <v>464</v>
      </c>
      <c r="D204" s="53" t="s">
        <v>813</v>
      </c>
      <c r="E204" s="52" t="s">
        <v>814</v>
      </c>
      <c r="F204" s="52" t="s">
        <v>451</v>
      </c>
      <c r="G204" s="82" t="s">
        <v>412</v>
      </c>
      <c r="H204" s="54" t="s">
        <v>710</v>
      </c>
      <c r="I204" s="52" t="s">
        <v>414</v>
      </c>
      <c r="J204" s="52" t="s">
        <v>30</v>
      </c>
      <c r="K204" s="51" t="s">
        <v>815</v>
      </c>
      <c r="L204" s="55" t="s">
        <v>816</v>
      </c>
      <c r="M204" s="52" t="s">
        <v>817</v>
      </c>
      <c r="N204" s="52" t="s">
        <v>457</v>
      </c>
      <c r="O204" s="51" t="str">
        <f t="shared" si="11"/>
        <v>EXEC [edw].[update_job_parameter_info] null,'Databricks','Databricks','dwd_ms.prc_opportunity','/Magellan-Marketing-Sales/dwd_ms/Notebooks/nb_prc_opportunity','N/A','Notebook_Super','03:00','*','Y','LTOP_CDM','2023-06-21 00:00:00','chenlu24','init','Insert';</v>
      </c>
      <c r="P204" s="65" t="str">
        <f t="shared" si="18"/>
        <v>EXEC [edw].[update_job_parameter_info] null,'Databricks','Databricks','dwd_ms.prc_opportunity','/Magellan-Marketing-Sales/dwd_ms/Notebooks/nb_prc_opportunity','N/A','Notebook_Super','03:00','*','Y','LTOP_CDM','2023-06-21 00:00:00','chenlu24','init','Delete';</v>
      </c>
    </row>
    <row r="205" spans="1:16" s="51" customFormat="1">
      <c r="A205" s="52" t="s">
        <v>447</v>
      </c>
      <c r="B205" s="52" t="s">
        <v>415</v>
      </c>
      <c r="C205" s="52" t="s">
        <v>818</v>
      </c>
      <c r="D205" s="52" t="s">
        <v>819</v>
      </c>
      <c r="E205" s="52" t="s">
        <v>820</v>
      </c>
      <c r="F205" s="52" t="s">
        <v>451</v>
      </c>
      <c r="G205" s="82" t="s">
        <v>786</v>
      </c>
      <c r="H205" s="54" t="s">
        <v>710</v>
      </c>
      <c r="I205" s="52" t="s">
        <v>414</v>
      </c>
      <c r="J205" s="52" t="s">
        <v>30</v>
      </c>
      <c r="K205" s="51" t="s">
        <v>815</v>
      </c>
      <c r="L205" s="55" t="s">
        <v>816</v>
      </c>
      <c r="M205" s="52" t="s">
        <v>817</v>
      </c>
      <c r="N205" s="52" t="s">
        <v>457</v>
      </c>
      <c r="O205" s="51" t="str">
        <f t="shared" ref="O205:O236" si="19">"EXEC [edw].[update_job_parameter_info] null,'" &amp; B205 &amp; "','" &amp; C205 &amp;  "','" &amp; D205 &amp;  "','"  &amp; E205 &amp; "','"  &amp; F205 &amp; "','"  &amp; G205 &amp; "','"  &amp; H205 &amp; "','"  &amp; I205 &amp; "','"  &amp; J205 &amp; "','"  &amp; K205 &amp; "','"  &amp; L205 &amp; "','"  &amp; M205 &amp; "','"  &amp; N205 &amp; "','Insert';"</f>
        <v>EXEC [edw].[update_job_parameter_info] null,'Databricks_exp','Databricks_exp','dwd_ms.prc_opportunity_exp','dwd_ms_prc_opportunity_prc_full','N/A','exp','03:00','*','Y','LTOP_CDM','2023-06-21 00:00:00','chenlu24','init','Insert';</v>
      </c>
      <c r="P205" s="65" t="str">
        <f t="shared" si="18"/>
        <v>EXEC [edw].[update_job_parameter_info] null,'Databricks_exp','Databricks_exp','dwd_ms.prc_opportunity_exp','dwd_ms_prc_opportunity_prc_full','N/A','exp','03:00','*','Y','LTOP_CDM','2023-06-21 00:00:00','chenlu24','init','Delete';</v>
      </c>
    </row>
    <row r="206" spans="1:16" s="51" customFormat="1">
      <c r="A206" s="52" t="s">
        <v>399</v>
      </c>
      <c r="B206" s="52" t="s">
        <v>421</v>
      </c>
      <c r="C206" s="52" t="s">
        <v>421</v>
      </c>
      <c r="D206" s="53" t="s">
        <v>821</v>
      </c>
      <c r="E206" s="56" t="s">
        <v>822</v>
      </c>
      <c r="F206" s="52" t="s">
        <v>404</v>
      </c>
      <c r="G206" s="82" t="s">
        <v>750</v>
      </c>
      <c r="H206" s="54" t="s">
        <v>710</v>
      </c>
      <c r="I206" s="52" t="s">
        <v>414</v>
      </c>
      <c r="J206" s="52" t="s">
        <v>200</v>
      </c>
      <c r="K206" s="51" t="s">
        <v>815</v>
      </c>
      <c r="L206" s="55" t="s">
        <v>816</v>
      </c>
      <c r="M206" s="52" t="s">
        <v>817</v>
      </c>
      <c r="N206" s="52" t="s">
        <v>411</v>
      </c>
      <c r="O206" s="51" t="str">
        <f t="shared" si="19"/>
        <v>EXEC [edw].[update_job_parameter_info] null,'Synapse_imp','Synapse_imp','prep_ms.t_prc_opportunity_adb_sync_stg','93BB1715-5D0E-4059-AB22-A1E25C65F203','N/A','PROC','03:00','*','Y','LTOP_CDM','2023-06-21 00:00:00','chenlu24','init','Insert';</v>
      </c>
      <c r="P206" s="65" t="str">
        <f t="shared" si="18"/>
        <v>EXEC [edw].[update_job_parameter_info] null,'Synapse_imp','Synapse_imp','prep_ms.t_prc_opportunity_adb_sync_stg','93BB1715-5D0E-4059-AB22-A1E25C65F203','N/A','PROC','03:00','*','Y','LTOP_CDM','2023-06-21 00:00:00','chenlu24','init','Delete';</v>
      </c>
    </row>
    <row r="207" spans="1:16" s="51" customFormat="1">
      <c r="A207" s="52" t="s">
        <v>399</v>
      </c>
      <c r="B207" s="52" t="s">
        <v>464</v>
      </c>
      <c r="C207" s="52" t="s">
        <v>464</v>
      </c>
      <c r="D207" s="53" t="s">
        <v>823</v>
      </c>
      <c r="E207" s="52" t="s">
        <v>824</v>
      </c>
      <c r="F207" s="52" t="s">
        <v>451</v>
      </c>
      <c r="G207" s="82" t="s">
        <v>412</v>
      </c>
      <c r="H207" s="54" t="s">
        <v>710</v>
      </c>
      <c r="I207" s="52" t="s">
        <v>414</v>
      </c>
      <c r="J207" s="52" t="s">
        <v>30</v>
      </c>
      <c r="K207" s="51" t="s">
        <v>815</v>
      </c>
      <c r="L207" s="55" t="s">
        <v>816</v>
      </c>
      <c r="M207" s="52" t="s">
        <v>817</v>
      </c>
      <c r="N207" s="52" t="s">
        <v>457</v>
      </c>
      <c r="O207" s="51" t="str">
        <f t="shared" si="19"/>
        <v>EXEC [edw].[update_job_parameter_info] null,'Databricks','Databricks','dwd_ms.prc_opportunity_history','/Magellan-Marketing-Sales/dwd_ms/Notebooks/nb_prc_opportunity_history','N/A','Notebook_Super','03:00','*','Y','LTOP_CDM','2023-06-21 00:00:00','chenlu24','init','Insert';</v>
      </c>
      <c r="P207" s="65" t="str">
        <f t="shared" si="18"/>
        <v>EXEC [edw].[update_job_parameter_info] null,'Databricks','Databricks','dwd_ms.prc_opportunity_history','/Magellan-Marketing-Sales/dwd_ms/Notebooks/nb_prc_opportunity_history','N/A','Notebook_Super','03:00','*','Y','LTOP_CDM','2023-06-21 00:00:00','chenlu24','init','Delete';</v>
      </c>
    </row>
    <row r="208" spans="1:16" s="51" customFormat="1">
      <c r="A208" s="52" t="s">
        <v>447</v>
      </c>
      <c r="B208" s="52" t="s">
        <v>818</v>
      </c>
      <c r="C208" s="52" t="s">
        <v>415</v>
      </c>
      <c r="D208" s="52" t="s">
        <v>825</v>
      </c>
      <c r="E208" s="52" t="s">
        <v>826</v>
      </c>
      <c r="F208" s="52" t="s">
        <v>451</v>
      </c>
      <c r="G208" s="82" t="s">
        <v>786</v>
      </c>
      <c r="H208" s="54" t="s">
        <v>710</v>
      </c>
      <c r="I208" s="52" t="s">
        <v>414</v>
      </c>
      <c r="J208" s="52" t="s">
        <v>30</v>
      </c>
      <c r="K208" s="51" t="s">
        <v>815</v>
      </c>
      <c r="L208" s="55" t="s">
        <v>816</v>
      </c>
      <c r="M208" s="52" t="s">
        <v>817</v>
      </c>
      <c r="N208" s="52" t="s">
        <v>457</v>
      </c>
      <c r="O208" s="51" t="str">
        <f t="shared" si="19"/>
        <v>EXEC [edw].[update_job_parameter_info] null,'Databricks_exp','Databricks_exp','dwd_ms.prc_opportunity_history_exp','dwd_ms_prc_opportunity_history_prc_merge','N/A','exp','03:00','*','Y','LTOP_CDM','2023-06-21 00:00:00','chenlu24','init','Insert';</v>
      </c>
      <c r="P208" s="65" t="str">
        <f t="shared" si="18"/>
        <v>EXEC [edw].[update_job_parameter_info] null,'Databricks_exp','Databricks_exp','dwd_ms.prc_opportunity_history_exp','dwd_ms_prc_opportunity_history_prc_merge','N/A','exp','03:00','*','Y','LTOP_CDM','2023-06-21 00:00:00','chenlu24','init','Delete';</v>
      </c>
    </row>
    <row r="209" spans="1:16" s="51" customFormat="1">
      <c r="A209" s="52" t="s">
        <v>399</v>
      </c>
      <c r="B209" s="52" t="s">
        <v>421</v>
      </c>
      <c r="C209" s="52" t="s">
        <v>421</v>
      </c>
      <c r="D209" s="53" t="s">
        <v>827</v>
      </c>
      <c r="E209" s="56" t="s">
        <v>828</v>
      </c>
      <c r="F209" s="52" t="s">
        <v>404</v>
      </c>
      <c r="G209" s="82" t="s">
        <v>750</v>
      </c>
      <c r="H209" s="54" t="s">
        <v>710</v>
      </c>
      <c r="I209" s="52" t="s">
        <v>407</v>
      </c>
      <c r="J209" s="52" t="s">
        <v>200</v>
      </c>
      <c r="K209" s="51" t="s">
        <v>815</v>
      </c>
      <c r="L209" s="55" t="s">
        <v>816</v>
      </c>
      <c r="M209" s="52" t="s">
        <v>817</v>
      </c>
      <c r="N209" s="52" t="s">
        <v>411</v>
      </c>
      <c r="O209" s="51" t="str">
        <f t="shared" si="19"/>
        <v>EXEC [edw].[update_job_parameter_info] null,'Synapse_imp','Synapse_imp','prep_ms.t_prc_opportunity_history_adb_sync_stg','53816A14-0DCC-42E7-9AE2-60F228DAAFC8','N/A','PROC','03:00','*','Y','LTOP_CDM','2023-06-21 00:00:00','chenlu24','init','Insert';</v>
      </c>
      <c r="P209" s="65" t="str">
        <f t="shared" si="18"/>
        <v>EXEC [edw].[update_job_parameter_info] null,'Synapse_imp','Synapse_imp','prep_ms.t_prc_opportunity_history_adb_sync_stg','53816A14-0DCC-42E7-9AE2-60F228DAAFC8','N/A','PROC','03:00','*','Y','LTOP_CDM','2023-06-21 00:00:00','chenlu24','init','Delete';</v>
      </c>
    </row>
    <row r="210" spans="1:16" s="51" customFormat="1">
      <c r="A210" s="52" t="s">
        <v>399</v>
      </c>
      <c r="B210" s="52" t="s">
        <v>464</v>
      </c>
      <c r="C210" s="52" t="s">
        <v>464</v>
      </c>
      <c r="D210" s="53" t="s">
        <v>829</v>
      </c>
      <c r="E210" s="52" t="s">
        <v>830</v>
      </c>
      <c r="F210" s="52" t="s">
        <v>451</v>
      </c>
      <c r="G210" s="82" t="s">
        <v>412</v>
      </c>
      <c r="H210" s="54" t="s">
        <v>710</v>
      </c>
      <c r="I210" s="52" t="s">
        <v>414</v>
      </c>
      <c r="J210" s="52" t="s">
        <v>30</v>
      </c>
      <c r="K210" s="51" t="s">
        <v>831</v>
      </c>
      <c r="L210" s="55" t="s">
        <v>816</v>
      </c>
      <c r="M210" s="52" t="s">
        <v>817</v>
      </c>
      <c r="N210" s="52" t="s">
        <v>457</v>
      </c>
      <c r="O210" s="51" t="str">
        <f t="shared" si="19"/>
        <v>EXEC [edw].[update_job_parameter_info] null,'Databricks','Databricks','dwd_ms.prc_opportunity_detail','/Magellan-Marketing-Sales/dwd_ms/Notebooks/nb_prc_opportunity_detail','N/A','Notebook_Super','03:00','*','Y','LTOP_CDM','2023-06-21 00:00:00','chenlu24','init','Insert';</v>
      </c>
      <c r="P210" s="65" t="str">
        <f t="shared" si="18"/>
        <v>EXEC [edw].[update_job_parameter_info] null,'Databricks','Databricks','dwd_ms.prc_opportunity_detail','/Magellan-Marketing-Sales/dwd_ms/Notebooks/nb_prc_opportunity_detail','N/A','Notebook_Super','03:00','*','Y','LTOP_CDM','2023-06-21 00:00:00','chenlu24','init','Delete';</v>
      </c>
    </row>
    <row r="211" spans="1:16" s="51" customFormat="1">
      <c r="A211" s="52" t="s">
        <v>447</v>
      </c>
      <c r="B211" s="52" t="s">
        <v>818</v>
      </c>
      <c r="C211" s="52" t="s">
        <v>818</v>
      </c>
      <c r="D211" s="52" t="s">
        <v>832</v>
      </c>
      <c r="E211" s="52" t="s">
        <v>833</v>
      </c>
      <c r="F211" s="52" t="s">
        <v>451</v>
      </c>
      <c r="G211" s="82" t="s">
        <v>786</v>
      </c>
      <c r="H211" s="54" t="s">
        <v>710</v>
      </c>
      <c r="I211" s="52" t="s">
        <v>414</v>
      </c>
      <c r="J211" s="52" t="s">
        <v>30</v>
      </c>
      <c r="K211" s="51" t="s">
        <v>815</v>
      </c>
      <c r="L211" s="55" t="s">
        <v>816</v>
      </c>
      <c r="M211" s="52" t="s">
        <v>817</v>
      </c>
      <c r="N211" s="52" t="s">
        <v>457</v>
      </c>
      <c r="O211" s="51" t="str">
        <f t="shared" si="19"/>
        <v>EXEC [edw].[update_job_parameter_info] null,'Databricks_exp','Databricks_exp','dwd_ms.prc_opportunity_detail_exp','dwd_ms_prc_opportunity_detail_prc_full','N/A','exp','03:00','*','Y','LTOP_CDM','2023-06-21 00:00:00','chenlu24','init','Insert';</v>
      </c>
      <c r="P211" s="65" t="str">
        <f t="shared" si="18"/>
        <v>EXEC [edw].[update_job_parameter_info] null,'Databricks_exp','Databricks_exp','dwd_ms.prc_opportunity_detail_exp','dwd_ms_prc_opportunity_detail_prc_full','N/A','exp','03:00','*','Y','LTOP_CDM','2023-06-21 00:00:00','chenlu24','init','Delete';</v>
      </c>
    </row>
    <row r="212" spans="1:16" s="51" customFormat="1">
      <c r="A212" s="52" t="s">
        <v>399</v>
      </c>
      <c r="B212" s="52" t="s">
        <v>421</v>
      </c>
      <c r="C212" s="52" t="s">
        <v>421</v>
      </c>
      <c r="D212" s="53" t="s">
        <v>834</v>
      </c>
      <c r="E212" s="56" t="s">
        <v>835</v>
      </c>
      <c r="F212" s="52" t="s">
        <v>404</v>
      </c>
      <c r="G212" s="82" t="s">
        <v>750</v>
      </c>
      <c r="H212" s="54" t="s">
        <v>710</v>
      </c>
      <c r="I212" s="52" t="s">
        <v>407</v>
      </c>
      <c r="J212" s="52" t="s">
        <v>200</v>
      </c>
      <c r="K212" s="51" t="s">
        <v>815</v>
      </c>
      <c r="L212" s="55" t="s">
        <v>816</v>
      </c>
      <c r="M212" s="52" t="s">
        <v>817</v>
      </c>
      <c r="N212" s="52" t="s">
        <v>411</v>
      </c>
      <c r="O212" s="51" t="str">
        <f t="shared" si="19"/>
        <v>EXEC [edw].[update_job_parameter_info] null,'Synapse_imp','Synapse_imp','prep_ms.t_prc_opportunity_detail_adb_sync_stg','D9D65009-6B3E-455B-8FF0-3F1C9EB54CE5','N/A','PROC','03:00','*','Y','LTOP_CDM','2023-06-21 00:00:00','chenlu24','init','Insert';</v>
      </c>
      <c r="P212" s="65" t="str">
        <f t="shared" si="18"/>
        <v>EXEC [edw].[update_job_parameter_info] null,'Synapse_imp','Synapse_imp','prep_ms.t_prc_opportunity_detail_adb_sync_stg','D9D65009-6B3E-455B-8FF0-3F1C9EB54CE5','N/A','PROC','03:00','*','Y','LTOP_CDM','2023-06-21 00:00:00','chenlu24','init','Delete';</v>
      </c>
    </row>
    <row r="213" spans="1:16" s="51" customFormat="1">
      <c r="A213" s="52" t="s">
        <v>399</v>
      </c>
      <c r="B213" s="52" t="s">
        <v>464</v>
      </c>
      <c r="C213" s="52" t="s">
        <v>464</v>
      </c>
      <c r="D213" s="53" t="s">
        <v>836</v>
      </c>
      <c r="E213" s="52" t="s">
        <v>837</v>
      </c>
      <c r="F213" s="52" t="s">
        <v>451</v>
      </c>
      <c r="G213" s="82" t="s">
        <v>412</v>
      </c>
      <c r="H213" s="54" t="s">
        <v>710</v>
      </c>
      <c r="I213" s="52" t="s">
        <v>414</v>
      </c>
      <c r="J213" s="52" t="s">
        <v>30</v>
      </c>
      <c r="K213" s="51" t="s">
        <v>815</v>
      </c>
      <c r="L213" s="55" t="s">
        <v>816</v>
      </c>
      <c r="M213" s="52" t="s">
        <v>817</v>
      </c>
      <c r="N213" s="52" t="s">
        <v>457</v>
      </c>
      <c r="O213" s="51" t="str">
        <f t="shared" si="19"/>
        <v>EXEC [edw].[update_job_parameter_info] null,'Databricks','Databricks','dwd_ms.prc_opportunity_detail_history','/Magellan-Marketing-Sales/dwd_ms/Notebooks/nb_prc_opportunity_detail_history','N/A','Notebook_Super','03:00','*','Y','LTOP_CDM','2023-06-21 00:00:00','chenlu24','init','Insert';</v>
      </c>
      <c r="P213" s="65" t="str">
        <f t="shared" si="18"/>
        <v>EXEC [edw].[update_job_parameter_info] null,'Databricks','Databricks','dwd_ms.prc_opportunity_detail_history','/Magellan-Marketing-Sales/dwd_ms/Notebooks/nb_prc_opportunity_detail_history','N/A','Notebook_Super','03:00','*','Y','LTOP_CDM','2023-06-21 00:00:00','chenlu24','init','Delete';</v>
      </c>
    </row>
    <row r="214" spans="1:16" s="51" customFormat="1">
      <c r="A214" s="52" t="s">
        <v>447</v>
      </c>
      <c r="B214" s="52" t="s">
        <v>818</v>
      </c>
      <c r="C214" s="52" t="s">
        <v>818</v>
      </c>
      <c r="D214" s="52" t="s">
        <v>838</v>
      </c>
      <c r="E214" s="52" t="s">
        <v>839</v>
      </c>
      <c r="F214" s="52" t="s">
        <v>451</v>
      </c>
      <c r="G214" s="82" t="s">
        <v>786</v>
      </c>
      <c r="H214" s="54" t="s">
        <v>710</v>
      </c>
      <c r="I214" s="52" t="s">
        <v>414</v>
      </c>
      <c r="J214" s="52" t="s">
        <v>30</v>
      </c>
      <c r="K214" s="51" t="s">
        <v>815</v>
      </c>
      <c r="L214" s="55" t="s">
        <v>816</v>
      </c>
      <c r="M214" s="52" t="s">
        <v>817</v>
      </c>
      <c r="N214" s="52" t="s">
        <v>457</v>
      </c>
      <c r="O214" s="51" t="str">
        <f t="shared" si="19"/>
        <v>EXEC [edw].[update_job_parameter_info] null,'Databricks_exp','Databricks_exp','dwd_ms.prc_opportunity_detail_history_exp','dwd_ms_prc_opportunity_detail_history_prc_merge','N/A','exp','03:00','*','Y','LTOP_CDM','2023-06-21 00:00:00','chenlu24','init','Insert';</v>
      </c>
      <c r="P214" s="65" t="str">
        <f t="shared" si="18"/>
        <v>EXEC [edw].[update_job_parameter_info] null,'Databricks_exp','Databricks_exp','dwd_ms.prc_opportunity_detail_history_exp','dwd_ms_prc_opportunity_detail_history_prc_merge','N/A','exp','03:00','*','Y','LTOP_CDM','2023-06-21 00:00:00','chenlu24','init','Delete';</v>
      </c>
    </row>
    <row r="215" spans="1:16" s="51" customFormat="1">
      <c r="A215" s="52" t="s">
        <v>399</v>
      </c>
      <c r="B215" s="52" t="s">
        <v>421</v>
      </c>
      <c r="C215" s="52" t="s">
        <v>421</v>
      </c>
      <c r="D215" s="53" t="s">
        <v>840</v>
      </c>
      <c r="E215" s="56" t="s">
        <v>841</v>
      </c>
      <c r="F215" s="52" t="s">
        <v>404</v>
      </c>
      <c r="G215" s="82" t="s">
        <v>750</v>
      </c>
      <c r="H215" s="54" t="s">
        <v>710</v>
      </c>
      <c r="I215" s="52" t="s">
        <v>407</v>
      </c>
      <c r="J215" s="52" t="s">
        <v>200</v>
      </c>
      <c r="K215" s="51" t="s">
        <v>815</v>
      </c>
      <c r="L215" s="55" t="s">
        <v>816</v>
      </c>
      <c r="M215" s="52" t="s">
        <v>817</v>
      </c>
      <c r="N215" s="52" t="s">
        <v>411</v>
      </c>
      <c r="O215" s="51" t="str">
        <f t="shared" si="19"/>
        <v>EXEC [edw].[update_job_parameter_info] null,'Synapse_imp','Synapse_imp','prep_ms.t_prc_opportunity_detail_history_adb_sync_stg','053E25A7-4270-46CB-8BB9-59E8E369BB66','N/A','PROC','03:00','*','Y','LTOP_CDM','2023-06-21 00:00:00','chenlu24','init','Insert';</v>
      </c>
      <c r="P215" s="65" t="str">
        <f t="shared" si="18"/>
        <v>EXEC [edw].[update_job_parameter_info] null,'Synapse_imp','Synapse_imp','prep_ms.t_prc_opportunity_detail_history_adb_sync_stg','053E25A7-4270-46CB-8BB9-59E8E369BB66','N/A','PROC','03:00','*','Y','LTOP_CDM','2023-06-21 00:00:00','chenlu24','init','Delete';</v>
      </c>
    </row>
    <row r="216" spans="1:16" s="51" customFormat="1">
      <c r="A216" s="52" t="s">
        <v>399</v>
      </c>
      <c r="B216" s="52" t="s">
        <v>464</v>
      </c>
      <c r="C216" s="52" t="s">
        <v>464</v>
      </c>
      <c r="D216" s="53" t="s">
        <v>842</v>
      </c>
      <c r="E216" s="52" t="s">
        <v>843</v>
      </c>
      <c r="F216" s="52" t="s">
        <v>451</v>
      </c>
      <c r="G216" s="82" t="s">
        <v>412</v>
      </c>
      <c r="H216" s="54" t="s">
        <v>710</v>
      </c>
      <c r="I216" s="52" t="s">
        <v>414</v>
      </c>
      <c r="J216" s="52" t="s">
        <v>30</v>
      </c>
      <c r="K216" s="51" t="s">
        <v>815</v>
      </c>
      <c r="L216" s="55" t="s">
        <v>816</v>
      </c>
      <c r="M216" s="52" t="s">
        <v>817</v>
      </c>
      <c r="N216" s="52" t="s">
        <v>457</v>
      </c>
      <c r="O216" s="51" t="str">
        <f t="shared" si="19"/>
        <v>EXEC [edw].[update_job_parameter_info] null,'Databricks','Databricks','dwd_ms.prc_opportunity_order_plan','/Magellan-Marketing-Sales/dwd_ms/Notebooks/nb_prc_opportunity_order_plan','N/A','Notebook_Super','03:00','*','Y','LTOP_CDM','2023-06-21 00:00:00','chenlu24','init','Insert';</v>
      </c>
      <c r="P216" s="65" t="str">
        <f t="shared" si="18"/>
        <v>EXEC [edw].[update_job_parameter_info] null,'Databricks','Databricks','dwd_ms.prc_opportunity_order_plan','/Magellan-Marketing-Sales/dwd_ms/Notebooks/nb_prc_opportunity_order_plan','N/A','Notebook_Super','03:00','*','Y','LTOP_CDM','2023-06-21 00:00:00','chenlu24','init','Delete';</v>
      </c>
    </row>
    <row r="217" spans="1:16" s="51" customFormat="1">
      <c r="A217" s="52" t="s">
        <v>447</v>
      </c>
      <c r="B217" s="52" t="s">
        <v>818</v>
      </c>
      <c r="C217" s="52" t="s">
        <v>818</v>
      </c>
      <c r="D217" s="52" t="s">
        <v>844</v>
      </c>
      <c r="E217" s="52" t="s">
        <v>845</v>
      </c>
      <c r="F217" s="52" t="s">
        <v>451</v>
      </c>
      <c r="G217" s="82" t="s">
        <v>786</v>
      </c>
      <c r="H217" s="54" t="s">
        <v>710</v>
      </c>
      <c r="I217" s="52" t="s">
        <v>414</v>
      </c>
      <c r="J217" s="52" t="s">
        <v>30</v>
      </c>
      <c r="K217" s="51" t="s">
        <v>815</v>
      </c>
      <c r="L217" s="55" t="s">
        <v>816</v>
      </c>
      <c r="M217" s="52" t="s">
        <v>817</v>
      </c>
      <c r="N217" s="52" t="s">
        <v>457</v>
      </c>
      <c r="O217" s="51" t="str">
        <f t="shared" si="19"/>
        <v>EXEC [edw].[update_job_parameter_info] null,'Databricks_exp','Databricks_exp','dwd_ms.prc_opportunity_order_plan_exp','dwd_ms_prc_opportunity_order_plan_prc_full','N/A','exp','03:00','*','Y','LTOP_CDM','2023-06-21 00:00:00','chenlu24','init','Insert';</v>
      </c>
      <c r="P217" s="65" t="str">
        <f t="shared" si="18"/>
        <v>EXEC [edw].[update_job_parameter_info] null,'Databricks_exp','Databricks_exp','dwd_ms.prc_opportunity_order_plan_exp','dwd_ms_prc_opportunity_order_plan_prc_full','N/A','exp','03:00','*','Y','LTOP_CDM','2023-06-21 00:00:00','chenlu24','init','Delete';</v>
      </c>
    </row>
    <row r="218" spans="1:16" s="51" customFormat="1">
      <c r="A218" s="52" t="s">
        <v>399</v>
      </c>
      <c r="B218" s="52" t="s">
        <v>421</v>
      </c>
      <c r="C218" s="52" t="s">
        <v>421</v>
      </c>
      <c r="D218" s="53" t="s">
        <v>846</v>
      </c>
      <c r="E218" s="56" t="s">
        <v>847</v>
      </c>
      <c r="F218" s="52" t="s">
        <v>404</v>
      </c>
      <c r="G218" s="82" t="s">
        <v>750</v>
      </c>
      <c r="H218" s="54" t="s">
        <v>710</v>
      </c>
      <c r="I218" s="52" t="s">
        <v>407</v>
      </c>
      <c r="J218" s="52" t="s">
        <v>200</v>
      </c>
      <c r="K218" s="51" t="s">
        <v>815</v>
      </c>
      <c r="L218" s="55" t="s">
        <v>816</v>
      </c>
      <c r="M218" s="52" t="s">
        <v>817</v>
      </c>
      <c r="N218" s="52" t="s">
        <v>411</v>
      </c>
      <c r="O218" s="51" t="str">
        <f t="shared" si="19"/>
        <v>EXEC [edw].[update_job_parameter_info] null,'Synapse_imp','Synapse_imp','prep_ms.t_prc_opportunity_order_plan_adb_sync_stg','2A4BF93D-F3BC-4C08-AEF6-86D89877B0E0','N/A','PROC','03:00','*','Y','LTOP_CDM','2023-06-21 00:00:00','chenlu24','init','Insert';</v>
      </c>
      <c r="P218" s="65" t="str">
        <f t="shared" si="18"/>
        <v>EXEC [edw].[update_job_parameter_info] null,'Synapse_imp','Synapse_imp','prep_ms.t_prc_opportunity_order_plan_adb_sync_stg','2A4BF93D-F3BC-4C08-AEF6-86D89877B0E0','N/A','PROC','03:00','*','Y','LTOP_CDM','2023-06-21 00:00:00','chenlu24','init','Delete';</v>
      </c>
    </row>
    <row r="219" spans="1:16" s="51" customFormat="1">
      <c r="A219" s="52" t="s">
        <v>399</v>
      </c>
      <c r="B219" s="52" t="s">
        <v>464</v>
      </c>
      <c r="C219" s="52" t="s">
        <v>464</v>
      </c>
      <c r="D219" s="53" t="s">
        <v>848</v>
      </c>
      <c r="E219" s="52" t="s">
        <v>849</v>
      </c>
      <c r="F219" s="52" t="s">
        <v>451</v>
      </c>
      <c r="G219" s="82" t="s">
        <v>412</v>
      </c>
      <c r="H219" s="54" t="s">
        <v>710</v>
      </c>
      <c r="I219" s="52" t="s">
        <v>414</v>
      </c>
      <c r="J219" s="52" t="s">
        <v>30</v>
      </c>
      <c r="K219" s="51" t="s">
        <v>831</v>
      </c>
      <c r="L219" s="55" t="s">
        <v>816</v>
      </c>
      <c r="M219" s="52" t="s">
        <v>817</v>
      </c>
      <c r="N219" s="52" t="s">
        <v>457</v>
      </c>
      <c r="O219" s="51" t="str">
        <f t="shared" si="19"/>
        <v>EXEC [edw].[update_job_parameter_info] null,'Databricks','Databricks','dwd_ms.prc_opportunity_order_plan_history','/Magellan-Marketing-Sales/dwd_ms/Notebooks/nb_prc_opportunity_order_plan_history','N/A','Notebook_Super','03:00','*','Y','LTOP_CDM','2023-06-21 00:00:00','chenlu24','init','Insert';</v>
      </c>
      <c r="P219" s="65" t="str">
        <f t="shared" si="18"/>
        <v>EXEC [edw].[update_job_parameter_info] null,'Databricks','Databricks','dwd_ms.prc_opportunity_order_plan_history','/Magellan-Marketing-Sales/dwd_ms/Notebooks/nb_prc_opportunity_order_plan_history','N/A','Notebook_Super','03:00','*','Y','LTOP_CDM','2023-06-21 00:00:00','chenlu24','init','Delete';</v>
      </c>
    </row>
    <row r="220" spans="1:16" s="51" customFormat="1">
      <c r="A220" s="52" t="s">
        <v>447</v>
      </c>
      <c r="B220" s="52" t="s">
        <v>818</v>
      </c>
      <c r="C220" s="52" t="s">
        <v>818</v>
      </c>
      <c r="D220" s="52" t="s">
        <v>850</v>
      </c>
      <c r="E220" s="52" t="s">
        <v>851</v>
      </c>
      <c r="F220" s="52" t="s">
        <v>451</v>
      </c>
      <c r="G220" s="82" t="s">
        <v>786</v>
      </c>
      <c r="H220" s="54" t="s">
        <v>710</v>
      </c>
      <c r="I220" s="52" t="s">
        <v>414</v>
      </c>
      <c r="J220" s="52" t="s">
        <v>30</v>
      </c>
      <c r="K220" s="51" t="s">
        <v>815</v>
      </c>
      <c r="L220" s="55" t="s">
        <v>816</v>
      </c>
      <c r="M220" s="52" t="s">
        <v>817</v>
      </c>
      <c r="N220" s="52" t="s">
        <v>457</v>
      </c>
      <c r="O220" s="51" t="str">
        <f t="shared" si="19"/>
        <v>EXEC [edw].[update_job_parameter_info] null,'Databricks_exp','Databricks_exp','dwd_ms.prc_opportunity_order_plan_history_exp','dwd_ms_prc_opportunity_order_plan_history_prc_merge','N/A','exp','03:00','*','Y','LTOP_CDM','2023-06-21 00:00:00','chenlu24','init','Insert';</v>
      </c>
      <c r="P220" s="65" t="str">
        <f t="shared" si="18"/>
        <v>EXEC [edw].[update_job_parameter_info] null,'Databricks_exp','Databricks_exp','dwd_ms.prc_opportunity_order_plan_history_exp','dwd_ms_prc_opportunity_order_plan_history_prc_merge','N/A','exp','03:00','*','Y','LTOP_CDM','2023-06-21 00:00:00','chenlu24','init','Delete';</v>
      </c>
    </row>
    <row r="221" spans="1:16" s="51" customFormat="1">
      <c r="A221" s="52" t="s">
        <v>399</v>
      </c>
      <c r="B221" s="52" t="s">
        <v>421</v>
      </c>
      <c r="C221" s="52" t="s">
        <v>421</v>
      </c>
      <c r="D221" s="53" t="s">
        <v>852</v>
      </c>
      <c r="E221" s="56" t="s">
        <v>853</v>
      </c>
      <c r="F221" s="52" t="s">
        <v>404</v>
      </c>
      <c r="G221" s="82" t="s">
        <v>750</v>
      </c>
      <c r="H221" s="54" t="s">
        <v>710</v>
      </c>
      <c r="I221" s="52" t="s">
        <v>407</v>
      </c>
      <c r="J221" s="52" t="s">
        <v>200</v>
      </c>
      <c r="K221" s="51" t="s">
        <v>815</v>
      </c>
      <c r="L221" s="55" t="s">
        <v>816</v>
      </c>
      <c r="M221" s="52" t="s">
        <v>817</v>
      </c>
      <c r="N221" s="52" t="s">
        <v>411</v>
      </c>
      <c r="O221" s="51" t="str">
        <f t="shared" si="19"/>
        <v>EXEC [edw].[update_job_parameter_info] null,'Synapse_imp','Synapse_imp','prep_ms.t_prc_opportunity_order_plan_history_adb_sync_stg','B01E1506-E89C-4058-BEF7-38D95951344D','N/A','PROC','03:00','*','Y','LTOP_CDM','2023-06-21 00:00:00','chenlu24','init','Insert';</v>
      </c>
      <c r="P221" s="65" t="str">
        <f t="shared" si="18"/>
        <v>EXEC [edw].[update_job_parameter_info] null,'Synapse_imp','Synapse_imp','prep_ms.t_prc_opportunity_order_plan_history_adb_sync_stg','B01E1506-E89C-4058-BEF7-38D95951344D','N/A','PROC','03:00','*','Y','LTOP_CDM','2023-06-21 00:00:00','chenlu24','init','Delete';</v>
      </c>
    </row>
    <row r="222" spans="1:16" s="51" customFormat="1">
      <c r="A222" s="52" t="s">
        <v>399</v>
      </c>
      <c r="B222" s="52" t="s">
        <v>464</v>
      </c>
      <c r="C222" s="52" t="s">
        <v>464</v>
      </c>
      <c r="D222" s="53" t="s">
        <v>854</v>
      </c>
      <c r="E222" s="52" t="s">
        <v>855</v>
      </c>
      <c r="F222" s="52" t="s">
        <v>451</v>
      </c>
      <c r="G222" s="82" t="s">
        <v>412</v>
      </c>
      <c r="H222" s="54" t="s">
        <v>710</v>
      </c>
      <c r="I222" s="52" t="s">
        <v>414</v>
      </c>
      <c r="J222" s="52" t="s">
        <v>30</v>
      </c>
      <c r="K222" s="51" t="s">
        <v>815</v>
      </c>
      <c r="L222" s="55" t="s">
        <v>816</v>
      </c>
      <c r="M222" s="52" t="s">
        <v>817</v>
      </c>
      <c r="N222" s="52" t="s">
        <v>457</v>
      </c>
      <c r="O222" s="51" t="str">
        <f t="shared" si="19"/>
        <v>EXEC [edw].[update_job_parameter_info] null,'Databricks','Databricks','dwd_ms.prc_opportunity_order_plan_detail','/Magellan-Marketing-Sales/dwd_ms/Notebooks/nb_prc_opportunity_order_plan_detail','N/A','Notebook_Super','03:00','*','Y','LTOP_CDM','2023-06-21 00:00:00','chenlu24','init','Insert';</v>
      </c>
      <c r="P222" s="65" t="str">
        <f t="shared" si="18"/>
        <v>EXEC [edw].[update_job_parameter_info] null,'Databricks','Databricks','dwd_ms.prc_opportunity_order_plan_detail','/Magellan-Marketing-Sales/dwd_ms/Notebooks/nb_prc_opportunity_order_plan_detail','N/A','Notebook_Super','03:00','*','Y','LTOP_CDM','2023-06-21 00:00:00','chenlu24','init','Delete';</v>
      </c>
    </row>
    <row r="223" spans="1:16" s="51" customFormat="1">
      <c r="A223" s="52" t="s">
        <v>447</v>
      </c>
      <c r="B223" s="52" t="s">
        <v>818</v>
      </c>
      <c r="C223" s="52" t="s">
        <v>818</v>
      </c>
      <c r="D223" s="52" t="s">
        <v>856</v>
      </c>
      <c r="E223" s="52" t="s">
        <v>857</v>
      </c>
      <c r="F223" s="52" t="s">
        <v>451</v>
      </c>
      <c r="G223" s="82" t="s">
        <v>786</v>
      </c>
      <c r="H223" s="54" t="s">
        <v>710</v>
      </c>
      <c r="I223" s="52" t="s">
        <v>414</v>
      </c>
      <c r="J223" s="52" t="s">
        <v>30</v>
      </c>
      <c r="K223" s="51" t="s">
        <v>815</v>
      </c>
      <c r="L223" s="55" t="s">
        <v>816</v>
      </c>
      <c r="M223" s="52" t="s">
        <v>817</v>
      </c>
      <c r="N223" s="52" t="s">
        <v>457</v>
      </c>
      <c r="O223" s="51" t="str">
        <f t="shared" si="19"/>
        <v>EXEC [edw].[update_job_parameter_info] null,'Databricks_exp','Databricks_exp','dwd_ms.prc_opportunity_order_plan_detail_exp','dwd_ms_prc_opportunity_order_plan_detail_prc_full','N/A','exp','03:00','*','Y','LTOP_CDM','2023-06-21 00:00:00','chenlu24','init','Insert';</v>
      </c>
      <c r="P223" s="65" t="str">
        <f t="shared" si="18"/>
        <v>EXEC [edw].[update_job_parameter_info] null,'Databricks_exp','Databricks_exp','dwd_ms.prc_opportunity_order_plan_detail_exp','dwd_ms_prc_opportunity_order_plan_detail_prc_full','N/A','exp','03:00','*','Y','LTOP_CDM','2023-06-21 00:00:00','chenlu24','init','Delete';</v>
      </c>
    </row>
    <row r="224" spans="1:16" s="51" customFormat="1">
      <c r="A224" s="52" t="s">
        <v>399</v>
      </c>
      <c r="B224" s="52" t="s">
        <v>421</v>
      </c>
      <c r="C224" s="52" t="s">
        <v>421</v>
      </c>
      <c r="D224" s="53" t="s">
        <v>858</v>
      </c>
      <c r="E224" s="56" t="s">
        <v>859</v>
      </c>
      <c r="F224" s="52" t="s">
        <v>404</v>
      </c>
      <c r="G224" s="82" t="s">
        <v>750</v>
      </c>
      <c r="H224" s="54" t="s">
        <v>710</v>
      </c>
      <c r="I224" s="52" t="s">
        <v>407</v>
      </c>
      <c r="J224" s="52" t="s">
        <v>200</v>
      </c>
      <c r="K224" s="51" t="s">
        <v>815</v>
      </c>
      <c r="L224" s="55" t="s">
        <v>816</v>
      </c>
      <c r="M224" s="52" t="s">
        <v>817</v>
      </c>
      <c r="N224" s="52" t="s">
        <v>411</v>
      </c>
      <c r="O224" s="51" t="str">
        <f t="shared" si="19"/>
        <v>EXEC [edw].[update_job_parameter_info] null,'Synapse_imp','Synapse_imp','prep_ms.t_prc_opportunity_order_plan_detail_adb_sync_stg','9823F835-547F-47FC-866C-24ED3192FCAB','N/A','PROC','03:00','*','Y','LTOP_CDM','2023-06-21 00:00:00','chenlu24','init','Insert';</v>
      </c>
      <c r="P224" s="65" t="str">
        <f t="shared" si="18"/>
        <v>EXEC [edw].[update_job_parameter_info] null,'Synapse_imp','Synapse_imp','prep_ms.t_prc_opportunity_order_plan_detail_adb_sync_stg','9823F835-547F-47FC-866C-24ED3192FCAB','N/A','PROC','03:00','*','Y','LTOP_CDM','2023-06-21 00:00:00','chenlu24','init','Delete';</v>
      </c>
    </row>
    <row r="225" spans="1:16" s="51" customFormat="1">
      <c r="A225" s="52" t="s">
        <v>399</v>
      </c>
      <c r="B225" s="52" t="s">
        <v>464</v>
      </c>
      <c r="C225" s="52" t="s">
        <v>464</v>
      </c>
      <c r="D225" s="53" t="s">
        <v>860</v>
      </c>
      <c r="E225" s="52" t="s">
        <v>861</v>
      </c>
      <c r="F225" s="52" t="s">
        <v>451</v>
      </c>
      <c r="G225" s="82" t="s">
        <v>412</v>
      </c>
      <c r="H225" s="54" t="s">
        <v>710</v>
      </c>
      <c r="I225" s="52" t="s">
        <v>414</v>
      </c>
      <c r="J225" s="52" t="s">
        <v>30</v>
      </c>
      <c r="K225" s="51" t="s">
        <v>815</v>
      </c>
      <c r="L225" s="55" t="s">
        <v>816</v>
      </c>
      <c r="M225" s="52" t="s">
        <v>817</v>
      </c>
      <c r="N225" s="52" t="s">
        <v>457</v>
      </c>
      <c r="O225" s="51" t="str">
        <f t="shared" si="19"/>
        <v>EXEC [edw].[update_job_parameter_info] null,'Databricks','Databricks','dwd_ms.prc_opportunity_order_plan_detail_history','/Magellan-Marketing-Sales/dwd_ms/Notebooks/nb_prc_opportunity_order_plan_detail_history','N/A','Notebook_Super','03:00','*','Y','LTOP_CDM','2023-06-21 00:00:00','chenlu24','init','Insert';</v>
      </c>
      <c r="P225" s="65" t="str">
        <f t="shared" si="18"/>
        <v>EXEC [edw].[update_job_parameter_info] null,'Databricks','Databricks','dwd_ms.prc_opportunity_order_plan_detail_history','/Magellan-Marketing-Sales/dwd_ms/Notebooks/nb_prc_opportunity_order_plan_detail_history','N/A','Notebook_Super','03:00','*','Y','LTOP_CDM','2023-06-21 00:00:00','chenlu24','init','Delete';</v>
      </c>
    </row>
    <row r="226" spans="1:16" s="51" customFormat="1">
      <c r="A226" s="52" t="s">
        <v>447</v>
      </c>
      <c r="B226" s="52" t="s">
        <v>818</v>
      </c>
      <c r="C226" s="52" t="s">
        <v>818</v>
      </c>
      <c r="D226" s="52" t="s">
        <v>862</v>
      </c>
      <c r="E226" s="52" t="s">
        <v>863</v>
      </c>
      <c r="F226" s="52" t="s">
        <v>451</v>
      </c>
      <c r="G226" s="82" t="s">
        <v>786</v>
      </c>
      <c r="H226" s="54" t="s">
        <v>710</v>
      </c>
      <c r="I226" s="52" t="s">
        <v>414</v>
      </c>
      <c r="J226" s="52" t="s">
        <v>30</v>
      </c>
      <c r="K226" s="51" t="s">
        <v>815</v>
      </c>
      <c r="L226" s="55" t="s">
        <v>816</v>
      </c>
      <c r="M226" s="52" t="s">
        <v>817</v>
      </c>
      <c r="N226" s="52" t="s">
        <v>457</v>
      </c>
      <c r="O226" s="51" t="str">
        <f t="shared" si="19"/>
        <v>EXEC [edw].[update_job_parameter_info] null,'Databricks_exp','Databricks_exp','dwd_ms.prc_opportunity_order_plan_detail_history_exp','dwd_ms_prc_opportunity_order_plan_detail_history_prc_merge','N/A','exp','03:00','*','Y','LTOP_CDM','2023-06-21 00:00:00','chenlu24','init','Insert';</v>
      </c>
      <c r="P226" s="65" t="str">
        <f t="shared" si="18"/>
        <v>EXEC [edw].[update_job_parameter_info] null,'Databricks_exp','Databricks_exp','dwd_ms.prc_opportunity_order_plan_detail_history_exp','dwd_ms_prc_opportunity_order_plan_detail_history_prc_merge','N/A','exp','03:00','*','Y','LTOP_CDM','2023-06-21 00:00:00','chenlu24','init','Delete';</v>
      </c>
    </row>
    <row r="227" spans="1:16" s="51" customFormat="1">
      <c r="A227" s="52" t="s">
        <v>399</v>
      </c>
      <c r="B227" s="52" t="s">
        <v>421</v>
      </c>
      <c r="C227" s="52" t="s">
        <v>421</v>
      </c>
      <c r="D227" s="53" t="s">
        <v>864</v>
      </c>
      <c r="E227" s="56" t="s">
        <v>865</v>
      </c>
      <c r="F227" s="52" t="s">
        <v>404</v>
      </c>
      <c r="G227" s="82" t="s">
        <v>750</v>
      </c>
      <c r="H227" s="54" t="s">
        <v>710</v>
      </c>
      <c r="I227" s="52" t="s">
        <v>407</v>
      </c>
      <c r="J227" s="52" t="s">
        <v>200</v>
      </c>
      <c r="K227" s="51" t="s">
        <v>815</v>
      </c>
      <c r="L227" s="55" t="s">
        <v>816</v>
      </c>
      <c r="M227" s="52" t="s">
        <v>817</v>
      </c>
      <c r="N227" s="52" t="s">
        <v>411</v>
      </c>
      <c r="O227" s="51" t="str">
        <f t="shared" si="19"/>
        <v>EXEC [edw].[update_job_parameter_info] null,'Synapse_imp','Synapse_imp','prep_ms.t_prc_opportunity_order_plan_detail_history_adb_sync_stg','4C380218-AFE6-4811-958C-73AECD2E846C','N/A','PROC','03:00','*','Y','LTOP_CDM','2023-06-21 00:00:00','chenlu24','init','Insert';</v>
      </c>
      <c r="P227" s="65" t="str">
        <f t="shared" si="18"/>
        <v>EXEC [edw].[update_job_parameter_info] null,'Synapse_imp','Synapse_imp','prep_ms.t_prc_opportunity_order_plan_detail_history_adb_sync_stg','4C380218-AFE6-4811-958C-73AECD2E846C','N/A','PROC','03:00','*','Y','LTOP_CDM','2023-06-21 00:00:00','chenlu24','init','Delete';</v>
      </c>
    </row>
    <row r="228" spans="1:16" s="51" customFormat="1">
      <c r="A228" s="52" t="s">
        <v>399</v>
      </c>
      <c r="B228" s="52" t="s">
        <v>464</v>
      </c>
      <c r="C228" s="52" t="s">
        <v>464</v>
      </c>
      <c r="D228" s="53" t="s">
        <v>649</v>
      </c>
      <c r="E228" s="52" t="s">
        <v>866</v>
      </c>
      <c r="F228" s="52" t="s">
        <v>451</v>
      </c>
      <c r="G228" s="82" t="s">
        <v>412</v>
      </c>
      <c r="H228" s="54" t="s">
        <v>710</v>
      </c>
      <c r="I228" s="52" t="s">
        <v>414</v>
      </c>
      <c r="J228" s="52" t="s">
        <v>30</v>
      </c>
      <c r="K228" s="51" t="s">
        <v>815</v>
      </c>
      <c r="L228" s="55" t="s">
        <v>816</v>
      </c>
      <c r="M228" s="52" t="s">
        <v>817</v>
      </c>
      <c r="N228" s="52" t="s">
        <v>457</v>
      </c>
      <c r="O228" s="51" t="str">
        <f t="shared" si="19"/>
        <v>EXEC [edw].[update_job_parameter_info] null,'Databricks','Databricks','dwd_ms.prc_quotation_proj','/Magellan-Marketing-Sales/dwd_ms/Notebooks/nb_prc_quotation_proj','N/A','Notebook_Super','03:00','*','Y','LTOP_CDM','2023-06-21 00:00:00','chenlu24','init','Insert';</v>
      </c>
      <c r="P228" s="65" t="str">
        <f t="shared" si="18"/>
        <v>EXEC [edw].[update_job_parameter_info] null,'Databricks','Databricks','dwd_ms.prc_quotation_proj','/Magellan-Marketing-Sales/dwd_ms/Notebooks/nb_prc_quotation_proj','N/A','Notebook_Super','03:00','*','Y','LTOP_CDM','2023-06-21 00:00:00','chenlu24','init','Delete';</v>
      </c>
    </row>
    <row r="229" spans="1:16" s="51" customFormat="1">
      <c r="A229" s="52" t="s">
        <v>447</v>
      </c>
      <c r="B229" s="52" t="s">
        <v>818</v>
      </c>
      <c r="C229" s="52" t="s">
        <v>818</v>
      </c>
      <c r="D229" s="52" t="s">
        <v>867</v>
      </c>
      <c r="E229" s="52" t="s">
        <v>868</v>
      </c>
      <c r="F229" s="52" t="s">
        <v>451</v>
      </c>
      <c r="G229" s="82" t="s">
        <v>786</v>
      </c>
      <c r="H229" s="54" t="s">
        <v>710</v>
      </c>
      <c r="I229" s="52" t="s">
        <v>414</v>
      </c>
      <c r="J229" s="52" t="s">
        <v>30</v>
      </c>
      <c r="K229" s="51" t="s">
        <v>815</v>
      </c>
      <c r="L229" s="55" t="s">
        <v>816</v>
      </c>
      <c r="M229" s="52" t="s">
        <v>817</v>
      </c>
      <c r="N229" s="52" t="s">
        <v>457</v>
      </c>
      <c r="O229" s="51" t="str">
        <f t="shared" si="19"/>
        <v>EXEC [edw].[update_job_parameter_info] null,'Databricks_exp','Databricks_exp','dwd_ms.prc_quotation_proj_exp','dwd_ms_prc_quotation_proj_prc_full','N/A','exp','03:00','*','Y','LTOP_CDM','2023-06-21 00:00:00','chenlu24','init','Insert';</v>
      </c>
      <c r="P229" s="65" t="str">
        <f t="shared" si="18"/>
        <v>EXEC [edw].[update_job_parameter_info] null,'Databricks_exp','Databricks_exp','dwd_ms.prc_quotation_proj_exp','dwd_ms_prc_quotation_proj_prc_full','N/A','exp','03:00','*','Y','LTOP_CDM','2023-06-21 00:00:00','chenlu24','init','Delete';</v>
      </c>
    </row>
    <row r="230" spans="1:16" s="51" customFormat="1">
      <c r="A230" s="52" t="s">
        <v>399</v>
      </c>
      <c r="B230" s="52" t="s">
        <v>421</v>
      </c>
      <c r="C230" s="52" t="s">
        <v>421</v>
      </c>
      <c r="D230" s="53" t="s">
        <v>869</v>
      </c>
      <c r="E230" s="56" t="s">
        <v>870</v>
      </c>
      <c r="F230" s="52" t="s">
        <v>404</v>
      </c>
      <c r="G230" s="82" t="s">
        <v>750</v>
      </c>
      <c r="H230" s="54" t="s">
        <v>710</v>
      </c>
      <c r="I230" s="52" t="s">
        <v>407</v>
      </c>
      <c r="J230" s="52" t="s">
        <v>200</v>
      </c>
      <c r="K230" s="51" t="s">
        <v>815</v>
      </c>
      <c r="L230" s="55" t="s">
        <v>816</v>
      </c>
      <c r="M230" s="52" t="s">
        <v>817</v>
      </c>
      <c r="N230" s="52" t="s">
        <v>411</v>
      </c>
      <c r="O230" s="51" t="str">
        <f t="shared" si="19"/>
        <v>EXEC [edw].[update_job_parameter_info] null,'Synapse_imp','Synapse_imp','dwd_ms.t_prc_quotation_proj_adb_sync_stg','6CB81C9D-E176-4DB6-B710-72380A567180','N/A','PROC','03:00','*','Y','LTOP_CDM','2023-06-21 00:00:00','chenlu24','init','Insert';</v>
      </c>
      <c r="P230" s="65" t="str">
        <f t="shared" si="18"/>
        <v>EXEC [edw].[update_job_parameter_info] null,'Synapse_imp','Synapse_imp','dwd_ms.t_prc_quotation_proj_adb_sync_stg','6CB81C9D-E176-4DB6-B710-72380A567180','N/A','PROC','03:00','*','Y','LTOP_CDM','2023-06-21 00:00:00','chenlu24','init','Delete';</v>
      </c>
    </row>
    <row r="231" spans="1:16" s="51" customFormat="1">
      <c r="A231" s="52" t="s">
        <v>399</v>
      </c>
      <c r="B231" s="52" t="s">
        <v>464</v>
      </c>
      <c r="C231" s="52" t="s">
        <v>464</v>
      </c>
      <c r="D231" s="53" t="s">
        <v>871</v>
      </c>
      <c r="E231" s="52" t="s">
        <v>872</v>
      </c>
      <c r="F231" s="52" t="s">
        <v>451</v>
      </c>
      <c r="G231" s="82" t="s">
        <v>412</v>
      </c>
      <c r="H231" s="54" t="s">
        <v>710</v>
      </c>
      <c r="I231" s="52" t="s">
        <v>414</v>
      </c>
      <c r="J231" s="52" t="s">
        <v>30</v>
      </c>
      <c r="K231" s="51" t="s">
        <v>815</v>
      </c>
      <c r="L231" s="55" t="s">
        <v>816</v>
      </c>
      <c r="M231" s="52" t="s">
        <v>817</v>
      </c>
      <c r="N231" s="52" t="s">
        <v>457</v>
      </c>
      <c r="O231" s="51" t="str">
        <f t="shared" si="19"/>
        <v>EXEC [edw].[update_job_parameter_info] null,'Databricks','Databricks','dwc_ms.prc_quotation_proj','/Magellan-Marketing-Sales/dwc_ms/Notebooks/nb_prc_quotation_proj','N/A','Notebook_Super','03:00','*','Y','LTOP_CDM','2023-06-21 00:00:00','chenlu24','init','Insert';</v>
      </c>
      <c r="P231" s="65" t="str">
        <f t="shared" si="18"/>
        <v>EXEC [edw].[update_job_parameter_info] null,'Databricks','Databricks','dwc_ms.prc_quotation_proj','/Magellan-Marketing-Sales/dwc_ms/Notebooks/nb_prc_quotation_proj','N/A','Notebook_Super','03:00','*','Y','LTOP_CDM','2023-06-21 00:00:00','chenlu24','init','Delete';</v>
      </c>
    </row>
    <row r="232" spans="1:16" s="51" customFormat="1">
      <c r="A232" s="52" t="s">
        <v>447</v>
      </c>
      <c r="B232" s="52" t="s">
        <v>818</v>
      </c>
      <c r="C232" s="52" t="s">
        <v>818</v>
      </c>
      <c r="D232" s="52" t="s">
        <v>873</v>
      </c>
      <c r="E232" s="52" t="s">
        <v>874</v>
      </c>
      <c r="F232" s="52" t="s">
        <v>451</v>
      </c>
      <c r="G232" s="82" t="s">
        <v>786</v>
      </c>
      <c r="H232" s="54" t="s">
        <v>710</v>
      </c>
      <c r="I232" s="52" t="s">
        <v>414</v>
      </c>
      <c r="J232" s="52" t="s">
        <v>30</v>
      </c>
      <c r="K232" s="51" t="s">
        <v>815</v>
      </c>
      <c r="L232" s="55" t="s">
        <v>816</v>
      </c>
      <c r="M232" s="52" t="s">
        <v>817</v>
      </c>
      <c r="N232" s="52" t="s">
        <v>457</v>
      </c>
      <c r="O232" s="51" t="str">
        <f t="shared" si="19"/>
        <v>EXEC [edw].[update_job_parameter_info] null,'Databricks_exp','Databricks_exp','dwc_ms.prc_quotation_proj_exp','dwc_ms_prc_quotation_proj_prc_full','N/A','exp','03:00','*','Y','LTOP_CDM','2023-06-21 00:00:00','chenlu24','init','Insert';</v>
      </c>
      <c r="P232" s="65" t="str">
        <f t="shared" si="18"/>
        <v>EXEC [edw].[update_job_parameter_info] null,'Databricks_exp','Databricks_exp','dwc_ms.prc_quotation_proj_exp','dwc_ms_prc_quotation_proj_prc_full','N/A','exp','03:00','*','Y','LTOP_CDM','2023-06-21 00:00:00','chenlu24','init','Delete';</v>
      </c>
    </row>
    <row r="233" spans="1:16" s="51" customFormat="1">
      <c r="A233" s="52" t="s">
        <v>399</v>
      </c>
      <c r="B233" s="52" t="s">
        <v>421</v>
      </c>
      <c r="C233" s="52" t="s">
        <v>421</v>
      </c>
      <c r="D233" s="53" t="s">
        <v>875</v>
      </c>
      <c r="E233" s="56" t="s">
        <v>876</v>
      </c>
      <c r="F233" s="52" t="s">
        <v>404</v>
      </c>
      <c r="G233" s="82" t="s">
        <v>750</v>
      </c>
      <c r="H233" s="54" t="s">
        <v>710</v>
      </c>
      <c r="I233" s="52" t="s">
        <v>407</v>
      </c>
      <c r="J233" s="52" t="s">
        <v>200</v>
      </c>
      <c r="K233" s="51" t="s">
        <v>815</v>
      </c>
      <c r="L233" s="55" t="s">
        <v>816</v>
      </c>
      <c r="M233" s="52" t="s">
        <v>817</v>
      </c>
      <c r="N233" s="52" t="s">
        <v>411</v>
      </c>
      <c r="O233" s="51" t="str">
        <f t="shared" si="19"/>
        <v>EXEC [edw].[update_job_parameter_info] null,'Synapse_imp','Synapse_imp','dwc_ms.t_prc_quotation_proj_adb_sync_stg','65D284C1-D522-44F8-9BFC-653E8278FDB0','N/A','PROC','03:00','*','Y','LTOP_CDM','2023-06-21 00:00:00','chenlu24','init','Insert';</v>
      </c>
      <c r="P233" s="65" t="str">
        <f t="shared" si="18"/>
        <v>EXEC [edw].[update_job_parameter_info] null,'Synapse_imp','Synapse_imp','dwc_ms.t_prc_quotation_proj_adb_sync_stg','65D284C1-D522-44F8-9BFC-653E8278FDB0','N/A','PROC','03:00','*','Y','LTOP_CDM','2023-06-21 00:00:00','chenlu24','init','Delete';</v>
      </c>
    </row>
    <row r="234" spans="1:16" s="51" customFormat="1">
      <c r="A234" s="52" t="s">
        <v>399</v>
      </c>
      <c r="B234" s="52" t="s">
        <v>464</v>
      </c>
      <c r="C234" s="52" t="s">
        <v>464</v>
      </c>
      <c r="D234" s="53" t="s">
        <v>666</v>
      </c>
      <c r="E234" s="52" t="s">
        <v>667</v>
      </c>
      <c r="F234" s="52" t="s">
        <v>451</v>
      </c>
      <c r="G234" s="82" t="s">
        <v>412</v>
      </c>
      <c r="H234" s="54" t="s">
        <v>710</v>
      </c>
      <c r="I234" s="52" t="s">
        <v>414</v>
      </c>
      <c r="J234" s="52" t="s">
        <v>30</v>
      </c>
      <c r="K234" s="51" t="s">
        <v>815</v>
      </c>
      <c r="L234" s="55" t="s">
        <v>816</v>
      </c>
      <c r="M234" s="52" t="s">
        <v>817</v>
      </c>
      <c r="N234" s="52" t="s">
        <v>457</v>
      </c>
      <c r="O234" s="51" t="str">
        <f t="shared" si="19"/>
        <v>EXEC [edw].[update_job_parameter_info] null,'Databricks','Databricks','dwd_ms.prc_quotation_proj_product','/Magellan-Marketing-Sales/dwd_ms/Notebooks/nb_prc_quotation_proj_product','N/A','Notebook_Super','03:00','*','Y','LTOP_CDM','2023-06-21 00:00:00','chenlu24','init','Insert';</v>
      </c>
      <c r="P234" s="65" t="str">
        <f t="shared" si="18"/>
        <v>EXEC [edw].[update_job_parameter_info] null,'Databricks','Databricks','dwd_ms.prc_quotation_proj_product','/Magellan-Marketing-Sales/dwd_ms/Notebooks/nb_prc_quotation_proj_product','N/A','Notebook_Super','03:00','*','Y','LTOP_CDM','2023-06-21 00:00:00','chenlu24','init','Delete';</v>
      </c>
    </row>
    <row r="235" spans="1:16" s="51" customFormat="1">
      <c r="A235" s="52" t="s">
        <v>447</v>
      </c>
      <c r="B235" s="52" t="s">
        <v>818</v>
      </c>
      <c r="C235" s="52" t="s">
        <v>818</v>
      </c>
      <c r="D235" s="52" t="s">
        <v>877</v>
      </c>
      <c r="E235" s="52" t="s">
        <v>878</v>
      </c>
      <c r="F235" s="52" t="s">
        <v>451</v>
      </c>
      <c r="G235" s="82" t="s">
        <v>786</v>
      </c>
      <c r="H235" s="54" t="s">
        <v>710</v>
      </c>
      <c r="I235" s="52" t="s">
        <v>414</v>
      </c>
      <c r="J235" s="52" t="s">
        <v>30</v>
      </c>
      <c r="K235" s="51" t="s">
        <v>815</v>
      </c>
      <c r="L235" s="55" t="s">
        <v>816</v>
      </c>
      <c r="M235" s="52" t="s">
        <v>817</v>
      </c>
      <c r="N235" s="52" t="s">
        <v>457</v>
      </c>
      <c r="O235" s="51" t="str">
        <f t="shared" si="19"/>
        <v>EXEC [edw].[update_job_parameter_info] null,'Databricks_exp','Databricks_exp','dwd_ms.prc_quotation_proj_product_exp','dwd_ms_prc_quotation_proj_product_prc_full','N/A','exp','03:00','*','Y','LTOP_CDM','2023-06-21 00:00:00','chenlu24','init','Insert';</v>
      </c>
      <c r="P235" s="65" t="str">
        <f t="shared" si="18"/>
        <v>EXEC [edw].[update_job_parameter_info] null,'Databricks_exp','Databricks_exp','dwd_ms.prc_quotation_proj_product_exp','dwd_ms_prc_quotation_proj_product_prc_full','N/A','exp','03:00','*','Y','LTOP_CDM','2023-06-21 00:00:00','chenlu24','init','Delete';</v>
      </c>
    </row>
    <row r="236" spans="1:16" s="51" customFormat="1">
      <c r="A236" s="52" t="s">
        <v>399</v>
      </c>
      <c r="B236" s="52" t="s">
        <v>421</v>
      </c>
      <c r="C236" s="52" t="s">
        <v>421</v>
      </c>
      <c r="D236" s="53" t="s">
        <v>879</v>
      </c>
      <c r="E236" s="56" t="s">
        <v>880</v>
      </c>
      <c r="F236" s="52" t="s">
        <v>404</v>
      </c>
      <c r="G236" s="82" t="s">
        <v>750</v>
      </c>
      <c r="H236" s="54" t="s">
        <v>710</v>
      </c>
      <c r="I236" s="52" t="s">
        <v>407</v>
      </c>
      <c r="J236" s="52" t="s">
        <v>200</v>
      </c>
      <c r="K236" s="51" t="s">
        <v>815</v>
      </c>
      <c r="L236" s="55" t="s">
        <v>816</v>
      </c>
      <c r="M236" s="52" t="s">
        <v>817</v>
      </c>
      <c r="N236" s="52" t="s">
        <v>411</v>
      </c>
      <c r="O236" s="51" t="str">
        <f t="shared" si="19"/>
        <v>EXEC [edw].[update_job_parameter_info] null,'Synapse_imp','Synapse_imp','dwd_ms.t_prc_quotation_proj_product_adb_sync_stg','A776C560-ED16-424A-BD7D-22A95A14BA45','N/A','PROC','03:00','*','Y','LTOP_CDM','2023-06-21 00:00:00','chenlu24','init','Insert';</v>
      </c>
      <c r="P236" s="65" t="str">
        <f t="shared" si="18"/>
        <v>EXEC [edw].[update_job_parameter_info] null,'Synapse_imp','Synapse_imp','dwd_ms.t_prc_quotation_proj_product_adb_sync_stg','A776C560-ED16-424A-BD7D-22A95A14BA45','N/A','PROC','03:00','*','Y','LTOP_CDM','2023-06-21 00:00:00','chenlu24','init','Delete';</v>
      </c>
    </row>
    <row r="237" spans="1:16" s="204" customFormat="1">
      <c r="A237" s="200" t="s">
        <v>399</v>
      </c>
      <c r="B237" s="200" t="s">
        <v>464</v>
      </c>
      <c r="C237" s="200" t="s">
        <v>464</v>
      </c>
      <c r="D237" s="201" t="s">
        <v>881</v>
      </c>
      <c r="E237" s="200" t="s">
        <v>882</v>
      </c>
      <c r="F237" s="200" t="s">
        <v>451</v>
      </c>
      <c r="G237" s="202" t="s">
        <v>412</v>
      </c>
      <c r="H237" s="203" t="s">
        <v>710</v>
      </c>
      <c r="I237" s="200" t="s">
        <v>414</v>
      </c>
      <c r="J237" s="200" t="s">
        <v>30</v>
      </c>
      <c r="K237" s="204" t="s">
        <v>815</v>
      </c>
      <c r="L237" s="205" t="s">
        <v>816</v>
      </c>
      <c r="M237" s="200" t="s">
        <v>817</v>
      </c>
      <c r="N237" s="200" t="s">
        <v>457</v>
      </c>
      <c r="O237" s="51" t="str">
        <f t="shared" ref="O237:O268" si="20">"EXEC [edw].[update_job_parameter_info] null,'" &amp; B237 &amp; "','" &amp; C237 &amp;  "','" &amp; D237 &amp;  "','"  &amp; E237 &amp; "','"  &amp; F237 &amp; "','"  &amp; G237 &amp; "','"  &amp; H237 &amp; "','"  &amp; I237 &amp; "','"  &amp; J237 &amp; "','"  &amp; K237 &amp; "','"  &amp; L237 &amp; "','"  &amp; M237 &amp; "','"  &amp; N237 &amp; "','Insert';"</f>
        <v>EXEC [edw].[update_job_parameter_info] null,'Databricks','Databricks','dwc_ms.prc_quotation_proj_product','/Magellan-Marketing-Sales/dwc_ms/Notebooks/nb_prc_quotation_proj_product','N/A','Notebook_Super','03:00','*','Y','LTOP_CDM','2023-06-21 00:00:00','chenlu24','init','Insert';</v>
      </c>
      <c r="P237" s="204" t="str">
        <f t="shared" si="18"/>
        <v>EXEC [edw].[update_job_parameter_info] null,'Databricks','Databricks','dwc_ms.prc_quotation_proj_product','/Magellan-Marketing-Sales/dwc_ms/Notebooks/nb_prc_quotation_proj_product','N/A','Notebook_Super','03:00','*','Y','LTOP_CDM','2023-06-21 00:00:00','chenlu24','init','Delete';</v>
      </c>
    </row>
    <row r="238" spans="1:16" s="51" customFormat="1">
      <c r="A238" s="52" t="s">
        <v>447</v>
      </c>
      <c r="B238" s="52" t="s">
        <v>818</v>
      </c>
      <c r="C238" s="52" t="s">
        <v>818</v>
      </c>
      <c r="D238" s="52" t="s">
        <v>883</v>
      </c>
      <c r="E238" s="52" t="s">
        <v>884</v>
      </c>
      <c r="F238" s="52" t="s">
        <v>451</v>
      </c>
      <c r="G238" s="82" t="s">
        <v>786</v>
      </c>
      <c r="H238" s="54" t="s">
        <v>710</v>
      </c>
      <c r="I238" s="52" t="s">
        <v>414</v>
      </c>
      <c r="J238" s="52" t="s">
        <v>30</v>
      </c>
      <c r="K238" s="51" t="s">
        <v>815</v>
      </c>
      <c r="L238" s="55" t="s">
        <v>816</v>
      </c>
      <c r="M238" s="52" t="s">
        <v>817</v>
      </c>
      <c r="N238" s="52" t="s">
        <v>457</v>
      </c>
      <c r="O238" s="51" t="str">
        <f t="shared" si="20"/>
        <v>EXEC [edw].[update_job_parameter_info] null,'Databricks_exp','Databricks_exp','dwc_ms.prc_quotation_proj_product_exp','dwc_ms_prc_quotation_proj_product_prc_full','N/A','exp','03:00','*','Y','LTOP_CDM','2023-06-21 00:00:00','chenlu24','init','Insert';</v>
      </c>
      <c r="P238" s="65" t="str">
        <f t="shared" ref="P238:P296" si="21">"EXEC [edw].[update_job_parameter_info] null,'" &amp; B238 &amp; "','" &amp; C238 &amp;  "','" &amp; D238 &amp;  "','"  &amp; E238 &amp; "','"  &amp; F238 &amp; "','"  &amp; G238 &amp; "','"  &amp; H238 &amp; "','"  &amp; I238 &amp; "','"  &amp; J238 &amp; "','"  &amp; K238 &amp; "','"  &amp; L238 &amp; "','"  &amp; M238 &amp; "','"  &amp; N238 &amp; "','Delete';"</f>
        <v>EXEC [edw].[update_job_parameter_info] null,'Databricks_exp','Databricks_exp','dwc_ms.prc_quotation_proj_product_exp','dwc_ms_prc_quotation_proj_product_prc_full','N/A','exp','03:00','*','Y','LTOP_CDM','2023-06-21 00:00:00','chenlu24','init','Delete';</v>
      </c>
    </row>
    <row r="239" spans="1:16" s="51" customFormat="1">
      <c r="A239" s="52" t="s">
        <v>399</v>
      </c>
      <c r="B239" s="52" t="s">
        <v>421</v>
      </c>
      <c r="C239" s="52" t="s">
        <v>421</v>
      </c>
      <c r="D239" s="53" t="s">
        <v>885</v>
      </c>
      <c r="E239" s="56" t="s">
        <v>886</v>
      </c>
      <c r="F239" s="52" t="s">
        <v>404</v>
      </c>
      <c r="G239" s="82" t="s">
        <v>750</v>
      </c>
      <c r="H239" s="54" t="s">
        <v>710</v>
      </c>
      <c r="I239" s="52" t="s">
        <v>407</v>
      </c>
      <c r="J239" s="52" t="s">
        <v>200</v>
      </c>
      <c r="K239" s="51" t="s">
        <v>815</v>
      </c>
      <c r="L239" s="55" t="s">
        <v>816</v>
      </c>
      <c r="M239" s="52" t="s">
        <v>817</v>
      </c>
      <c r="N239" s="52" t="s">
        <v>411</v>
      </c>
      <c r="O239" s="51" t="str">
        <f t="shared" si="20"/>
        <v>EXEC [edw].[update_job_parameter_info] null,'Synapse_imp','Synapse_imp','dwc_ms.t_prc_quotation_proj_product_adb_sync_stg','94F029BB-6AE8-419D-82C5-0549D3643D4D','N/A','PROC','03:00','*','Y','LTOP_CDM','2023-06-21 00:00:00','chenlu24','init','Insert';</v>
      </c>
      <c r="P239" s="65" t="str">
        <f t="shared" si="21"/>
        <v>EXEC [edw].[update_job_parameter_info] null,'Synapse_imp','Synapse_imp','dwc_ms.t_prc_quotation_proj_product_adb_sync_stg','94F029BB-6AE8-419D-82C5-0549D3643D4D','N/A','PROC','03:00','*','Y','LTOP_CDM','2023-06-21 00:00:00','chenlu24','init','Delete';</v>
      </c>
    </row>
    <row r="240" spans="1:16" s="51" customFormat="1">
      <c r="A240" s="52" t="s">
        <v>399</v>
      </c>
      <c r="B240" s="52" t="s">
        <v>464</v>
      </c>
      <c r="C240" s="52" t="s">
        <v>464</v>
      </c>
      <c r="D240" s="53" t="s">
        <v>887</v>
      </c>
      <c r="E240" s="52" t="s">
        <v>888</v>
      </c>
      <c r="F240" s="52" t="s">
        <v>451</v>
      </c>
      <c r="G240" s="82" t="s">
        <v>405</v>
      </c>
      <c r="H240" s="54" t="s">
        <v>710</v>
      </c>
      <c r="I240" s="52" t="s">
        <v>414</v>
      </c>
      <c r="J240" s="52" t="s">
        <v>30</v>
      </c>
      <c r="K240" s="51" t="s">
        <v>815</v>
      </c>
      <c r="L240" s="55" t="s">
        <v>816</v>
      </c>
      <c r="M240" s="52" t="s">
        <v>817</v>
      </c>
      <c r="N240" s="52" t="s">
        <v>457</v>
      </c>
      <c r="O240" s="51" t="str">
        <f t="shared" si="20"/>
        <v>EXEC [edw].[update_job_parameter_info] null,'Databricks','Databricks','dwd_ms.prc_quotation_proj_approval','/Magellan-Marketing-Sales/dwd_ms/Notebooks/nb_prc_quotation_proj_approval','N/A','Notebook','03:00','*','Y','LTOP_CDM','2023-06-21 00:00:00','chenlu24','init','Insert';</v>
      </c>
      <c r="P240" s="65" t="str">
        <f t="shared" si="21"/>
        <v>EXEC [edw].[update_job_parameter_info] null,'Databricks','Databricks','dwd_ms.prc_quotation_proj_approval','/Magellan-Marketing-Sales/dwd_ms/Notebooks/nb_prc_quotation_proj_approval','N/A','Notebook','03:00','*','Y','LTOP_CDM','2023-06-21 00:00:00','chenlu24','init','Delete';</v>
      </c>
    </row>
    <row r="241" spans="1:16" s="51" customFormat="1">
      <c r="A241" s="52" t="s">
        <v>447</v>
      </c>
      <c r="B241" s="52" t="s">
        <v>818</v>
      </c>
      <c r="C241" s="52" t="s">
        <v>818</v>
      </c>
      <c r="D241" s="52" t="s">
        <v>889</v>
      </c>
      <c r="E241" s="52" t="s">
        <v>890</v>
      </c>
      <c r="F241" s="52" t="s">
        <v>451</v>
      </c>
      <c r="G241" s="82" t="s">
        <v>786</v>
      </c>
      <c r="H241" s="54" t="s">
        <v>710</v>
      </c>
      <c r="I241" s="52" t="s">
        <v>414</v>
      </c>
      <c r="J241" s="52" t="s">
        <v>30</v>
      </c>
      <c r="K241" s="51" t="s">
        <v>815</v>
      </c>
      <c r="L241" s="55" t="s">
        <v>816</v>
      </c>
      <c r="M241" s="52" t="s">
        <v>817</v>
      </c>
      <c r="N241" s="52" t="s">
        <v>457</v>
      </c>
      <c r="O241" s="51" t="str">
        <f t="shared" si="20"/>
        <v>EXEC [edw].[update_job_parameter_info] null,'Databricks_exp','Databricks_exp','dwd_ms.prc_quotation_proj_approval_exp','dwd_ms_prc_quotation_proj_approval_prc_full','N/A','exp','03:00','*','Y','LTOP_CDM','2023-06-21 00:00:00','chenlu24','init','Insert';</v>
      </c>
      <c r="P241" s="65" t="str">
        <f t="shared" si="21"/>
        <v>EXEC [edw].[update_job_parameter_info] null,'Databricks_exp','Databricks_exp','dwd_ms.prc_quotation_proj_approval_exp','dwd_ms_prc_quotation_proj_approval_prc_full','N/A','exp','03:00','*','Y','LTOP_CDM','2023-06-21 00:00:00','chenlu24','init','Delete';</v>
      </c>
    </row>
    <row r="242" spans="1:16" s="51" customFormat="1">
      <c r="A242" s="52" t="s">
        <v>399</v>
      </c>
      <c r="B242" s="52" t="s">
        <v>421</v>
      </c>
      <c r="C242" s="52" t="s">
        <v>421</v>
      </c>
      <c r="D242" s="53" t="s">
        <v>891</v>
      </c>
      <c r="E242" s="56" t="s">
        <v>892</v>
      </c>
      <c r="F242" s="52" t="s">
        <v>404</v>
      </c>
      <c r="G242" s="82" t="s">
        <v>750</v>
      </c>
      <c r="H242" s="54" t="s">
        <v>710</v>
      </c>
      <c r="I242" s="52" t="s">
        <v>407</v>
      </c>
      <c r="J242" s="52" t="s">
        <v>200</v>
      </c>
      <c r="K242" s="51" t="s">
        <v>815</v>
      </c>
      <c r="L242" s="55" t="s">
        <v>816</v>
      </c>
      <c r="M242" s="52" t="s">
        <v>817</v>
      </c>
      <c r="N242" s="52" t="s">
        <v>411</v>
      </c>
      <c r="O242" s="51" t="str">
        <f t="shared" si="20"/>
        <v>EXEC [edw].[update_job_parameter_info] null,'Synapse_imp','Synapse_imp','prep_ms.t_prc_quotation_proj_approval_adb_sync_stg','CA64D151-9558-40CA-8DA7-9883171E4CE6','N/A','PROC','03:00','*','Y','LTOP_CDM','2023-06-21 00:00:00','chenlu24','init','Insert';</v>
      </c>
      <c r="P242" s="65" t="str">
        <f t="shared" si="21"/>
        <v>EXEC [edw].[update_job_parameter_info] null,'Synapse_imp','Synapse_imp','prep_ms.t_prc_quotation_proj_approval_adb_sync_stg','CA64D151-9558-40CA-8DA7-9883171E4CE6','N/A','PROC','03:00','*','Y','LTOP_CDM','2023-06-21 00:00:00','chenlu24','init','Delete';</v>
      </c>
    </row>
    <row r="243" spans="1:16" s="51" customFormat="1">
      <c r="A243" s="52" t="s">
        <v>399</v>
      </c>
      <c r="B243" s="52" t="s">
        <v>464</v>
      </c>
      <c r="C243" s="52" t="s">
        <v>464</v>
      </c>
      <c r="D243" s="53" t="s">
        <v>654</v>
      </c>
      <c r="E243" s="52" t="s">
        <v>481</v>
      </c>
      <c r="F243" s="52" t="s">
        <v>451</v>
      </c>
      <c r="G243" s="82" t="s">
        <v>405</v>
      </c>
      <c r="H243" s="54" t="s">
        <v>710</v>
      </c>
      <c r="I243" s="52" t="s">
        <v>414</v>
      </c>
      <c r="J243" s="52" t="s">
        <v>30</v>
      </c>
      <c r="K243" s="51" t="s">
        <v>815</v>
      </c>
      <c r="L243" s="55" t="s">
        <v>816</v>
      </c>
      <c r="M243" s="52" t="s">
        <v>817</v>
      </c>
      <c r="N243" s="52" t="s">
        <v>457</v>
      </c>
      <c r="O243" s="51" t="str">
        <f t="shared" si="20"/>
        <v>EXEC [edw].[update_job_parameter_info] null,'Databricks','Databricks','dwd_ms.prc_sale_product_base','/Magellan-Marketing-Sales/dwd_ms/Notebooks/nb_prc_sale_product_base','N/A','Notebook','03:00','*','Y','LTOP_CDM','2023-06-21 00:00:00','chenlu24','init','Insert';</v>
      </c>
      <c r="P243" s="65" t="str">
        <f t="shared" si="21"/>
        <v>EXEC [edw].[update_job_parameter_info] null,'Databricks','Databricks','dwd_ms.prc_sale_product_base','/Magellan-Marketing-Sales/dwd_ms/Notebooks/nb_prc_sale_product_base','N/A','Notebook','03:00','*','Y','LTOP_CDM','2023-06-21 00:00:00','chenlu24','init','Delete';</v>
      </c>
    </row>
    <row r="244" spans="1:16" s="51" customFormat="1">
      <c r="A244" s="52" t="s">
        <v>447</v>
      </c>
      <c r="B244" s="52" t="s">
        <v>818</v>
      </c>
      <c r="C244" s="52" t="s">
        <v>818</v>
      </c>
      <c r="D244" s="52" t="s">
        <v>893</v>
      </c>
      <c r="E244" s="52" t="s">
        <v>894</v>
      </c>
      <c r="F244" s="52" t="s">
        <v>451</v>
      </c>
      <c r="G244" s="82" t="s">
        <v>786</v>
      </c>
      <c r="H244" s="54" t="s">
        <v>710</v>
      </c>
      <c r="I244" s="52" t="s">
        <v>414</v>
      </c>
      <c r="J244" s="52" t="s">
        <v>30</v>
      </c>
      <c r="K244" s="51" t="s">
        <v>815</v>
      </c>
      <c r="L244" s="55" t="s">
        <v>816</v>
      </c>
      <c r="M244" s="52" t="s">
        <v>817</v>
      </c>
      <c r="N244" s="52" t="s">
        <v>457</v>
      </c>
      <c r="O244" s="51" t="str">
        <f t="shared" si="20"/>
        <v>EXEC [edw].[update_job_parameter_info] null,'Databricks_exp','Databricks_exp','dwd_ms.prc_sale_product_base_exp','dwd_ms_prc_sale_product_base_prc_full','N/A','exp','03:00','*','Y','LTOP_CDM','2023-06-21 00:00:00','chenlu24','init','Insert';</v>
      </c>
      <c r="P244" s="65" t="str">
        <f t="shared" si="21"/>
        <v>EXEC [edw].[update_job_parameter_info] null,'Databricks_exp','Databricks_exp','dwd_ms.prc_sale_product_base_exp','dwd_ms_prc_sale_product_base_prc_full','N/A','exp','03:00','*','Y','LTOP_CDM','2023-06-21 00:00:00','chenlu24','init','Delete';</v>
      </c>
    </row>
    <row r="245" spans="1:16" s="51" customFormat="1">
      <c r="A245" s="52" t="s">
        <v>399</v>
      </c>
      <c r="B245" s="52" t="s">
        <v>421</v>
      </c>
      <c r="C245" s="52" t="s">
        <v>421</v>
      </c>
      <c r="D245" s="53" t="s">
        <v>895</v>
      </c>
      <c r="E245" s="56" t="s">
        <v>896</v>
      </c>
      <c r="F245" s="52" t="s">
        <v>404</v>
      </c>
      <c r="G245" s="82" t="s">
        <v>750</v>
      </c>
      <c r="H245" s="54" t="s">
        <v>710</v>
      </c>
      <c r="I245" s="52" t="s">
        <v>407</v>
      </c>
      <c r="J245" s="52" t="s">
        <v>200</v>
      </c>
      <c r="K245" s="51" t="s">
        <v>815</v>
      </c>
      <c r="L245" s="55" t="s">
        <v>816</v>
      </c>
      <c r="M245" s="52" t="s">
        <v>817</v>
      </c>
      <c r="N245" s="52" t="s">
        <v>411</v>
      </c>
      <c r="O245" s="51" t="str">
        <f t="shared" si="20"/>
        <v>EXEC [edw].[update_job_parameter_info] null,'Synapse_imp','Synapse_imp','prep_ms.t_prc_sale_product_base_adb_sync_stg','1FA930B1-8370-4745-8E9E-291B022B2761','N/A','PROC','03:00','*','Y','LTOP_CDM','2023-06-21 00:00:00','chenlu24','init','Insert';</v>
      </c>
      <c r="P245" s="65" t="str">
        <f t="shared" si="21"/>
        <v>EXEC [edw].[update_job_parameter_info] null,'Synapse_imp','Synapse_imp','prep_ms.t_prc_sale_product_base_adb_sync_stg','1FA930B1-8370-4745-8E9E-291B022B2761','N/A','PROC','03:00','*','Y','LTOP_CDM','2023-06-21 00:00:00','chenlu24','init','Delete';</v>
      </c>
    </row>
    <row r="246" spans="1:16" s="51" customFormat="1">
      <c r="A246" s="52" t="s">
        <v>399</v>
      </c>
      <c r="B246" s="52" t="s">
        <v>464</v>
      </c>
      <c r="C246" s="52" t="s">
        <v>464</v>
      </c>
      <c r="D246" s="52" t="s">
        <v>897</v>
      </c>
      <c r="E246" s="52" t="s">
        <v>898</v>
      </c>
      <c r="F246" s="52" t="s">
        <v>451</v>
      </c>
      <c r="G246" s="82" t="s">
        <v>412</v>
      </c>
      <c r="H246" s="54" t="s">
        <v>710</v>
      </c>
      <c r="I246" s="52" t="s">
        <v>414</v>
      </c>
      <c r="J246" s="52" t="s">
        <v>30</v>
      </c>
      <c r="K246" s="51" t="s">
        <v>815</v>
      </c>
      <c r="L246" s="55" t="s">
        <v>816</v>
      </c>
      <c r="M246" s="52" t="s">
        <v>817</v>
      </c>
      <c r="N246" s="52" t="s">
        <v>457</v>
      </c>
      <c r="O246" s="51" t="str">
        <f t="shared" si="20"/>
        <v>EXEC [edw].[update_job_parameter_info] null,'Databricks','Databricks','dwd_ms.prc_product_character_value','/Magellan-Marketing-Sales/dwd_ms/Notebooks/nb_prc_product_character_value','N/A','Notebook_Super','03:00','*','Y','LTOP_CDM','2023-06-21 00:00:00','chenlu24','init','Insert';</v>
      </c>
      <c r="P246" s="65" t="str">
        <f t="shared" si="21"/>
        <v>EXEC [edw].[update_job_parameter_info] null,'Databricks','Databricks','dwd_ms.prc_product_character_value','/Magellan-Marketing-Sales/dwd_ms/Notebooks/nb_prc_product_character_value','N/A','Notebook_Super','03:00','*','Y','LTOP_CDM','2023-06-21 00:00:00','chenlu24','init','Delete';</v>
      </c>
    </row>
    <row r="247" spans="1:16" s="51" customFormat="1">
      <c r="A247" s="52" t="s">
        <v>447</v>
      </c>
      <c r="B247" s="52" t="s">
        <v>818</v>
      </c>
      <c r="C247" s="52" t="s">
        <v>818</v>
      </c>
      <c r="D247" s="53" t="s">
        <v>899</v>
      </c>
      <c r="E247" s="52" t="s">
        <v>900</v>
      </c>
      <c r="F247" s="52" t="s">
        <v>451</v>
      </c>
      <c r="G247" s="82" t="s">
        <v>786</v>
      </c>
      <c r="H247" s="54" t="s">
        <v>710</v>
      </c>
      <c r="I247" s="52" t="s">
        <v>414</v>
      </c>
      <c r="J247" s="52" t="s">
        <v>30</v>
      </c>
      <c r="K247" s="51" t="s">
        <v>815</v>
      </c>
      <c r="L247" s="55" t="s">
        <v>816</v>
      </c>
      <c r="M247" s="52" t="s">
        <v>817</v>
      </c>
      <c r="N247" s="52" t="s">
        <v>457</v>
      </c>
      <c r="O247" s="51" t="str">
        <f t="shared" si="20"/>
        <v>EXEC [edw].[update_job_parameter_info] null,'Databricks_exp','Databricks_exp','dwd_ms.prc_product_character_value_exp','dwd_ms_prc_product_character_value_prc_full','N/A','exp','03:00','*','Y','LTOP_CDM','2023-06-21 00:00:00','chenlu24','init','Insert';</v>
      </c>
      <c r="P247" s="65" t="str">
        <f t="shared" si="21"/>
        <v>EXEC [edw].[update_job_parameter_info] null,'Databricks_exp','Databricks_exp','dwd_ms.prc_product_character_value_exp','dwd_ms_prc_product_character_value_prc_full','N/A','exp','03:00','*','Y','LTOP_CDM','2023-06-21 00:00:00','chenlu24','init','Delete';</v>
      </c>
    </row>
    <row r="248" spans="1:16" s="51" customFormat="1">
      <c r="A248" s="52" t="s">
        <v>399</v>
      </c>
      <c r="B248" s="52" t="s">
        <v>421</v>
      </c>
      <c r="C248" s="52" t="s">
        <v>421</v>
      </c>
      <c r="D248" s="57" t="s">
        <v>901</v>
      </c>
      <c r="E248" s="56" t="s">
        <v>902</v>
      </c>
      <c r="F248" s="52" t="s">
        <v>404</v>
      </c>
      <c r="G248" s="82" t="s">
        <v>750</v>
      </c>
      <c r="H248" s="54" t="s">
        <v>710</v>
      </c>
      <c r="I248" s="52" t="s">
        <v>407</v>
      </c>
      <c r="J248" s="52" t="s">
        <v>200</v>
      </c>
      <c r="K248" s="51" t="s">
        <v>815</v>
      </c>
      <c r="L248" s="55" t="s">
        <v>816</v>
      </c>
      <c r="M248" s="52" t="s">
        <v>817</v>
      </c>
      <c r="N248" s="52" t="s">
        <v>411</v>
      </c>
      <c r="O248" s="51" t="str">
        <f t="shared" si="20"/>
        <v>EXEC [edw].[update_job_parameter_info] null,'Synapse_imp','Synapse_imp','prep_ms.t_prc_product_character_value_adb_sync_stg','AE9A2B19-897F-4355-AFEF-CC3C2D181537','N/A','PROC','03:00','*','Y','LTOP_CDM','2023-06-21 00:00:00','chenlu24','init','Insert';</v>
      </c>
      <c r="P248" s="65" t="str">
        <f t="shared" si="21"/>
        <v>EXEC [edw].[update_job_parameter_info] null,'Synapse_imp','Synapse_imp','prep_ms.t_prc_product_character_value_adb_sync_stg','AE9A2B19-897F-4355-AFEF-CC3C2D181537','N/A','PROC','03:00','*','Y','LTOP_CDM','2023-06-21 00:00:00','chenlu24','init','Delete';</v>
      </c>
    </row>
    <row r="249" spans="1:16" s="51" customFormat="1">
      <c r="A249" s="52" t="s">
        <v>447</v>
      </c>
      <c r="B249" s="52" t="s">
        <v>400</v>
      </c>
      <c r="C249" s="52" t="s">
        <v>400</v>
      </c>
      <c r="D249" s="52" t="s">
        <v>903</v>
      </c>
      <c r="E249" s="52" t="s">
        <v>904</v>
      </c>
      <c r="F249" s="52" t="s">
        <v>451</v>
      </c>
      <c r="G249" s="82" t="s">
        <v>405</v>
      </c>
      <c r="H249" s="54" t="s">
        <v>710</v>
      </c>
      <c r="I249" s="52" t="s">
        <v>414</v>
      </c>
      <c r="J249" s="52" t="s">
        <v>30</v>
      </c>
      <c r="K249" s="51" t="s">
        <v>815</v>
      </c>
      <c r="L249" s="55" t="s">
        <v>477</v>
      </c>
      <c r="M249" s="52" t="s">
        <v>905</v>
      </c>
      <c r="N249" s="52" t="s">
        <v>457</v>
      </c>
      <c r="O249" s="51" t="str">
        <f t="shared" si="20"/>
        <v>EXEC [edw].[update_job_parameter_info] null,'Databricks','Databricks','dwd_ms.prc_quotation_proj_product_supply','/Magellan-Marketing-Sales/dwd_ms/Notebooks/nb_prc_quotation_proj_product_supply','N/A','Notebook','03:00','*','Y','LTOP_CDM','2023-05-22 00:00:00','xinqy1','init','Insert';</v>
      </c>
      <c r="P249" s="65" t="str">
        <f t="shared" si="21"/>
        <v>EXEC [edw].[update_job_parameter_info] null,'Databricks','Databricks','dwd_ms.prc_quotation_proj_product_supply','/Magellan-Marketing-Sales/dwd_ms/Notebooks/nb_prc_quotation_proj_product_supply','N/A','Notebook','03:00','*','Y','LTOP_CDM','2023-05-22 00:00:00','xinqy1','init','Delete';</v>
      </c>
    </row>
    <row r="250" spans="1:16" s="51" customFormat="1">
      <c r="A250" s="52" t="s">
        <v>447</v>
      </c>
      <c r="B250" s="52" t="s">
        <v>818</v>
      </c>
      <c r="C250" s="52" t="s">
        <v>818</v>
      </c>
      <c r="D250" s="52" t="s">
        <v>906</v>
      </c>
      <c r="E250" s="52" t="s">
        <v>907</v>
      </c>
      <c r="F250" s="52" t="s">
        <v>451</v>
      </c>
      <c r="G250" s="82" t="s">
        <v>786</v>
      </c>
      <c r="H250" s="54" t="s">
        <v>710</v>
      </c>
      <c r="I250" s="52" t="s">
        <v>414</v>
      </c>
      <c r="J250" s="52" t="s">
        <v>30</v>
      </c>
      <c r="K250" s="51" t="s">
        <v>815</v>
      </c>
      <c r="L250" s="55" t="s">
        <v>477</v>
      </c>
      <c r="M250" s="52" t="s">
        <v>905</v>
      </c>
      <c r="N250" s="52" t="s">
        <v>457</v>
      </c>
      <c r="O250" s="51" t="str">
        <f t="shared" si="20"/>
        <v>EXEC [edw].[update_job_parameter_info] null,'Databricks_exp','Databricks_exp','dwd_ms.prc_quotation_proj_product_supply_exp','dwd_ms_prc_quotation_proj_product_supply_prc_full','N/A','exp','03:00','*','Y','LTOP_CDM','2023-05-22 00:00:00','xinqy1','init','Insert';</v>
      </c>
      <c r="P250" s="65" t="str">
        <f t="shared" si="21"/>
        <v>EXEC [edw].[update_job_parameter_info] null,'Databricks_exp','Databricks_exp','dwd_ms.prc_quotation_proj_product_supply_exp','dwd_ms_prc_quotation_proj_product_supply_prc_full','N/A','exp','03:00','*','Y','LTOP_CDM','2023-05-22 00:00:00','xinqy1','init','Delete';</v>
      </c>
    </row>
    <row r="251" spans="1:16" s="51" customFormat="1">
      <c r="A251" s="52" t="s">
        <v>399</v>
      </c>
      <c r="B251" s="52" t="s">
        <v>421</v>
      </c>
      <c r="C251" s="52" t="s">
        <v>421</v>
      </c>
      <c r="D251" s="53" t="s">
        <v>908</v>
      </c>
      <c r="E251" s="56" t="s">
        <v>909</v>
      </c>
      <c r="F251" s="52" t="s">
        <v>404</v>
      </c>
      <c r="G251" s="82" t="s">
        <v>750</v>
      </c>
      <c r="H251" s="54" t="s">
        <v>710</v>
      </c>
      <c r="I251" s="52" t="s">
        <v>407</v>
      </c>
      <c r="J251" s="52" t="s">
        <v>200</v>
      </c>
      <c r="K251" s="51" t="s">
        <v>815</v>
      </c>
      <c r="L251" s="55" t="s">
        <v>816</v>
      </c>
      <c r="M251" s="52" t="s">
        <v>817</v>
      </c>
      <c r="N251" s="52" t="s">
        <v>411</v>
      </c>
      <c r="O251" s="51" t="str">
        <f t="shared" si="20"/>
        <v>EXEC [edw].[update_job_parameter_info] null,'Synapse_imp','Synapse_imp','prep_ms.t_prc_quotation_proj_product_supply_adb_sync_stg','4D6F42D6-8971-44EC-9FF8-696D2B7EE45B','N/A','PROC','03:00','*','Y','LTOP_CDM','2023-06-21 00:00:00','chenlu24','init','Insert';</v>
      </c>
      <c r="P251" s="65" t="str">
        <f t="shared" si="21"/>
        <v>EXEC [edw].[update_job_parameter_info] null,'Synapse_imp','Synapse_imp','prep_ms.t_prc_quotation_proj_product_supply_adb_sync_stg','4D6F42D6-8971-44EC-9FF8-696D2B7EE45B','N/A','PROC','03:00','*','Y','LTOP_CDM','2023-06-21 00:00:00','chenlu24','init','Delete';</v>
      </c>
    </row>
    <row r="252" spans="1:16" s="51" customFormat="1">
      <c r="A252" s="52" t="s">
        <v>447</v>
      </c>
      <c r="B252" s="52" t="s">
        <v>400</v>
      </c>
      <c r="C252" s="52" t="s">
        <v>400</v>
      </c>
      <c r="D252" s="52" t="s">
        <v>910</v>
      </c>
      <c r="E252" s="52" t="s">
        <v>911</v>
      </c>
      <c r="F252" s="52" t="s">
        <v>451</v>
      </c>
      <c r="G252" s="82" t="s">
        <v>405</v>
      </c>
      <c r="H252" s="54" t="s">
        <v>710</v>
      </c>
      <c r="I252" s="52" t="s">
        <v>414</v>
      </c>
      <c r="J252" s="52" t="s">
        <v>30</v>
      </c>
      <c r="K252" s="51" t="s">
        <v>815</v>
      </c>
      <c r="L252" s="55" t="s">
        <v>477</v>
      </c>
      <c r="M252" s="185" t="s">
        <v>905</v>
      </c>
      <c r="N252" s="52" t="s">
        <v>457</v>
      </c>
      <c r="O252" s="51" t="str">
        <f t="shared" si="20"/>
        <v>EXEC [edw].[update_job_parameter_info] null,'Databricks','Databricks','dwd_ms.prc_quotation_proj_product_dist','/Magellan-Marketing-Sales/dwd_ms/Notebooks/nb_prc_quotation_proj_product_dist','N/A','Notebook','03:00','*','Y','LTOP_CDM','2023-05-22 00:00:00','xinqy1','init','Insert';</v>
      </c>
      <c r="P252" s="65" t="str">
        <f t="shared" si="21"/>
        <v>EXEC [edw].[update_job_parameter_info] null,'Databricks','Databricks','dwd_ms.prc_quotation_proj_product_dist','/Magellan-Marketing-Sales/dwd_ms/Notebooks/nb_prc_quotation_proj_product_dist','N/A','Notebook','03:00','*','Y','LTOP_CDM','2023-05-22 00:00:00','xinqy1','init','Delete';</v>
      </c>
    </row>
    <row r="253" spans="1:16" s="51" customFormat="1">
      <c r="A253" s="52" t="s">
        <v>447</v>
      </c>
      <c r="B253" s="52" t="s">
        <v>818</v>
      </c>
      <c r="C253" s="52" t="s">
        <v>818</v>
      </c>
      <c r="D253" s="52" t="s">
        <v>912</v>
      </c>
      <c r="E253" s="52" t="s">
        <v>913</v>
      </c>
      <c r="F253" s="52" t="s">
        <v>451</v>
      </c>
      <c r="G253" s="82" t="s">
        <v>786</v>
      </c>
      <c r="H253" s="54" t="s">
        <v>710</v>
      </c>
      <c r="I253" s="52" t="s">
        <v>414</v>
      </c>
      <c r="J253" s="52" t="s">
        <v>30</v>
      </c>
      <c r="K253" s="51" t="s">
        <v>815</v>
      </c>
      <c r="L253" s="55" t="s">
        <v>477</v>
      </c>
      <c r="M253" s="185" t="s">
        <v>905</v>
      </c>
      <c r="N253" s="52" t="s">
        <v>457</v>
      </c>
      <c r="O253" s="51" t="str">
        <f t="shared" si="20"/>
        <v>EXEC [edw].[update_job_parameter_info] null,'Databricks_exp','Databricks_exp','dwd_ms.prc_quotation_proj_product_dist_exp','dwd_ms_prc_quotation_proj_product_dist_prc_full','N/A','exp','03:00','*','Y','LTOP_CDM','2023-05-22 00:00:00','xinqy1','init','Insert';</v>
      </c>
      <c r="P253" s="65" t="str">
        <f t="shared" si="21"/>
        <v>EXEC [edw].[update_job_parameter_info] null,'Databricks_exp','Databricks_exp','dwd_ms.prc_quotation_proj_product_dist_exp','dwd_ms_prc_quotation_proj_product_dist_prc_full','N/A','exp','03:00','*','Y','LTOP_CDM','2023-05-22 00:00:00','xinqy1','init','Delete';</v>
      </c>
    </row>
    <row r="254" spans="1:16" s="51" customFormat="1">
      <c r="A254" s="52" t="s">
        <v>399</v>
      </c>
      <c r="B254" s="52" t="s">
        <v>421</v>
      </c>
      <c r="C254" s="52" t="s">
        <v>421</v>
      </c>
      <c r="D254" s="53" t="s">
        <v>914</v>
      </c>
      <c r="E254" s="56" t="s">
        <v>915</v>
      </c>
      <c r="F254" s="52" t="s">
        <v>404</v>
      </c>
      <c r="G254" s="82" t="s">
        <v>750</v>
      </c>
      <c r="H254" s="54" t="s">
        <v>710</v>
      </c>
      <c r="I254" s="52" t="s">
        <v>407</v>
      </c>
      <c r="J254" s="52" t="s">
        <v>200</v>
      </c>
      <c r="K254" s="51" t="s">
        <v>815</v>
      </c>
      <c r="L254" s="55" t="s">
        <v>816</v>
      </c>
      <c r="M254" s="52" t="s">
        <v>817</v>
      </c>
      <c r="N254" s="52" t="s">
        <v>411</v>
      </c>
      <c r="O254" s="51" t="str">
        <f t="shared" si="20"/>
        <v>EXEC [edw].[update_job_parameter_info] null,'Synapse_imp','Synapse_imp','prep_ms.t_prc_quotation_proj_product_dist_adb_sync_stg','C0425484-BAD9-4A16-A4AB-302538DB7EF1','N/A','PROC','03:00','*','Y','LTOP_CDM','2023-06-21 00:00:00','chenlu24','init','Insert';</v>
      </c>
      <c r="P254" s="65" t="str">
        <f t="shared" si="21"/>
        <v>EXEC [edw].[update_job_parameter_info] null,'Synapse_imp','Synapse_imp','prep_ms.t_prc_quotation_proj_product_dist_adb_sync_stg','C0425484-BAD9-4A16-A4AB-302538DB7EF1','N/A','PROC','03:00','*','Y','LTOP_CDM','2023-06-21 00:00:00','chenlu24','init','Delete';</v>
      </c>
    </row>
    <row r="255" spans="1:16" s="51" customFormat="1">
      <c r="A255" s="52" t="s">
        <v>447</v>
      </c>
      <c r="B255" s="52" t="s">
        <v>400</v>
      </c>
      <c r="C255" s="52" t="s">
        <v>400</v>
      </c>
      <c r="D255" s="52" t="s">
        <v>916</v>
      </c>
      <c r="E255" s="52" t="s">
        <v>917</v>
      </c>
      <c r="F255" s="52" t="s">
        <v>451</v>
      </c>
      <c r="G255" s="82" t="s">
        <v>412</v>
      </c>
      <c r="H255" s="54" t="s">
        <v>710</v>
      </c>
      <c r="I255" s="52" t="s">
        <v>414</v>
      </c>
      <c r="J255" s="52" t="s">
        <v>30</v>
      </c>
      <c r="K255" s="51" t="s">
        <v>815</v>
      </c>
      <c r="L255" s="55" t="s">
        <v>477</v>
      </c>
      <c r="M255" s="52" t="s">
        <v>905</v>
      </c>
      <c r="N255" s="52" t="s">
        <v>457</v>
      </c>
      <c r="O255" s="51" t="str">
        <f t="shared" si="20"/>
        <v>EXEC [edw].[update_job_parameter_info] null,'Databricks','Databricks','dwd_ms.prc_quotation_proj_supply_deduction','/Magellan-Marketing-Sales/dwd_ms/Notebooks/nb_prc_quotation_proj_supply_deduction','N/A','Notebook_Super','03:00','*','Y','LTOP_CDM','2023-05-22 00:00:00','xinqy1','init','Insert';</v>
      </c>
      <c r="P255" s="65" t="str">
        <f>"EXEC [edw].[update_job_parameter_info] null,'" &amp; B255 &amp; "','" &amp; C255 &amp;  "','" &amp; D255 &amp;  "','"  &amp; E255 &amp; "','"  &amp; F255 &amp; "','"  &amp; G255 &amp; "','"  &amp; H255 &amp; "','"  &amp; I255 &amp; "','"  &amp; J255 &amp; "','"  &amp; K255 &amp; "','"  &amp; L255 &amp; "','"  &amp; M255 &amp; "','"  &amp; N255 &amp; "','Delete';"</f>
        <v>EXEC [edw].[update_job_parameter_info] null,'Databricks','Databricks','dwd_ms.prc_quotation_proj_supply_deduction','/Magellan-Marketing-Sales/dwd_ms/Notebooks/nb_prc_quotation_proj_supply_deduction','N/A','Notebook_Super','03:00','*','Y','LTOP_CDM','2023-05-22 00:00:00','xinqy1','init','Delete';</v>
      </c>
    </row>
    <row r="256" spans="1:16" s="51" customFormat="1">
      <c r="A256" s="52" t="s">
        <v>447</v>
      </c>
      <c r="B256" s="52" t="s">
        <v>818</v>
      </c>
      <c r="C256" s="52" t="s">
        <v>818</v>
      </c>
      <c r="D256" s="52" t="s">
        <v>918</v>
      </c>
      <c r="E256" s="52" t="s">
        <v>919</v>
      </c>
      <c r="F256" s="52" t="s">
        <v>451</v>
      </c>
      <c r="G256" s="82" t="s">
        <v>786</v>
      </c>
      <c r="H256" s="54" t="s">
        <v>710</v>
      </c>
      <c r="I256" s="52" t="s">
        <v>414</v>
      </c>
      <c r="J256" s="52" t="s">
        <v>30</v>
      </c>
      <c r="K256" s="51" t="s">
        <v>815</v>
      </c>
      <c r="L256" s="55" t="s">
        <v>477</v>
      </c>
      <c r="M256" s="52" t="s">
        <v>905</v>
      </c>
      <c r="N256" s="52" t="s">
        <v>457</v>
      </c>
      <c r="O256" s="51" t="str">
        <f t="shared" si="20"/>
        <v>EXEC [edw].[update_job_parameter_info] null,'Databricks_exp','Databricks_exp','dwd_ms.prc_quotation_proj_supply_deduction_exp','dwd_ms_prc_quotation_proj_supply_deduction_prc_full','N/A','exp','03:00','*','Y','LTOP_CDM','2023-05-22 00:00:00','xinqy1','init','Insert';</v>
      </c>
      <c r="P256" s="65" t="str">
        <f t="shared" si="21"/>
        <v>EXEC [edw].[update_job_parameter_info] null,'Databricks_exp','Databricks_exp','dwd_ms.prc_quotation_proj_supply_deduction_exp','dwd_ms_prc_quotation_proj_supply_deduction_prc_full','N/A','exp','03:00','*','Y','LTOP_CDM','2023-05-22 00:00:00','xinqy1','init','Delete';</v>
      </c>
    </row>
    <row r="257" spans="1:16" s="51" customFormat="1">
      <c r="A257" s="52" t="s">
        <v>399</v>
      </c>
      <c r="B257" s="52" t="s">
        <v>421</v>
      </c>
      <c r="C257" s="52" t="s">
        <v>421</v>
      </c>
      <c r="D257" s="53" t="s">
        <v>920</v>
      </c>
      <c r="E257" s="56" t="s">
        <v>921</v>
      </c>
      <c r="F257" s="52" t="s">
        <v>404</v>
      </c>
      <c r="G257" s="82" t="s">
        <v>750</v>
      </c>
      <c r="H257" s="54" t="s">
        <v>710</v>
      </c>
      <c r="I257" s="52" t="s">
        <v>407</v>
      </c>
      <c r="J257" s="52" t="s">
        <v>200</v>
      </c>
      <c r="K257" s="51" t="s">
        <v>815</v>
      </c>
      <c r="L257" s="55" t="s">
        <v>816</v>
      </c>
      <c r="M257" s="52" t="s">
        <v>817</v>
      </c>
      <c r="N257" s="52" t="s">
        <v>411</v>
      </c>
      <c r="O257" s="51" t="str">
        <f t="shared" si="20"/>
        <v>EXEC [edw].[update_job_parameter_info] null,'Synapse_imp','Synapse_imp','prep_ms.t_prc_quotation_proj_supply_deduction_adb_sync_stg','CA7F8632-CADF-4257-9C98-C974478DA604','N/A','PROC','03:00','*','Y','LTOP_CDM','2023-06-21 00:00:00','chenlu24','init','Insert';</v>
      </c>
      <c r="P257" s="65" t="str">
        <f t="shared" si="21"/>
        <v>EXEC [edw].[update_job_parameter_info] null,'Synapse_imp','Synapse_imp','prep_ms.t_prc_quotation_proj_supply_deduction_adb_sync_stg','CA7F8632-CADF-4257-9C98-C974478DA604','N/A','PROC','03:00','*','Y','LTOP_CDM','2023-06-21 00:00:00','chenlu24','init','Delete';</v>
      </c>
    </row>
    <row r="258" spans="1:16" s="51" customFormat="1">
      <c r="A258" s="52" t="s">
        <v>399</v>
      </c>
      <c r="B258" s="52" t="s">
        <v>464</v>
      </c>
      <c r="C258" s="52" t="s">
        <v>464</v>
      </c>
      <c r="D258" s="53" t="s">
        <v>922</v>
      </c>
      <c r="E258" s="52" t="s">
        <v>923</v>
      </c>
      <c r="F258" s="52" t="s">
        <v>451</v>
      </c>
      <c r="G258" s="82" t="s">
        <v>405</v>
      </c>
      <c r="H258" s="54" t="s">
        <v>710</v>
      </c>
      <c r="I258" s="52" t="s">
        <v>414</v>
      </c>
      <c r="J258" s="52" t="s">
        <v>30</v>
      </c>
      <c r="K258" s="51" t="s">
        <v>815</v>
      </c>
      <c r="L258" s="55" t="s">
        <v>816</v>
      </c>
      <c r="M258" s="52" t="s">
        <v>817</v>
      </c>
      <c r="N258" s="52" t="s">
        <v>457</v>
      </c>
      <c r="O258" s="51" t="str">
        <f t="shared" si="20"/>
        <v>EXEC [edw].[update_job_parameter_info] null,'Databricks','Databricks','dwd_ms.prc_product_div_mapping','/Magellan-Marketing-Sales/dwd_ms/Notebooks/nb_prc_product_div_mapping','N/A','Notebook','03:00','*','Y','LTOP_CDM','2023-06-21 00:00:00','chenlu24','init','Insert';</v>
      </c>
      <c r="P258" s="65" t="str">
        <f t="shared" si="21"/>
        <v>EXEC [edw].[update_job_parameter_info] null,'Databricks','Databricks','dwd_ms.prc_product_div_mapping','/Magellan-Marketing-Sales/dwd_ms/Notebooks/nb_prc_product_div_mapping','N/A','Notebook','03:00','*','Y','LTOP_CDM','2023-06-21 00:00:00','chenlu24','init','Delete';</v>
      </c>
    </row>
    <row r="259" spans="1:16" s="51" customFormat="1">
      <c r="A259" s="52" t="s">
        <v>447</v>
      </c>
      <c r="B259" s="52" t="s">
        <v>818</v>
      </c>
      <c r="C259" s="52" t="s">
        <v>818</v>
      </c>
      <c r="D259" s="52" t="s">
        <v>924</v>
      </c>
      <c r="E259" s="52" t="s">
        <v>925</v>
      </c>
      <c r="F259" s="52" t="s">
        <v>451</v>
      </c>
      <c r="G259" s="82" t="s">
        <v>786</v>
      </c>
      <c r="H259" s="54" t="s">
        <v>710</v>
      </c>
      <c r="I259" s="52" t="s">
        <v>414</v>
      </c>
      <c r="J259" s="52" t="s">
        <v>30</v>
      </c>
      <c r="K259" s="51" t="s">
        <v>815</v>
      </c>
      <c r="L259" s="55" t="s">
        <v>816</v>
      </c>
      <c r="M259" s="52" t="s">
        <v>817</v>
      </c>
      <c r="N259" s="52" t="s">
        <v>457</v>
      </c>
      <c r="O259" s="51" t="str">
        <f t="shared" si="20"/>
        <v>EXEC [edw].[update_job_parameter_info] null,'Databricks_exp','Databricks_exp','dwd_ms.prc_product_div_mapping_exp','dwd_ms_prc_product_div_mapping_prc_full','N/A','exp','03:00','*','Y','LTOP_CDM','2023-06-21 00:00:00','chenlu24','init','Insert';</v>
      </c>
      <c r="P259" s="65" t="str">
        <f t="shared" si="21"/>
        <v>EXEC [edw].[update_job_parameter_info] null,'Databricks_exp','Databricks_exp','dwd_ms.prc_product_div_mapping_exp','dwd_ms_prc_product_div_mapping_prc_full','N/A','exp','03:00','*','Y','LTOP_CDM','2023-06-21 00:00:00','chenlu24','init','Delete';</v>
      </c>
    </row>
    <row r="260" spans="1:16" s="204" customFormat="1">
      <c r="A260" s="200" t="s">
        <v>399</v>
      </c>
      <c r="B260" s="200" t="s">
        <v>421</v>
      </c>
      <c r="C260" s="200" t="s">
        <v>421</v>
      </c>
      <c r="D260" s="201" t="s">
        <v>926</v>
      </c>
      <c r="E260" s="206" t="s">
        <v>927</v>
      </c>
      <c r="F260" s="200" t="s">
        <v>404</v>
      </c>
      <c r="G260" s="202" t="s">
        <v>750</v>
      </c>
      <c r="H260" s="203" t="s">
        <v>710</v>
      </c>
      <c r="I260" s="200" t="s">
        <v>407</v>
      </c>
      <c r="J260" s="200" t="s">
        <v>200</v>
      </c>
      <c r="K260" s="204" t="s">
        <v>815</v>
      </c>
      <c r="L260" s="205" t="s">
        <v>816</v>
      </c>
      <c r="M260" s="200" t="s">
        <v>817</v>
      </c>
      <c r="N260" s="200" t="s">
        <v>411</v>
      </c>
      <c r="O260" s="51" t="str">
        <f t="shared" si="20"/>
        <v>EXEC [edw].[update_job_parameter_info] null,'Synapse_imp','Synapse_imp','prep_ms.t_prc_product_div_mapping_adb_sync_stg','06A506A0-BADC-44E2-A76A-4BB210AA1354','N/A','PROC','03:00','*','Y','LTOP_CDM','2023-06-21 00:00:00','chenlu24','init','Insert';</v>
      </c>
      <c r="P260" s="204" t="str">
        <f t="shared" si="21"/>
        <v>EXEC [edw].[update_job_parameter_info] null,'Synapse_imp','Synapse_imp','prep_ms.t_prc_product_div_mapping_adb_sync_stg','06A506A0-BADC-44E2-A76A-4BB210AA1354','N/A','PROC','03:00','*','Y','LTOP_CDM','2023-06-21 00:00:00','chenlu24','init','Delete';</v>
      </c>
    </row>
    <row r="261" spans="1:16" s="51" customFormat="1">
      <c r="A261" s="52" t="s">
        <v>447</v>
      </c>
      <c r="B261" s="52" t="s">
        <v>400</v>
      </c>
      <c r="C261" s="52" t="s">
        <v>400</v>
      </c>
      <c r="D261" s="52" t="s">
        <v>655</v>
      </c>
      <c r="E261" s="52" t="s">
        <v>656</v>
      </c>
      <c r="F261" s="52" t="s">
        <v>451</v>
      </c>
      <c r="G261" s="82" t="s">
        <v>405</v>
      </c>
      <c r="H261" s="54" t="s">
        <v>710</v>
      </c>
      <c r="I261" s="52" t="s">
        <v>414</v>
      </c>
      <c r="J261" s="52" t="s">
        <v>30</v>
      </c>
      <c r="K261" s="51" t="s">
        <v>831</v>
      </c>
      <c r="L261" s="55" t="s">
        <v>477</v>
      </c>
      <c r="M261" s="52" t="s">
        <v>817</v>
      </c>
      <c r="N261" s="52" t="s">
        <v>457</v>
      </c>
      <c r="O261" s="51" t="str">
        <f t="shared" si="20"/>
        <v>EXEC [edw].[update_job_parameter_info] null,'Databricks','Databricks','dwd_ms.prc_product_hier','/Magellan-Marketing-Sales/dwd_ms/Notebooks/nb_prc_product_hier','N/A','Notebook','03:00','*','Y','LTOP_CDM','2023-05-22 00:00:00','chenlu24','init','Insert';</v>
      </c>
      <c r="P261" s="65" t="str">
        <f t="shared" si="21"/>
        <v>EXEC [edw].[update_job_parameter_info] null,'Databricks','Databricks','dwd_ms.prc_product_hier','/Magellan-Marketing-Sales/dwd_ms/Notebooks/nb_prc_product_hier','N/A','Notebook','03:00','*','Y','LTOP_CDM','2023-05-22 00:00:00','chenlu24','init','Delete';</v>
      </c>
    </row>
    <row r="262" spans="1:16" s="51" customFormat="1">
      <c r="A262" s="52" t="s">
        <v>447</v>
      </c>
      <c r="B262" s="52" t="s">
        <v>818</v>
      </c>
      <c r="C262" s="52" t="s">
        <v>818</v>
      </c>
      <c r="D262" s="52" t="s">
        <v>928</v>
      </c>
      <c r="E262" s="52" t="s">
        <v>929</v>
      </c>
      <c r="F262" s="52" t="s">
        <v>451</v>
      </c>
      <c r="G262" s="82" t="s">
        <v>786</v>
      </c>
      <c r="H262" s="54" t="s">
        <v>710</v>
      </c>
      <c r="I262" s="52" t="s">
        <v>414</v>
      </c>
      <c r="J262" s="52" t="s">
        <v>30</v>
      </c>
      <c r="K262" s="51" t="s">
        <v>815</v>
      </c>
      <c r="L262" s="55" t="s">
        <v>477</v>
      </c>
      <c r="M262" s="52" t="s">
        <v>817</v>
      </c>
      <c r="N262" s="52" t="s">
        <v>457</v>
      </c>
      <c r="O262" s="51" t="str">
        <f t="shared" si="20"/>
        <v>EXEC [edw].[update_job_parameter_info] null,'Databricks_exp','Databricks_exp','dwd_ms.prc_product_hier_exp','dwd_ms_prc_product_hier_prc_full','N/A','exp','03:00','*','Y','LTOP_CDM','2023-05-22 00:00:00','chenlu24','init','Insert';</v>
      </c>
      <c r="P262" s="65" t="str">
        <f t="shared" si="21"/>
        <v>EXEC [edw].[update_job_parameter_info] null,'Databricks_exp','Databricks_exp','dwd_ms.prc_product_hier_exp','dwd_ms_prc_product_hier_prc_full','N/A','exp','03:00','*','Y','LTOP_CDM','2023-05-22 00:00:00','chenlu24','init','Delete';</v>
      </c>
    </row>
    <row r="263" spans="1:16" s="51" customFormat="1">
      <c r="A263" s="52" t="s">
        <v>399</v>
      </c>
      <c r="B263" s="52" t="s">
        <v>421</v>
      </c>
      <c r="C263" s="52" t="s">
        <v>421</v>
      </c>
      <c r="D263" s="53" t="s">
        <v>930</v>
      </c>
      <c r="E263" s="56" t="s">
        <v>931</v>
      </c>
      <c r="F263" s="52" t="s">
        <v>404</v>
      </c>
      <c r="G263" s="82" t="s">
        <v>750</v>
      </c>
      <c r="H263" s="54" t="s">
        <v>710</v>
      </c>
      <c r="I263" s="52" t="s">
        <v>407</v>
      </c>
      <c r="J263" s="52" t="s">
        <v>200</v>
      </c>
      <c r="K263" s="51" t="s">
        <v>815</v>
      </c>
      <c r="L263" s="55" t="s">
        <v>816</v>
      </c>
      <c r="M263" s="52" t="s">
        <v>817</v>
      </c>
      <c r="N263" s="52" t="s">
        <v>411</v>
      </c>
      <c r="O263" s="51" t="str">
        <f t="shared" si="20"/>
        <v>EXEC [edw].[update_job_parameter_info] null,'Synapse_imp','Synapse_imp','prep_ms.t_prc_product_hier_adb_sync_stg','9A8DAB96-0FF4-4347-8992-D3D1D1C00835','N/A','PROC','03:00','*','Y','LTOP_CDM','2023-06-21 00:00:00','chenlu24','init','Insert';</v>
      </c>
      <c r="P263" s="65" t="str">
        <f t="shared" si="21"/>
        <v>EXEC [edw].[update_job_parameter_info] null,'Synapse_imp','Synapse_imp','prep_ms.t_prc_product_hier_adb_sync_stg','9A8DAB96-0FF4-4347-8992-D3D1D1C00835','N/A','PROC','03:00','*','Y','LTOP_CDM','2023-06-21 00:00:00','chenlu24','init','Delete';</v>
      </c>
    </row>
    <row r="264" spans="1:16" s="51" customFormat="1">
      <c r="A264" s="52" t="s">
        <v>447</v>
      </c>
      <c r="B264" s="52" t="s">
        <v>400</v>
      </c>
      <c r="C264" s="52" t="s">
        <v>400</v>
      </c>
      <c r="D264" s="52" t="s">
        <v>932</v>
      </c>
      <c r="E264" s="52" t="s">
        <v>933</v>
      </c>
      <c r="F264" s="52" t="s">
        <v>451</v>
      </c>
      <c r="G264" s="82" t="s">
        <v>405</v>
      </c>
      <c r="H264" s="54" t="s">
        <v>710</v>
      </c>
      <c r="I264" s="52" t="s">
        <v>414</v>
      </c>
      <c r="J264" s="52" t="s">
        <v>30</v>
      </c>
      <c r="K264" s="51" t="s">
        <v>815</v>
      </c>
      <c r="L264" s="55" t="s">
        <v>477</v>
      </c>
      <c r="M264" s="52" t="s">
        <v>817</v>
      </c>
      <c r="N264" s="52" t="s">
        <v>457</v>
      </c>
      <c r="O264" s="51" t="str">
        <f t="shared" si="20"/>
        <v>EXEC [edw].[update_job_parameter_info] null,'Databricks','Databricks','dwd_ms.ref_quotation_proj_product_div_mapping','/Magellan-Marketing-Sales/dwd_ms/Notebooks/nb_ref_quotation_proj_product_div_mapping','N/A','Notebook','03:00','*','Y','LTOP_CDM','2023-05-22 00:00:00','chenlu24','init','Insert';</v>
      </c>
      <c r="P264" s="65" t="str">
        <f t="shared" si="21"/>
        <v>EXEC [edw].[update_job_parameter_info] null,'Databricks','Databricks','dwd_ms.ref_quotation_proj_product_div_mapping','/Magellan-Marketing-Sales/dwd_ms/Notebooks/nb_ref_quotation_proj_product_div_mapping','N/A','Notebook','03:00','*','Y','LTOP_CDM','2023-05-22 00:00:00','chenlu24','init','Delete';</v>
      </c>
    </row>
    <row r="265" spans="1:16" s="51" customFormat="1">
      <c r="A265" s="52" t="s">
        <v>447</v>
      </c>
      <c r="B265" s="52" t="s">
        <v>818</v>
      </c>
      <c r="C265" s="52" t="s">
        <v>818</v>
      </c>
      <c r="D265" s="52" t="s">
        <v>934</v>
      </c>
      <c r="E265" s="52" t="s">
        <v>935</v>
      </c>
      <c r="F265" s="52" t="s">
        <v>451</v>
      </c>
      <c r="G265" s="82" t="s">
        <v>786</v>
      </c>
      <c r="H265" s="54" t="s">
        <v>710</v>
      </c>
      <c r="I265" s="52" t="s">
        <v>414</v>
      </c>
      <c r="J265" s="52" t="s">
        <v>30</v>
      </c>
      <c r="K265" s="51" t="s">
        <v>815</v>
      </c>
      <c r="L265" s="55" t="s">
        <v>477</v>
      </c>
      <c r="M265" s="52" t="s">
        <v>817</v>
      </c>
      <c r="N265" s="52" t="s">
        <v>457</v>
      </c>
      <c r="O265" s="51" t="str">
        <f t="shared" si="20"/>
        <v>EXEC [edw].[update_job_parameter_info] null,'Databricks_exp','Databricks_exp','dwd_ms.ref_quotation_proj_product_div_mapping_exp','dwd_ms_ref_quotation_proj_product_div_mapping_prc_full','N/A','exp','03:00','*','Y','LTOP_CDM','2023-05-22 00:00:00','chenlu24','init','Insert';</v>
      </c>
      <c r="P265" s="65" t="str">
        <f t="shared" si="21"/>
        <v>EXEC [edw].[update_job_parameter_info] null,'Databricks_exp','Databricks_exp','dwd_ms.ref_quotation_proj_product_div_mapping_exp','dwd_ms_ref_quotation_proj_product_div_mapping_prc_full','N/A','exp','03:00','*','Y','LTOP_CDM','2023-05-22 00:00:00','chenlu24','init','Delete';</v>
      </c>
    </row>
    <row r="266" spans="1:16" s="51" customFormat="1">
      <c r="A266" s="52" t="s">
        <v>399</v>
      </c>
      <c r="B266" s="52" t="s">
        <v>421</v>
      </c>
      <c r="C266" s="52" t="s">
        <v>421</v>
      </c>
      <c r="D266" s="53" t="s">
        <v>936</v>
      </c>
      <c r="E266" s="56" t="s">
        <v>937</v>
      </c>
      <c r="F266" s="52" t="s">
        <v>404</v>
      </c>
      <c r="G266" s="82" t="s">
        <v>750</v>
      </c>
      <c r="H266" s="54" t="s">
        <v>710</v>
      </c>
      <c r="I266" s="52" t="s">
        <v>407</v>
      </c>
      <c r="J266" s="52" t="s">
        <v>200</v>
      </c>
      <c r="K266" s="51" t="s">
        <v>815</v>
      </c>
      <c r="L266" s="55" t="s">
        <v>816</v>
      </c>
      <c r="M266" s="52" t="s">
        <v>817</v>
      </c>
      <c r="N266" s="52" t="s">
        <v>411</v>
      </c>
      <c r="O266" s="51" t="str">
        <f t="shared" si="20"/>
        <v>EXEC [edw].[update_job_parameter_info] null,'Synapse_imp','Synapse_imp','prep_ms.t_ref_quotation_proj_product_div_mapping_adb_sync_stg','FC461C8B-0EC1-4F01-BAA9-0C541192CCC6','N/A','PROC','03:00','*','Y','LTOP_CDM','2023-06-21 00:00:00','chenlu24','init','Insert';</v>
      </c>
      <c r="P266" s="65" t="str">
        <f t="shared" si="21"/>
        <v>EXEC [edw].[update_job_parameter_info] null,'Synapse_imp','Synapse_imp','prep_ms.t_ref_quotation_proj_product_div_mapping_adb_sync_stg','FC461C8B-0EC1-4F01-BAA9-0C541192CCC6','N/A','PROC','03:00','*','Y','LTOP_CDM','2023-06-21 00:00:00','chenlu24','init','Delete';</v>
      </c>
    </row>
    <row r="267" spans="1:16" s="51" customFormat="1">
      <c r="A267" s="52" t="s">
        <v>447</v>
      </c>
      <c r="B267" s="52" t="s">
        <v>400</v>
      </c>
      <c r="C267" s="52" t="s">
        <v>400</v>
      </c>
      <c r="D267" s="52" t="s">
        <v>651</v>
      </c>
      <c r="E267" s="52" t="s">
        <v>938</v>
      </c>
      <c r="F267" s="52" t="s">
        <v>451</v>
      </c>
      <c r="G267" s="82" t="s">
        <v>405</v>
      </c>
      <c r="H267" s="54" t="s">
        <v>710</v>
      </c>
      <c r="I267" s="52" t="s">
        <v>414</v>
      </c>
      <c r="J267" s="52" t="s">
        <v>30</v>
      </c>
      <c r="K267" s="51" t="s">
        <v>815</v>
      </c>
      <c r="L267" s="55" t="s">
        <v>477</v>
      </c>
      <c r="M267" s="52" t="s">
        <v>817</v>
      </c>
      <c r="N267" s="52" t="s">
        <v>457</v>
      </c>
      <c r="O267" s="51" t="str">
        <f t="shared" si="20"/>
        <v>EXEC [edw].[update_job_parameter_info] null,'Databricks','Databricks','dwd_ms.ref_lbl_formula_detail','/Magellan-Marketing-Sales/dwd_ms/Notebooks/nb_ref_lbl_formula_detail','N/A','Notebook','03:00','*','Y','LTOP_CDM','2023-05-22 00:00:00','chenlu24','init','Insert';</v>
      </c>
      <c r="P267" s="65" t="str">
        <f t="shared" ref="P267:P269" si="22">"EXEC [edw].[update_job_parameter_info] null,'" &amp; B267 &amp; "','" &amp; C267 &amp;  "','" &amp; D267 &amp;  "','"  &amp; E267 &amp; "','"  &amp; F267 &amp; "','"  &amp; G267 &amp; "','"  &amp; H267 &amp; "','"  &amp; I267 &amp; "','"  &amp; J267 &amp; "','"  &amp; K267 &amp; "','"  &amp; L267 &amp; "','"  &amp; M267 &amp; "','"  &amp; N267 &amp; "','Delete';"</f>
        <v>EXEC [edw].[update_job_parameter_info] null,'Databricks','Databricks','dwd_ms.ref_lbl_formula_detail','/Magellan-Marketing-Sales/dwd_ms/Notebooks/nb_ref_lbl_formula_detail','N/A','Notebook','03:00','*','Y','LTOP_CDM','2023-05-22 00:00:00','chenlu24','init','Delete';</v>
      </c>
    </row>
    <row r="268" spans="1:16" s="51" customFormat="1">
      <c r="A268" s="52" t="s">
        <v>447</v>
      </c>
      <c r="B268" s="52" t="s">
        <v>818</v>
      </c>
      <c r="C268" s="52" t="s">
        <v>818</v>
      </c>
      <c r="D268" s="52" t="s">
        <v>939</v>
      </c>
      <c r="E268" s="52" t="s">
        <v>940</v>
      </c>
      <c r="F268" s="52" t="s">
        <v>451</v>
      </c>
      <c r="G268" s="82" t="s">
        <v>786</v>
      </c>
      <c r="H268" s="54" t="s">
        <v>710</v>
      </c>
      <c r="I268" s="52" t="s">
        <v>414</v>
      </c>
      <c r="J268" s="52" t="s">
        <v>30</v>
      </c>
      <c r="K268" s="51" t="s">
        <v>815</v>
      </c>
      <c r="L268" s="55" t="s">
        <v>477</v>
      </c>
      <c r="M268" s="52" t="s">
        <v>817</v>
      </c>
      <c r="N268" s="52" t="s">
        <v>457</v>
      </c>
      <c r="O268" s="51" t="str">
        <f t="shared" si="20"/>
        <v>EXEC [edw].[update_job_parameter_info] null,'Databricks_exp','Databricks_exp','dwd_ms.ref_lbl_formula_detail_exp','dwd_ms_ref_lbl_formula_detail_prc_full','N/A','exp','03:00','*','Y','LTOP_CDM','2023-05-22 00:00:00','chenlu24','init','Insert';</v>
      </c>
      <c r="P268" s="65" t="str">
        <f t="shared" si="22"/>
        <v>EXEC [edw].[update_job_parameter_info] null,'Databricks_exp','Databricks_exp','dwd_ms.ref_lbl_formula_detail_exp','dwd_ms_ref_lbl_formula_detail_prc_full','N/A','exp','03:00','*','Y','LTOP_CDM','2023-05-22 00:00:00','chenlu24','init','Delete';</v>
      </c>
    </row>
    <row r="269" spans="1:16" s="51" customFormat="1">
      <c r="A269" s="52" t="s">
        <v>399</v>
      </c>
      <c r="B269" s="52" t="s">
        <v>421</v>
      </c>
      <c r="C269" s="52" t="s">
        <v>421</v>
      </c>
      <c r="D269" s="53" t="s">
        <v>941</v>
      </c>
      <c r="E269" s="56" t="s">
        <v>942</v>
      </c>
      <c r="F269" s="52" t="s">
        <v>404</v>
      </c>
      <c r="G269" s="82" t="s">
        <v>750</v>
      </c>
      <c r="H269" s="54" t="s">
        <v>710</v>
      </c>
      <c r="I269" s="52" t="s">
        <v>407</v>
      </c>
      <c r="J269" s="52" t="s">
        <v>200</v>
      </c>
      <c r="K269" s="51" t="s">
        <v>815</v>
      </c>
      <c r="L269" s="55" t="s">
        <v>816</v>
      </c>
      <c r="M269" s="52" t="s">
        <v>817</v>
      </c>
      <c r="N269" s="52" t="s">
        <v>411</v>
      </c>
      <c r="O269" s="51" t="str">
        <f t="shared" ref="O269:O272" si="23">"EXEC [edw].[update_job_parameter_info] null,'" &amp; B269 &amp; "','" &amp; C269 &amp;  "','" &amp; D269 &amp;  "','"  &amp; E269 &amp; "','"  &amp; F269 &amp; "','"  &amp; G269 &amp; "','"  &amp; H269 &amp; "','"  &amp; I269 &amp; "','"  &amp; J269 &amp; "','"  &amp; K269 &amp; "','"  &amp; L269 &amp; "','"  &amp; M269 &amp; "','"  &amp; N269 &amp; "','Insert';"</f>
        <v>EXEC [edw].[update_job_parameter_info] null,'Synapse_imp','Synapse_imp','prep_ms.t_ref_lbl_formula_detail_adb_sync_stg','0BB02699-DD3C-40C0-8EE0-58757A0730A7','N/A','PROC','03:00','*','Y','LTOP_CDM','2023-06-21 00:00:00','chenlu24','init','Insert';</v>
      </c>
      <c r="P269" s="65" t="str">
        <f t="shared" si="22"/>
        <v>EXEC [edw].[update_job_parameter_info] null,'Synapse_imp','Synapse_imp','prep_ms.t_ref_lbl_formula_detail_adb_sync_stg','0BB02699-DD3C-40C0-8EE0-58757A0730A7','N/A','PROC','03:00','*','Y','LTOP_CDM','2023-06-21 00:00:00','chenlu24','init','Delete';</v>
      </c>
    </row>
    <row r="270" spans="1:16" s="51" customFormat="1">
      <c r="A270" s="52" t="s">
        <v>447</v>
      </c>
      <c r="B270" s="52" t="s">
        <v>400</v>
      </c>
      <c r="C270" s="52" t="s">
        <v>400</v>
      </c>
      <c r="D270" s="52" t="s">
        <v>943</v>
      </c>
      <c r="E270" s="52" t="s">
        <v>944</v>
      </c>
      <c r="F270" s="52" t="s">
        <v>451</v>
      </c>
      <c r="G270" s="82" t="s">
        <v>405</v>
      </c>
      <c r="H270" s="54" t="s">
        <v>710</v>
      </c>
      <c r="I270" s="52" t="s">
        <v>414</v>
      </c>
      <c r="J270" s="52" t="s">
        <v>30</v>
      </c>
      <c r="K270" s="51" t="s">
        <v>815</v>
      </c>
      <c r="L270" s="55" t="s">
        <v>477</v>
      </c>
      <c r="M270" s="52" t="s">
        <v>817</v>
      </c>
      <c r="N270" s="52" t="s">
        <v>457</v>
      </c>
      <c r="O270" s="51" t="str">
        <f t="shared" si="23"/>
        <v>EXEC [edw].[update_job_parameter_info] null,'Databricks','Databricks','cam_ms.fact_prc_opportunity_report','/Magellan-Marketing-Sales/dwd_ms/Notebooks/nb_fact_prc_opportunity_report','N/A','Notebook','03:00','*','Y','LTOP_CDM','2023-05-22 00:00:00','chenlu24','init','Insert';</v>
      </c>
      <c r="P270" s="65" t="str">
        <f t="shared" ref="P270:P283" si="24">"EXEC [edw].[update_job_parameter_info] null,'" &amp; B270 &amp; "','" &amp; C270 &amp;  "','" &amp; D270 &amp;  "','"  &amp; E270 &amp; "','"  &amp; F270 &amp; "','"  &amp; G270 &amp; "','"  &amp; H270 &amp; "','"  &amp; I270 &amp; "','"  &amp; J270 &amp; "','"  &amp; K270 &amp; "','"  &amp; L270 &amp; "','"  &amp; M270 &amp; "','"  &amp; N270 &amp; "','Delete';"</f>
        <v>EXEC [edw].[update_job_parameter_info] null,'Databricks','Databricks','cam_ms.fact_prc_opportunity_report','/Magellan-Marketing-Sales/dwd_ms/Notebooks/nb_fact_prc_opportunity_report','N/A','Notebook','03:00','*','Y','LTOP_CDM','2023-05-22 00:00:00','chenlu24','init','Delete';</v>
      </c>
    </row>
    <row r="271" spans="1:16" s="51" customFormat="1">
      <c r="A271" s="52" t="s">
        <v>447</v>
      </c>
      <c r="B271" s="52" t="s">
        <v>818</v>
      </c>
      <c r="C271" s="52" t="s">
        <v>818</v>
      </c>
      <c r="D271" s="52" t="s">
        <v>945</v>
      </c>
      <c r="E271" s="52" t="s">
        <v>946</v>
      </c>
      <c r="F271" s="52" t="s">
        <v>451</v>
      </c>
      <c r="G271" s="82" t="s">
        <v>786</v>
      </c>
      <c r="H271" s="54" t="s">
        <v>710</v>
      </c>
      <c r="I271" s="52" t="s">
        <v>414</v>
      </c>
      <c r="J271" s="52" t="s">
        <v>30</v>
      </c>
      <c r="K271" s="51" t="s">
        <v>831</v>
      </c>
      <c r="L271" s="55" t="s">
        <v>477</v>
      </c>
      <c r="M271" s="52" t="s">
        <v>817</v>
      </c>
      <c r="N271" s="52" t="s">
        <v>457</v>
      </c>
      <c r="O271" s="51" t="str">
        <f t="shared" si="23"/>
        <v>EXEC [edw].[update_job_parameter_info] null,'Databricks_exp','Databricks_exp','cam_ms.fact_prc_opportunity_report_exp','cam_ms_fact_prc_opportunity_report_prc_full','N/A','exp','03:00','*','Y','LTOP_CDM','2023-05-22 00:00:00','chenlu24','init','Insert';</v>
      </c>
      <c r="P271" s="65" t="str">
        <f t="shared" si="24"/>
        <v>EXEC [edw].[update_job_parameter_info] null,'Databricks_exp','Databricks_exp','cam_ms.fact_prc_opportunity_report_exp','cam_ms_fact_prc_opportunity_report_prc_full','N/A','exp','03:00','*','Y','LTOP_CDM','2023-05-22 00:00:00','chenlu24','init','Delete';</v>
      </c>
    </row>
    <row r="272" spans="1:16" s="51" customFormat="1">
      <c r="A272" s="52" t="s">
        <v>399</v>
      </c>
      <c r="B272" s="52" t="s">
        <v>421</v>
      </c>
      <c r="C272" s="52" t="s">
        <v>421</v>
      </c>
      <c r="D272" s="53" t="s">
        <v>947</v>
      </c>
      <c r="E272" s="56" t="s">
        <v>948</v>
      </c>
      <c r="F272" s="52" t="s">
        <v>404</v>
      </c>
      <c r="G272" s="82" t="s">
        <v>750</v>
      </c>
      <c r="H272" s="54" t="s">
        <v>710</v>
      </c>
      <c r="I272" s="52" t="s">
        <v>407</v>
      </c>
      <c r="J272" s="52" t="s">
        <v>200</v>
      </c>
      <c r="K272" s="51" t="s">
        <v>815</v>
      </c>
      <c r="L272" s="55" t="s">
        <v>816</v>
      </c>
      <c r="M272" s="52" t="s">
        <v>817</v>
      </c>
      <c r="N272" s="52" t="s">
        <v>411</v>
      </c>
      <c r="O272" s="51" t="str">
        <f t="shared" si="23"/>
        <v>EXEC [edw].[update_job_parameter_info] null,'Synapse_imp','Synapse_imp','prep_ms.t_fact_prc_opportunity_report_adb_sync_stg','46756115-1D11-4E9C-80B9-543B2B895218','N/A','PROC','03:00','*','Y','LTOP_CDM','2023-06-21 00:00:00','chenlu24','init','Insert';</v>
      </c>
      <c r="P272" s="65" t="str">
        <f t="shared" si="24"/>
        <v>EXEC [edw].[update_job_parameter_info] null,'Synapse_imp','Synapse_imp','prep_ms.t_fact_prc_opportunity_report_adb_sync_stg','46756115-1D11-4E9C-80B9-543B2B895218','N/A','PROC','03:00','*','Y','LTOP_CDM','2023-06-21 00:00:00','chenlu24','init','Delete';</v>
      </c>
    </row>
    <row r="273" spans="1:31" s="174" customFormat="1">
      <c r="A273" s="89" t="s">
        <v>399</v>
      </c>
      <c r="B273" s="89" t="s">
        <v>949</v>
      </c>
      <c r="C273" s="89" t="s">
        <v>950</v>
      </c>
      <c r="D273" s="89" t="s">
        <v>951</v>
      </c>
      <c r="E273" s="89" t="s">
        <v>952</v>
      </c>
      <c r="F273" s="89" t="s">
        <v>953</v>
      </c>
      <c r="G273" s="209" t="s">
        <v>443</v>
      </c>
      <c r="H273" s="166" t="s">
        <v>476</v>
      </c>
      <c r="I273" s="89" t="s">
        <v>407</v>
      </c>
      <c r="J273" s="89" t="s">
        <v>200</v>
      </c>
      <c r="K273" s="89" t="s">
        <v>435</v>
      </c>
      <c r="L273" s="166" t="s">
        <v>954</v>
      </c>
      <c r="M273" s="89" t="s">
        <v>955</v>
      </c>
      <c r="N273" s="249" t="s">
        <v>411</v>
      </c>
      <c r="O273" s="248" t="str">
        <f t="shared" ref="O273:O283" si="25">"EXEC [edw].[update_job_parameter_info] null,'" &amp; B273 &amp; "','" &amp; C273 &amp;  "','" &amp; D273 &amp;  "','"  &amp; E273 &amp; "','"  &amp; F273 &amp; "','"  &amp; G273 &amp; "','"  &amp; H273 &amp; "','"  &amp; I273 &amp; "','"  &amp; J273 &amp; "','"  &amp; K273 &amp; "','"  &amp; L273 &amp; "','"  &amp; M273 &amp; "','"  &amp; N273 &amp; "','Insert';"</f>
        <v>EXEC [edw].[update_job_parameter_info] null,'Databricks_ods','CDOP_moto_ods','ods.mbg3s_backlog_tocdop_cdl','databricks_ods.mbg3s_backlog_tocdop_cdl','LUDP','Notebook','04:00','*','Y','CDOP_PRC','2023-08-10','fanjc2','init','Insert';</v>
      </c>
      <c r="P273" s="248" t="str">
        <f t="shared" si="24"/>
        <v>EXEC [edw].[update_job_parameter_info] null,'Databricks_ods','CDOP_moto_ods','ods.mbg3s_backlog_tocdop_cdl','databricks_ods.mbg3s_backlog_tocdop_cdl','LUDP','Notebook','04:00','*','Y','CDOP_PRC','2023-08-10','fanjc2','init','Delete';</v>
      </c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  <c r="AD273" s="252"/>
    </row>
    <row r="274" spans="1:31" s="174" customFormat="1">
      <c r="A274" s="210" t="s">
        <v>399</v>
      </c>
      <c r="B274" s="210" t="s">
        <v>438</v>
      </c>
      <c r="C274" s="210" t="s">
        <v>956</v>
      </c>
      <c r="D274" s="211" t="s">
        <v>440</v>
      </c>
      <c r="E274" s="211" t="s">
        <v>441</v>
      </c>
      <c r="F274" s="211" t="s">
        <v>442</v>
      </c>
      <c r="G274" s="209" t="s">
        <v>405</v>
      </c>
      <c r="H274" s="166" t="s">
        <v>476</v>
      </c>
      <c r="I274" s="212" t="s">
        <v>407</v>
      </c>
      <c r="J274" s="213" t="s">
        <v>200</v>
      </c>
      <c r="K274" s="89" t="s">
        <v>435</v>
      </c>
      <c r="L274" s="166" t="s">
        <v>954</v>
      </c>
      <c r="M274" s="213" t="s">
        <v>446</v>
      </c>
      <c r="N274" s="250" t="s">
        <v>411</v>
      </c>
      <c r="O274" s="248" t="str">
        <f t="shared" si="25"/>
        <v>EXEC [edw].[update_job_parameter_info] null,'Databricks_ods','CDOP_moto_ods','ods.mbg3s_si_tocdop_cdl','databricks_ods.mbg3s_si_tocdop_cdl','LUDP','Notebook','04:00','*','Y','CDOP_PRC','2023-08-10','fanjc2','init','Insert';</v>
      </c>
      <c r="P274" s="248" t="str">
        <f t="shared" si="24"/>
        <v>EXEC [edw].[update_job_parameter_info] null,'Databricks_ods','CDOP_moto_ods','ods.mbg3s_si_tocdop_cdl','databricks_ods.mbg3s_si_tocdop_cdl','LUDP','Notebook','04:00','*','Y','CDOP_PRC','2023-08-10','fanjc2','init','Delete';</v>
      </c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  <c r="AD274" s="252"/>
    </row>
    <row r="275" spans="1:31" s="90" customFormat="1">
      <c r="A275" s="90" t="s">
        <v>447</v>
      </c>
      <c r="B275" s="90" t="s">
        <v>400</v>
      </c>
      <c r="C275" s="90" t="s">
        <v>957</v>
      </c>
      <c r="D275" s="90" t="s">
        <v>958</v>
      </c>
      <c r="E275" s="90" t="s">
        <v>959</v>
      </c>
      <c r="F275" s="90" t="s">
        <v>451</v>
      </c>
      <c r="G275" s="135" t="s">
        <v>443</v>
      </c>
      <c r="H275" s="166" t="s">
        <v>960</v>
      </c>
      <c r="I275" s="90" t="s">
        <v>414</v>
      </c>
      <c r="J275" s="90" t="s">
        <v>30</v>
      </c>
      <c r="K275" s="90" t="s">
        <v>454</v>
      </c>
      <c r="L275" s="166" t="s">
        <v>954</v>
      </c>
      <c r="M275" s="90" t="s">
        <v>446</v>
      </c>
      <c r="N275" s="251" t="s">
        <v>457</v>
      </c>
      <c r="O275" s="248" t="str">
        <f t="shared" si="25"/>
        <v>EXEC [edw].[update_job_parameter_info] null,'Databricks','CDOP_moto_workflow','dwd_ms.prc_moto_sale','/Magellan-Marketing-Sales/dwd_ms/Notebooks/nb_prc_moto_sale','N/A','Notebook','04:05','*','Y','CDOP_PRC','2023-08-10','fanjc2','init','Insert';</v>
      </c>
      <c r="P275" s="248" t="str">
        <f t="shared" si="24"/>
        <v>EXEC [edw].[update_job_parameter_info] null,'Databricks','CDOP_moto_workflow','dwd_ms.prc_moto_sale','/Magellan-Marketing-Sales/dwd_ms/Notebooks/nb_prc_moto_sale','N/A','Notebook','04:05','*','Y','CDOP_PRC','2023-08-10','fanjc2','init','Delete';</v>
      </c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  <c r="AB275" s="253"/>
      <c r="AC275" s="253"/>
      <c r="AD275" s="253"/>
      <c r="AE275" s="135"/>
    </row>
    <row r="276" spans="1:31" s="90" customFormat="1">
      <c r="A276" s="90" t="s">
        <v>447</v>
      </c>
      <c r="B276" s="90" t="s">
        <v>818</v>
      </c>
      <c r="C276" s="90" t="s">
        <v>961</v>
      </c>
      <c r="D276" s="90" t="s">
        <v>962</v>
      </c>
      <c r="E276" s="90" t="s">
        <v>963</v>
      </c>
      <c r="F276" s="90" t="s">
        <v>451</v>
      </c>
      <c r="G276" s="135" t="s">
        <v>786</v>
      </c>
      <c r="H276" s="166" t="s">
        <v>960</v>
      </c>
      <c r="I276" s="90" t="s">
        <v>414</v>
      </c>
      <c r="J276" s="90" t="s">
        <v>30</v>
      </c>
      <c r="K276" s="90" t="s">
        <v>454</v>
      </c>
      <c r="L276" s="166" t="s">
        <v>954</v>
      </c>
      <c r="M276" s="90" t="s">
        <v>446</v>
      </c>
      <c r="N276" s="251" t="s">
        <v>457</v>
      </c>
      <c r="O276" s="248" t="str">
        <f t="shared" si="25"/>
        <v>EXEC [edw].[update_job_parameter_info] null,'Databricks_exp','CDOP_moto_workflow','dwd_ms.prc_moto_sale_exp','dwd_ms_prc_moto_sale_prc_full','N/A','exp','04:05','*','Y','CDOP_PRC','2023-08-10','fanjc2','init','Insert';</v>
      </c>
      <c r="P276" s="248" t="str">
        <f t="shared" si="24"/>
        <v>EXEC [edw].[update_job_parameter_info] null,'Databricks_exp','CDOP_moto_workflow','dwd_ms.prc_moto_sale_exp','dwd_ms_prc_moto_sale_prc_full','N/A','exp','04:05','*','Y','CDOP_PRC','2023-08-10','fanjc2','init','Delete';</v>
      </c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  <c r="AB276" s="253"/>
      <c r="AC276" s="253"/>
      <c r="AD276" s="253"/>
      <c r="AE276" s="135"/>
    </row>
    <row r="277" spans="1:31" s="90" customFormat="1">
      <c r="A277" s="90" t="s">
        <v>447</v>
      </c>
      <c r="B277" s="90" t="s">
        <v>964</v>
      </c>
      <c r="C277" s="90" t="s">
        <v>957</v>
      </c>
      <c r="D277" s="90" t="s">
        <v>965</v>
      </c>
      <c r="E277" s="90" t="s">
        <v>966</v>
      </c>
      <c r="F277" s="90" t="s">
        <v>451</v>
      </c>
      <c r="G277" s="135" t="s">
        <v>424</v>
      </c>
      <c r="H277" s="166" t="s">
        <v>960</v>
      </c>
      <c r="I277" s="90" t="s">
        <v>414</v>
      </c>
      <c r="J277" s="90" t="s">
        <v>30</v>
      </c>
      <c r="K277" s="90" t="s">
        <v>454</v>
      </c>
      <c r="L277" s="166" t="s">
        <v>954</v>
      </c>
      <c r="M277" s="90" t="s">
        <v>446</v>
      </c>
      <c r="N277" s="251" t="s">
        <v>457</v>
      </c>
      <c r="O277" s="248" t="str">
        <f t="shared" si="25"/>
        <v>EXEC [edw].[update_job_parameter_info] null,'Synapse_imp','CDOP_moto_workflow','prep_ms.t_prc_moto_sale_adb_sync_stg','C2DE6AD4-7A74-4115-85EB-5DE69181EF30','N/A','PROC','04:05','*','Y','CDOP_PRC','2023-08-10','fanjc2','init','Insert';</v>
      </c>
      <c r="P277" s="248" t="str">
        <f t="shared" si="24"/>
        <v>EXEC [edw].[update_job_parameter_info] null,'Synapse_imp','CDOP_moto_workflow','prep_ms.t_prc_moto_sale_adb_sync_stg','C2DE6AD4-7A74-4115-85EB-5DE69181EF30','N/A','PROC','04:05','*','Y','CDOP_PRC','2023-08-10','fanjc2','init','Delete';</v>
      </c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135"/>
    </row>
    <row r="278" spans="1:31" s="134" customFormat="1">
      <c r="A278" s="90"/>
      <c r="B278" s="90"/>
      <c r="C278" s="90"/>
      <c r="D278" s="90"/>
      <c r="E278" s="90"/>
      <c r="F278" s="90"/>
      <c r="G278" s="135"/>
      <c r="H278" s="166"/>
      <c r="I278" s="90"/>
      <c r="J278" s="90"/>
      <c r="K278" s="90"/>
      <c r="L278" s="90"/>
      <c r="M278" s="90"/>
      <c r="N278" s="251"/>
      <c r="O278" s="248"/>
      <c r="P278" s="248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</row>
    <row r="279" spans="1:31" s="174" customFormat="1">
      <c r="A279" s="89" t="s">
        <v>399</v>
      </c>
      <c r="B279" s="89" t="s">
        <v>949</v>
      </c>
      <c r="C279" s="89" t="s">
        <v>950</v>
      </c>
      <c r="D279" s="89" t="s">
        <v>951</v>
      </c>
      <c r="E279" s="89" t="s">
        <v>952</v>
      </c>
      <c r="F279" s="89" t="s">
        <v>953</v>
      </c>
      <c r="G279" s="209" t="s">
        <v>443</v>
      </c>
      <c r="H279" s="166" t="s">
        <v>967</v>
      </c>
      <c r="I279" s="89" t="s">
        <v>407</v>
      </c>
      <c r="J279" s="89" t="s">
        <v>200</v>
      </c>
      <c r="K279" s="89" t="s">
        <v>435</v>
      </c>
      <c r="L279" s="166" t="s">
        <v>954</v>
      </c>
      <c r="M279" s="89" t="s">
        <v>446</v>
      </c>
      <c r="N279" s="249" t="s">
        <v>411</v>
      </c>
      <c r="O279" s="248" t="str">
        <f t="shared" si="25"/>
        <v>EXEC [edw].[update_job_parameter_info] null,'Databricks_ods','CDOP_moto_ods','ods.mbg3s_backlog_tocdop_cdl','databricks_ods.mbg3s_backlog_tocdop_cdl','LUDP','Notebook','07:00','*','Y','CDOP_PRC','2023-08-10','fanjc2','init','Insert';</v>
      </c>
      <c r="P279" s="248" t="str">
        <f t="shared" si="24"/>
        <v>EXEC [edw].[update_job_parameter_info] null,'Databricks_ods','CDOP_moto_ods','ods.mbg3s_backlog_tocdop_cdl','databricks_ods.mbg3s_backlog_tocdop_cdl','LUDP','Notebook','07:00','*','Y','CDOP_PRC','2023-08-10','fanjc2','init','Delete';</v>
      </c>
      <c r="Q279" s="252"/>
      <c r="R279" s="252"/>
      <c r="S279" s="252"/>
      <c r="T279" s="252"/>
      <c r="U279" s="252"/>
      <c r="V279" s="252"/>
      <c r="W279" s="252"/>
      <c r="X279" s="252"/>
      <c r="Y279" s="252"/>
      <c r="Z279" s="252"/>
      <c r="AA279" s="252"/>
      <c r="AB279" s="252"/>
      <c r="AC279" s="252"/>
      <c r="AD279" s="252"/>
    </row>
    <row r="280" spans="1:31" s="174" customFormat="1">
      <c r="A280" s="210" t="s">
        <v>399</v>
      </c>
      <c r="B280" s="210" t="s">
        <v>438</v>
      </c>
      <c r="C280" s="210" t="s">
        <v>956</v>
      </c>
      <c r="D280" s="211" t="s">
        <v>440</v>
      </c>
      <c r="E280" s="211" t="s">
        <v>441</v>
      </c>
      <c r="F280" s="211" t="s">
        <v>442</v>
      </c>
      <c r="G280" s="209" t="s">
        <v>405</v>
      </c>
      <c r="H280" s="166" t="s">
        <v>967</v>
      </c>
      <c r="I280" s="212" t="s">
        <v>407</v>
      </c>
      <c r="J280" s="213" t="s">
        <v>200</v>
      </c>
      <c r="K280" s="89" t="s">
        <v>435</v>
      </c>
      <c r="L280" s="166" t="s">
        <v>954</v>
      </c>
      <c r="M280" s="213" t="s">
        <v>446</v>
      </c>
      <c r="N280" s="250" t="s">
        <v>411</v>
      </c>
      <c r="O280" s="248" t="str">
        <f t="shared" si="25"/>
        <v>EXEC [edw].[update_job_parameter_info] null,'Databricks_ods','CDOP_moto_ods','ods.mbg3s_si_tocdop_cdl','databricks_ods.mbg3s_si_tocdop_cdl','LUDP','Notebook','07:00','*','Y','CDOP_PRC','2023-08-10','fanjc2','init','Insert';</v>
      </c>
      <c r="P280" s="248" t="str">
        <f t="shared" si="24"/>
        <v>EXEC [edw].[update_job_parameter_info] null,'Databricks_ods','CDOP_moto_ods','ods.mbg3s_si_tocdop_cdl','databricks_ods.mbg3s_si_tocdop_cdl','LUDP','Notebook','07:00','*','Y','CDOP_PRC','2023-08-10','fanjc2','init','Delete';</v>
      </c>
      <c r="Q280" s="252"/>
      <c r="R280" s="252"/>
      <c r="S280" s="252"/>
      <c r="T280" s="252"/>
      <c r="U280" s="252"/>
      <c r="V280" s="252"/>
      <c r="W280" s="252"/>
      <c r="X280" s="252"/>
      <c r="Y280" s="252"/>
      <c r="Z280" s="252"/>
      <c r="AA280" s="252"/>
      <c r="AB280" s="252"/>
      <c r="AC280" s="252"/>
      <c r="AD280" s="252"/>
    </row>
    <row r="281" spans="1:31" s="90" customFormat="1">
      <c r="A281" s="90" t="s">
        <v>447</v>
      </c>
      <c r="B281" s="90" t="s">
        <v>400</v>
      </c>
      <c r="C281" s="90" t="s">
        <v>957</v>
      </c>
      <c r="D281" s="90" t="s">
        <v>958</v>
      </c>
      <c r="E281" s="90" t="s">
        <v>959</v>
      </c>
      <c r="F281" s="90" t="s">
        <v>451</v>
      </c>
      <c r="G281" s="135" t="s">
        <v>443</v>
      </c>
      <c r="H281" s="166" t="s">
        <v>968</v>
      </c>
      <c r="I281" s="90" t="s">
        <v>414</v>
      </c>
      <c r="J281" s="90" t="s">
        <v>30</v>
      </c>
      <c r="K281" s="90" t="s">
        <v>454</v>
      </c>
      <c r="L281" s="166" t="s">
        <v>954</v>
      </c>
      <c r="M281" s="90" t="s">
        <v>446</v>
      </c>
      <c r="N281" s="251" t="s">
        <v>457</v>
      </c>
      <c r="O281" s="248" t="str">
        <f t="shared" si="25"/>
        <v>EXEC [edw].[update_job_parameter_info] null,'Databricks','CDOP_moto_workflow','dwd_ms.prc_moto_sale','/Magellan-Marketing-Sales/dwd_ms/Notebooks/nb_prc_moto_sale','N/A','Notebook','07:05','*','Y','CDOP_PRC','2023-08-10','fanjc2','init','Insert';</v>
      </c>
      <c r="P281" s="248" t="str">
        <f t="shared" si="24"/>
        <v>EXEC [edw].[update_job_parameter_info] null,'Databricks','CDOP_moto_workflow','dwd_ms.prc_moto_sale','/Magellan-Marketing-Sales/dwd_ms/Notebooks/nb_prc_moto_sale','N/A','Notebook','07:05','*','Y','CDOP_PRC','2023-08-10','fanjc2','init','Delete';</v>
      </c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  <c r="AB281" s="253"/>
      <c r="AC281" s="253"/>
      <c r="AD281" s="253"/>
      <c r="AE281" s="135"/>
    </row>
    <row r="282" spans="1:31" s="90" customFormat="1">
      <c r="A282" s="90" t="s">
        <v>447</v>
      </c>
      <c r="B282" s="90" t="s">
        <v>818</v>
      </c>
      <c r="C282" s="90" t="s">
        <v>961</v>
      </c>
      <c r="D282" s="90" t="s">
        <v>962</v>
      </c>
      <c r="E282" s="90" t="s">
        <v>963</v>
      </c>
      <c r="F282" s="90" t="s">
        <v>451</v>
      </c>
      <c r="G282" s="135" t="s">
        <v>786</v>
      </c>
      <c r="H282" s="166" t="s">
        <v>968</v>
      </c>
      <c r="I282" s="90" t="s">
        <v>414</v>
      </c>
      <c r="J282" s="90" t="s">
        <v>30</v>
      </c>
      <c r="K282" s="90" t="s">
        <v>454</v>
      </c>
      <c r="L282" s="166" t="s">
        <v>954</v>
      </c>
      <c r="M282" s="90" t="s">
        <v>446</v>
      </c>
      <c r="N282" s="251" t="s">
        <v>457</v>
      </c>
      <c r="O282" s="248" t="str">
        <f t="shared" si="25"/>
        <v>EXEC [edw].[update_job_parameter_info] null,'Databricks_exp','CDOP_moto_workflow','dwd_ms.prc_moto_sale_exp','dwd_ms_prc_moto_sale_prc_full','N/A','exp','07:05','*','Y','CDOP_PRC','2023-08-10','fanjc2','init','Insert';</v>
      </c>
      <c r="P282" s="248" t="str">
        <f t="shared" si="24"/>
        <v>EXEC [edw].[update_job_parameter_info] null,'Databricks_exp','CDOP_moto_workflow','dwd_ms.prc_moto_sale_exp','dwd_ms_prc_moto_sale_prc_full','N/A','exp','07:05','*','Y','CDOP_PRC','2023-08-10','fanjc2','init','Delete';</v>
      </c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135"/>
    </row>
    <row r="283" spans="1:31" s="90" customFormat="1">
      <c r="A283" s="90" t="s">
        <v>447</v>
      </c>
      <c r="B283" s="90" t="s">
        <v>964</v>
      </c>
      <c r="C283" s="90" t="s">
        <v>957</v>
      </c>
      <c r="D283" s="90" t="s">
        <v>965</v>
      </c>
      <c r="E283" s="90" t="s">
        <v>966</v>
      </c>
      <c r="F283" s="90" t="s">
        <v>451</v>
      </c>
      <c r="G283" s="135" t="s">
        <v>424</v>
      </c>
      <c r="H283" s="166" t="s">
        <v>969</v>
      </c>
      <c r="I283" s="90" t="s">
        <v>414</v>
      </c>
      <c r="J283" s="90" t="s">
        <v>30</v>
      </c>
      <c r="K283" s="90" t="s">
        <v>454</v>
      </c>
      <c r="L283" s="166" t="s">
        <v>954</v>
      </c>
      <c r="M283" s="90" t="s">
        <v>446</v>
      </c>
      <c r="N283" s="251" t="s">
        <v>457</v>
      </c>
      <c r="O283" s="248" t="str">
        <f t="shared" si="25"/>
        <v>EXEC [edw].[update_job_parameter_info] null,'Synapse_imp','CDOP_moto_workflow','prep_ms.t_prc_moto_sale_adb_sync_stg','C2DE6AD4-7A74-4115-85EB-5DE69181EF30','N/A','PROC','07:40','*','Y','CDOP_PRC','2023-08-10','fanjc2','init','Insert';</v>
      </c>
      <c r="P283" s="248" t="str">
        <f t="shared" si="24"/>
        <v>EXEC [edw].[update_job_parameter_info] null,'Synapse_imp','CDOP_moto_workflow','prep_ms.t_prc_moto_sale_adb_sync_stg','C2DE6AD4-7A74-4115-85EB-5DE69181EF30','N/A','PROC','07:40','*','Y','CDOP_PRC','2023-08-10','fanjc2','init','Delete';</v>
      </c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135"/>
    </row>
    <row r="284" spans="1:31" s="174" customFormat="1">
      <c r="A284" s="89"/>
      <c r="B284" s="89"/>
      <c r="C284" s="89"/>
      <c r="D284" s="89"/>
      <c r="E284" s="89"/>
      <c r="F284" s="89"/>
      <c r="G284" s="209"/>
      <c r="H284" s="166"/>
      <c r="I284" s="89"/>
      <c r="J284" s="89"/>
      <c r="K284" s="89"/>
      <c r="L284" s="89"/>
      <c r="M284" s="89"/>
      <c r="N284" s="89"/>
      <c r="O284" s="254"/>
    </row>
    <row r="285" spans="1:31" s="174" customFormat="1">
      <c r="A285" s="89" t="s">
        <v>399</v>
      </c>
      <c r="B285" s="89" t="s">
        <v>949</v>
      </c>
      <c r="C285" s="89" t="s">
        <v>950</v>
      </c>
      <c r="D285" s="89" t="s">
        <v>951</v>
      </c>
      <c r="E285" s="89" t="s">
        <v>952</v>
      </c>
      <c r="F285" s="89" t="s">
        <v>953</v>
      </c>
      <c r="G285" s="209" t="s">
        <v>443</v>
      </c>
      <c r="H285" s="166" t="s">
        <v>970</v>
      </c>
      <c r="I285" s="89" t="s">
        <v>407</v>
      </c>
      <c r="J285" s="89" t="s">
        <v>200</v>
      </c>
      <c r="K285" s="89" t="s">
        <v>435</v>
      </c>
      <c r="L285" s="166" t="s">
        <v>708</v>
      </c>
      <c r="M285" s="89" t="s">
        <v>955</v>
      </c>
      <c r="N285" s="89" t="s">
        <v>411</v>
      </c>
      <c r="O285" s="89" t="str">
        <f>"EXEC [edw].[update_job_parameter_info] null,'" &amp; B285 &amp; "','" &amp; C285 &amp;  "','" &amp; D285 &amp;  "','"  &amp; E285 &amp; "','"  &amp; F285 &amp; "','"  &amp; G285 &amp; "','"  &amp; H285 &amp; "','"  &amp; I285 &amp; "','"  &amp; J285 &amp; "','"  &amp; K285 &amp; "','"  &amp; L285 &amp; "','"  &amp; M285 &amp; "','"  &amp; N285 &amp; "','Insert';"</f>
        <v>EXEC [edw].[update_job_parameter_info] null,'Databricks_ods','CDOP_moto_ods','ods.mbg3s_backlog_tocdop_cdl','databricks_ods.mbg3s_backlog_tocdop_cdl','LUDP','Notebook','08:55','*','Y','CDOP_PRC','2023-07-13 00:00:00','fanjc2','init','Insert';</v>
      </c>
      <c r="P285" s="174" t="str">
        <f>"EXEC [edw].[update_job_parameter_info] NULL,'" &amp; B285 &amp; "','" &amp; C285 &amp;  "','" &amp; D285 &amp;  "','"  &amp; E285 &amp; "','"  &amp; F285 &amp; "','"  &amp; G285 &amp; "','"  &amp; H285 &amp; "','"  &amp; I285 &amp; "','"  &amp; J285 &amp; "','"  &amp; K285 &amp; "','"  &amp; L285 &amp; "','"  &amp; M285 &amp; "','"  &amp; N285 &amp; "','Delete';"</f>
        <v>EXEC [edw].[update_job_parameter_info] NULL,'Databricks_ods','CDOP_moto_ods','ods.mbg3s_backlog_tocdop_cdl','databricks_ods.mbg3s_backlog_tocdop_cdl','LUDP','Notebook','08:55','*','Y','CDOP_PRC','2023-07-13 00:00:00','fanjc2','init','Delete';</v>
      </c>
    </row>
    <row r="286" spans="1:31" s="174" customFormat="1" ht="16.149999999999999" customHeight="1">
      <c r="A286" s="89" t="s">
        <v>399</v>
      </c>
      <c r="B286" s="89" t="s">
        <v>971</v>
      </c>
      <c r="C286" s="89" t="s">
        <v>956</v>
      </c>
      <c r="D286" s="89" t="s">
        <v>951</v>
      </c>
      <c r="E286" s="89" t="s">
        <v>972</v>
      </c>
      <c r="F286" s="89" t="s">
        <v>953</v>
      </c>
      <c r="G286" s="209" t="s">
        <v>424</v>
      </c>
      <c r="H286" s="166" t="s">
        <v>970</v>
      </c>
      <c r="I286" s="89" t="s">
        <v>407</v>
      </c>
      <c r="J286" s="89" t="s">
        <v>200</v>
      </c>
      <c r="K286" s="89" t="s">
        <v>435</v>
      </c>
      <c r="L286" s="166" t="s">
        <v>708</v>
      </c>
      <c r="M286" s="89" t="s">
        <v>955</v>
      </c>
      <c r="N286" s="89" t="s">
        <v>411</v>
      </c>
      <c r="O286" s="89" t="str">
        <f>"EXEC [edw].[update_job_parameter_info] null,'" &amp; B286 &amp; "','" &amp; C286 &amp;  "','" &amp; D286 &amp;  "','"  &amp; E286 &amp; "','"  &amp; F286 &amp; "','"  &amp; G286 &amp; "','"  &amp; H286 &amp; "','"  &amp; I286 &amp; "','"  &amp; J286 &amp; "','"  &amp; K286 &amp; "','"  &amp; L286 &amp; "','"  &amp; M286 &amp; "','"  &amp; N286 &amp; "','Insert';"</f>
        <v>EXEC [edw].[update_job_parameter_info] null,'Synapse_ods','CDOP_moto_ods','ods.mbg3s_backlog_tocdop_cdl','synapse_ods.mbg3s_backlog_tocdop_cdl','LUDP','PROC','08:55','*','Y','CDOP_PRC','2023-07-13 00:00:00','fanjc2','init','Insert';</v>
      </c>
      <c r="P286" s="174" t="str">
        <f>"EXEC [edw].[update_job_parameter_info] NULL,'" &amp; B286 &amp; "','" &amp; C286 &amp;  "','" &amp; D286 &amp;  "','"  &amp; E286 &amp; "','"  &amp; F286 &amp; "','"  &amp; G286 &amp; "','"  &amp; H286 &amp; "','"  &amp; I286 &amp; "','"  &amp; J286 &amp; "','"  &amp; K286 &amp; "','"  &amp; L286 &amp; "','"  &amp; M286 &amp; "','"  &amp; N286 &amp; "','Delete';"</f>
        <v>EXEC [edw].[update_job_parameter_info] NULL,'Synapse_ods','CDOP_moto_ods','ods.mbg3s_backlog_tocdop_cdl','synapse_ods.mbg3s_backlog_tocdop_cdl','LUDP','PROC','08:55','*','Y','CDOP_PRC','2023-07-13 00:00:00','fanjc2','init','Delete';</v>
      </c>
    </row>
    <row r="287" spans="1:31" s="174" customFormat="1">
      <c r="A287" s="210" t="s">
        <v>399</v>
      </c>
      <c r="B287" s="210" t="s">
        <v>438</v>
      </c>
      <c r="C287" s="210" t="s">
        <v>956</v>
      </c>
      <c r="D287" s="211" t="s">
        <v>440</v>
      </c>
      <c r="E287" s="211" t="s">
        <v>441</v>
      </c>
      <c r="F287" s="211" t="s">
        <v>442</v>
      </c>
      <c r="G287" s="209" t="s">
        <v>405</v>
      </c>
      <c r="H287" s="166" t="s">
        <v>970</v>
      </c>
      <c r="I287" s="212" t="s">
        <v>407</v>
      </c>
      <c r="J287" s="213" t="s">
        <v>200</v>
      </c>
      <c r="K287" s="212" t="s">
        <v>435</v>
      </c>
      <c r="L287" s="146" t="s">
        <v>445</v>
      </c>
      <c r="M287" s="213" t="s">
        <v>446</v>
      </c>
      <c r="N287" s="213" t="s">
        <v>411</v>
      </c>
      <c r="O287" s="174" t="str">
        <f>"EXEC [edw].[update_job_parameter_info] null,'" &amp; B287 &amp; "','" &amp; C287 &amp;  "','" &amp; D287 &amp;  "','"  &amp; E287 &amp; "','"  &amp; F287 &amp; "','"  &amp; G287 &amp; "','"  &amp; H287 &amp; "','"  &amp; I287 &amp; "','"  &amp; J287 &amp; "','"  &amp; K287 &amp; "','"  &amp; L287 &amp; "','"  &amp; M287 &amp; "','"  &amp; N287 &amp; "','Insert';"</f>
        <v>EXEC [edw].[update_job_parameter_info] null,'Databricks_ods','CDOP_moto_ods','ods.mbg3s_si_tocdop_cdl','databricks_ods.mbg3s_si_tocdop_cdl','LUDP','Notebook','08:55','*','Y','CDOP_PRC','2023-07-13 00:00:00','fanjc2','init','Insert';</v>
      </c>
      <c r="P287" s="174" t="str">
        <f>"EXEC [edw].[update_job_parameter_info] null,'" &amp; B287 &amp; "','" &amp; C287 &amp;  "','" &amp; D287 &amp;  "','"  &amp; E287 &amp; "','"  &amp; F287 &amp; "','"  &amp; G287 &amp; "','"  &amp; H287 &amp; "','"  &amp; I287 &amp; "','"  &amp; J287 &amp; "','"  &amp; K287 &amp; "','"  &amp; L287 &amp; "','"  &amp; M287 &amp; "','"  &amp; N287 &amp; "','Delete';"</f>
        <v>EXEC [edw].[update_job_parameter_info] null,'Databricks_ods','CDOP_moto_ods','ods.mbg3s_si_tocdop_cdl','databricks_ods.mbg3s_si_tocdop_cdl','LUDP','Notebook','08:55','*','Y','CDOP_PRC','2023-07-13 00:00:00','fanjc2','init','Delete';</v>
      </c>
    </row>
    <row r="288" spans="1:31" s="174" customFormat="1">
      <c r="A288" s="210" t="s">
        <v>399</v>
      </c>
      <c r="B288" s="210" t="s">
        <v>458</v>
      </c>
      <c r="C288" s="210" t="s">
        <v>950</v>
      </c>
      <c r="D288" s="211" t="s">
        <v>440</v>
      </c>
      <c r="E288" s="211" t="s">
        <v>459</v>
      </c>
      <c r="F288" s="211" t="s">
        <v>442</v>
      </c>
      <c r="G288" s="214" t="s">
        <v>424</v>
      </c>
      <c r="H288" s="166" t="s">
        <v>970</v>
      </c>
      <c r="I288" s="212" t="s">
        <v>407</v>
      </c>
      <c r="J288" s="213" t="s">
        <v>200</v>
      </c>
      <c r="K288" s="212" t="s">
        <v>435</v>
      </c>
      <c r="L288" s="146" t="s">
        <v>445</v>
      </c>
      <c r="M288" s="213" t="s">
        <v>446</v>
      </c>
      <c r="N288" s="213" t="s">
        <v>411</v>
      </c>
      <c r="O288" s="174" t="str">
        <f t="shared" ref="O288:O296" si="26">"EXEC [edw].[update_job_parameter_info] null,'" &amp; B288 &amp; "','" &amp; C288 &amp;  "','" &amp; D288 &amp;  "','"  &amp; E288 &amp; "','"  &amp; F288 &amp; "','"  &amp; G288 &amp; "','"  &amp; H288 &amp; "','"  &amp; I288 &amp; "','"  &amp; J288 &amp; "','"  &amp; K288 &amp; "','"  &amp; L288 &amp; "','"  &amp; M288 &amp; "','"  &amp; N288 &amp; "','Insert';"</f>
        <v>EXEC [edw].[update_job_parameter_info] null,'Synapse_ods','CDOP_moto_ods','ods.mbg3s_si_tocdop_cdl','synapse_ods.mbg3s_si_tocdop_cdl','LUDP','PROC','08:55','*','Y','CDOP_PRC','2023-07-13 00:00:00','fanjc2','init','Insert';</v>
      </c>
      <c r="P288" s="174" t="str">
        <f t="shared" si="21"/>
        <v>EXEC [edw].[update_job_parameter_info] null,'Synapse_ods','CDOP_moto_ods','ods.mbg3s_si_tocdop_cdl','synapse_ods.mbg3s_si_tocdop_cdl','LUDP','PROC','08:55','*','Y','CDOP_PRC','2023-07-13 00:00:00','fanjc2','init','Delete';</v>
      </c>
    </row>
    <row r="289" spans="1:16" s="90" customFormat="1">
      <c r="A289" s="90" t="s">
        <v>447</v>
      </c>
      <c r="B289" s="90" t="s">
        <v>400</v>
      </c>
      <c r="C289" s="90" t="s">
        <v>957</v>
      </c>
      <c r="D289" s="90" t="s">
        <v>958</v>
      </c>
      <c r="E289" s="90" t="s">
        <v>959</v>
      </c>
      <c r="F289" s="90" t="s">
        <v>451</v>
      </c>
      <c r="G289" s="135" t="s">
        <v>443</v>
      </c>
      <c r="H289" s="166" t="s">
        <v>973</v>
      </c>
      <c r="I289" s="90" t="s">
        <v>414</v>
      </c>
      <c r="J289" s="90" t="s">
        <v>30</v>
      </c>
      <c r="K289" s="90" t="s">
        <v>454</v>
      </c>
      <c r="L289" s="90" t="s">
        <v>974</v>
      </c>
      <c r="M289" s="90" t="s">
        <v>446</v>
      </c>
      <c r="N289" s="90" t="s">
        <v>457</v>
      </c>
      <c r="O289" s="90" t="str">
        <f>"EXEC [edw].[update_job_parameter_info] null,'" &amp; B289 &amp; "','" &amp; C289 &amp;  "','" &amp; D289 &amp;  "','"  &amp; E289 &amp; "','"  &amp; F289 &amp; "','"  &amp; G289 &amp; "','"  &amp; H289 &amp; "','"  &amp; I289 &amp; "','"  &amp; J289 &amp; "','"  &amp; K289 &amp; "','"  &amp; L289 &amp; "','"  &amp; M289 &amp; "','"  &amp; N289 &amp; "','Insert';"</f>
        <v>EXEC [edw].[update_job_parameter_info] null,'Databricks','CDOP_moto_workflow','dwd_ms.prc_moto_sale','/Magellan-Marketing-Sales/dwd_ms/Notebooks/nb_prc_moto_sale','N/A','Notebook','09:00','*','Y','CDOP_PRC','2023-07-09','fanjc2','init','Insert';</v>
      </c>
      <c r="P289" s="134" t="str">
        <f>"EXEC [edw].[update_job_parameter_info] NULL,'" &amp; B289 &amp; "','" &amp; C289 &amp;  "','" &amp; D289 &amp;  "','"  &amp; E289 &amp; "','"  &amp; F289 &amp; "','"  &amp; G289 &amp; "','"  &amp; H289 &amp; "','"  &amp; I289 &amp; "','"  &amp; J289 &amp; "','"  &amp; K289 &amp; "','"  &amp; L289 &amp; "','"  &amp; M289 &amp; "','"  &amp; N289 &amp; "','Delete';"</f>
        <v>EXEC [edw].[update_job_parameter_info] NULL,'Databricks','CDOP_moto_workflow','dwd_ms.prc_moto_sale','/Magellan-Marketing-Sales/dwd_ms/Notebooks/nb_prc_moto_sale','N/A','Notebook','09:00','*','Y','CDOP_PRC','2023-07-09','fanjc2','init','Delete';</v>
      </c>
    </row>
    <row r="290" spans="1:16" s="90" customFormat="1">
      <c r="A290" s="90" t="s">
        <v>447</v>
      </c>
      <c r="B290" s="90" t="s">
        <v>818</v>
      </c>
      <c r="C290" s="90" t="s">
        <v>961</v>
      </c>
      <c r="D290" s="90" t="s">
        <v>962</v>
      </c>
      <c r="E290" s="90" t="s">
        <v>963</v>
      </c>
      <c r="F290" s="90" t="s">
        <v>451</v>
      </c>
      <c r="G290" s="135" t="s">
        <v>786</v>
      </c>
      <c r="H290" s="166" t="s">
        <v>973</v>
      </c>
      <c r="I290" s="90" t="s">
        <v>414</v>
      </c>
      <c r="J290" s="90" t="s">
        <v>30</v>
      </c>
      <c r="K290" s="90" t="s">
        <v>454</v>
      </c>
      <c r="L290" s="90" t="s">
        <v>974</v>
      </c>
      <c r="M290" s="90" t="s">
        <v>446</v>
      </c>
      <c r="N290" s="90" t="s">
        <v>457</v>
      </c>
      <c r="O290" s="90" t="str">
        <f>"EXEC [edw].[update_job_parameter_info] null,'" &amp; B290 &amp; "','" &amp; C290 &amp;  "','" &amp; D290 &amp;  "','"  &amp; E290 &amp; "','"  &amp; F290 &amp; "','"  &amp; G290 &amp; "','"  &amp; H290 &amp; "','"  &amp; I290 &amp; "','"  &amp; J290 &amp; "','"  &amp; K290 &amp; "','"  &amp; L290 &amp; "','"  &amp; M290 &amp; "','"  &amp; N290 &amp; "','Insert';"</f>
        <v>EXEC [edw].[update_job_parameter_info] null,'Databricks_exp','CDOP_moto_workflow','dwd_ms.prc_moto_sale_exp','dwd_ms_prc_moto_sale_prc_full','N/A','exp','09:00','*','Y','CDOP_PRC','2023-07-09','fanjc2','init','Insert';</v>
      </c>
      <c r="P290" s="134" t="str">
        <f>"EXEC [edw].[update_job_parameter_info] NULL,'" &amp; B290 &amp; "','" &amp; C290 &amp;  "','" &amp; D290 &amp;  "','"  &amp; E290 &amp; "','"  &amp; F290 &amp; "','"  &amp; G290 &amp; "','"  &amp; H290 &amp; "','"  &amp; I290 &amp; "','"  &amp; J290 &amp; "','"  &amp; K290 &amp; "','"  &amp; L290 &amp; "','"  &amp; M290 &amp; "','"  &amp; N290 &amp; "','Delete';"</f>
        <v>EXEC [edw].[update_job_parameter_info] NULL,'Databricks_exp','CDOP_moto_workflow','dwd_ms.prc_moto_sale_exp','dwd_ms_prc_moto_sale_prc_full','N/A','exp','09:00','*','Y','CDOP_PRC','2023-07-09','fanjc2','init','Delete';</v>
      </c>
    </row>
    <row r="291" spans="1:16" s="90" customFormat="1">
      <c r="A291" s="90" t="s">
        <v>447</v>
      </c>
      <c r="B291" s="90" t="s">
        <v>964</v>
      </c>
      <c r="C291" s="90" t="s">
        <v>957</v>
      </c>
      <c r="D291" s="90" t="s">
        <v>965</v>
      </c>
      <c r="E291" s="90" t="s">
        <v>966</v>
      </c>
      <c r="F291" s="90" t="s">
        <v>451</v>
      </c>
      <c r="G291" s="135" t="s">
        <v>424</v>
      </c>
      <c r="H291" s="166" t="s">
        <v>973</v>
      </c>
      <c r="I291" s="90" t="s">
        <v>414</v>
      </c>
      <c r="J291" s="90" t="s">
        <v>30</v>
      </c>
      <c r="K291" s="90" t="s">
        <v>454</v>
      </c>
      <c r="L291" s="90" t="s">
        <v>974</v>
      </c>
      <c r="M291" s="90" t="s">
        <v>446</v>
      </c>
      <c r="N291" s="90" t="s">
        <v>457</v>
      </c>
      <c r="O291" s="90" t="str">
        <f>"EXEC [edw].[update_job_parameter_info] null,'" &amp; B291 &amp; "','" &amp; C291 &amp;  "','" &amp; D291 &amp;  "','"  &amp; E291 &amp; "','"  &amp; F291 &amp; "','"  &amp; G291 &amp; "','"  &amp; H291 &amp; "','"  &amp; I291 &amp; "','"  &amp; J291 &amp; "','"  &amp; K291 &amp; "','"  &amp; L291 &amp; "','"  &amp; M291 &amp; "','"  &amp; N291 &amp; "','Insert';"</f>
        <v>EXEC [edw].[update_job_parameter_info] null,'Synapse_imp','CDOP_moto_workflow','prep_ms.t_prc_moto_sale_adb_sync_stg','C2DE6AD4-7A74-4115-85EB-5DE69181EF30','N/A','PROC','09:00','*','Y','CDOP_PRC','2023-07-09','fanjc2','init','Insert';</v>
      </c>
      <c r="P291" s="134" t="str">
        <f>"EXEC [edw].[update_job_parameter_info] NULL,'" &amp; B291 &amp; "','" &amp; C291 &amp;  "','" &amp; D291 &amp;  "','"  &amp; E291 &amp; "','"  &amp; F291 &amp; "','"  &amp; G291 &amp; "','"  &amp; H291 &amp; "','"  &amp; I291 &amp; "','"  &amp; J291 &amp; "','"  &amp; K291 &amp; "','"  &amp; L291 &amp; "','"  &amp; M291 &amp; "','"  &amp; N291 &amp; "','Delete';"</f>
        <v>EXEC [edw].[update_job_parameter_info] NULL,'Synapse_imp','CDOP_moto_workflow','prep_ms.t_prc_moto_sale_adb_sync_stg','C2DE6AD4-7A74-4115-85EB-5DE69181EF30','N/A','PROC','09:00','*','Y','CDOP_PRC','2023-07-09','fanjc2','init','Delete';</v>
      </c>
    </row>
    <row r="292" spans="1:16" s="255" customFormat="1">
      <c r="A292" s="255" t="s">
        <v>447</v>
      </c>
      <c r="B292" s="255" t="s">
        <v>427</v>
      </c>
      <c r="C292" s="255" t="s">
        <v>957</v>
      </c>
      <c r="D292" s="255" t="s">
        <v>975</v>
      </c>
      <c r="E292" s="255" t="s">
        <v>976</v>
      </c>
      <c r="F292" s="255" t="s">
        <v>451</v>
      </c>
      <c r="G292" s="256" t="s">
        <v>424</v>
      </c>
      <c r="H292" s="257" t="s">
        <v>973</v>
      </c>
      <c r="I292" s="255" t="s">
        <v>414</v>
      </c>
      <c r="J292" s="255" t="s">
        <v>30</v>
      </c>
      <c r="K292" s="255" t="s">
        <v>454</v>
      </c>
      <c r="L292" s="258" t="s">
        <v>977</v>
      </c>
      <c r="M292" s="255" t="s">
        <v>955</v>
      </c>
      <c r="N292" s="255" t="s">
        <v>457</v>
      </c>
      <c r="O292" s="255" t="str">
        <f>"EXEC [edw].[update_job_parameter_info] null,'" &amp; B292 &amp; "','" &amp; C292 &amp;  "','" &amp; D292 &amp;  "','"  &amp; E292 &amp; "','"  &amp; F292 &amp; "','"  &amp; G292 &amp; "','"  &amp; H292 &amp; "','"  &amp; I292 &amp; "','"  &amp; J292 &amp; "','"  &amp; K292 &amp; "','"  &amp; L292 &amp; "','"  &amp; M292 &amp; "','"  &amp; N292 &amp; "','Insert';"</f>
        <v>EXEC [edw].[update_job_parameter_info] null,'Synapse','CDOP_moto_workflow','prep_ms.fact_prc_idg_sd_daily_sell_in','prep_ms.usp_fact_prc_idg_sd_daily_sell_in','N/A','PROC','09:00','*','Y','CDOP_PRC','2023-07-31','fanjc2','init','Insert';</v>
      </c>
      <c r="P292" s="259" t="str">
        <f>"EXEC [edw].[update_job_parameter_info] NULL,'" &amp; B292 &amp; "','" &amp; C292 &amp;  "','" &amp; D292 &amp;  "','"  &amp; E292 &amp; "','"  &amp; F292 &amp; "','"  &amp; G292 &amp; "','"  &amp; H292 &amp; "','"  &amp; I292 &amp; "','"  &amp; J292 &amp; "','"  &amp; K292 &amp; "','"  &amp; L292 &amp; "','"  &amp; M292 &amp; "','"  &amp; N292 &amp; "','Delete';"</f>
        <v>EXEC [edw].[update_job_parameter_info] NULL,'Synapse','CDOP_moto_workflow','prep_ms.fact_prc_idg_sd_daily_sell_in','prep_ms.usp_fact_prc_idg_sd_daily_sell_in','N/A','PROC','09:00','*','Y','CDOP_PRC','2023-07-31','fanjc2','init','Delete';</v>
      </c>
    </row>
    <row r="293" spans="1:16" s="89" customFormat="1">
      <c r="A293" s="89" t="s">
        <v>447</v>
      </c>
      <c r="B293" s="89" t="s">
        <v>427</v>
      </c>
      <c r="C293" s="89" t="s">
        <v>957</v>
      </c>
      <c r="D293" s="89" t="s">
        <v>978</v>
      </c>
      <c r="E293" s="89" t="s">
        <v>979</v>
      </c>
      <c r="F293" s="89" t="s">
        <v>451</v>
      </c>
      <c r="G293" s="209" t="s">
        <v>424</v>
      </c>
      <c r="H293" s="166" t="s">
        <v>980</v>
      </c>
      <c r="I293" s="89" t="s">
        <v>414</v>
      </c>
      <c r="J293" s="89" t="s">
        <v>30</v>
      </c>
      <c r="K293" s="89" t="s">
        <v>454</v>
      </c>
      <c r="L293" s="166" t="s">
        <v>977</v>
      </c>
      <c r="M293" s="89" t="s">
        <v>955</v>
      </c>
      <c r="N293" s="89" t="s">
        <v>457</v>
      </c>
      <c r="O293" s="89" t="str">
        <f>"EXEC [edw].[update_job_parameter_info] null,'" &amp; B293 &amp; "','" &amp; C293 &amp;  "','" &amp; D293 &amp;  "','"  &amp; E293 &amp; "','"  &amp; F293 &amp; "','"  &amp; G293 &amp; "','"  &amp; H293 &amp; "','"  &amp; I293 &amp; "','"  &amp; J293 &amp; "','"  &amp; K293 &amp; "','"  &amp; L293 &amp; "','"  &amp; M293 &amp; "','"  &amp; N293 &amp; "','Insert';"</f>
        <v>EXEC [edw].[update_job_parameter_info] null,'Synapse','CDOP_moto_workflow','cam_ms.fact_prc_idg_sd_daily_sell_in','cam_ms.usp_fact_prc_idg_sd_daily_sell_in','N/A','PROC','09:20','*','Y','CDOP_PRC','2023-07-31','fanjc2','init','Insert';</v>
      </c>
      <c r="P293" s="174" t="str">
        <f>"EXEC [edw].[update_job_parameter_info] NULL,'" &amp; B293 &amp; "','" &amp; C293 &amp;  "','" &amp; D293 &amp;  "','"  &amp; E293 &amp; "','"  &amp; F293 &amp; "','"  &amp; G293 &amp; "','"  &amp; H293 &amp; "','"  &amp; I293 &amp; "','"  &amp; J293 &amp; "','"  &amp; K293 &amp; "','"  &amp; L293 &amp; "','"  &amp; M293 &amp; "','"  &amp; N293 &amp; "','Delete';"</f>
        <v>EXEC [edw].[update_job_parameter_info] NULL,'Synapse','CDOP_moto_workflow','cam_ms.fact_prc_idg_sd_daily_sell_in','cam_ms.usp_fact_prc_idg_sd_daily_sell_in','N/A','PROC','09:20','*','Y','CDOP_PRC','2023-07-31','fanjc2','init','Delete';</v>
      </c>
    </row>
    <row r="294" spans="1:16" s="75" customFormat="1">
      <c r="A294" s="73" t="s">
        <v>399</v>
      </c>
      <c r="B294" s="73" t="s">
        <v>400</v>
      </c>
      <c r="C294" s="73" t="s">
        <v>981</v>
      </c>
      <c r="D294" s="73" t="s">
        <v>982</v>
      </c>
      <c r="E294" s="73" t="s">
        <v>983</v>
      </c>
      <c r="F294" s="73" t="s">
        <v>404</v>
      </c>
      <c r="G294" s="83" t="s">
        <v>443</v>
      </c>
      <c r="H294" s="74" t="s">
        <v>984</v>
      </c>
      <c r="I294" s="73" t="s">
        <v>407</v>
      </c>
      <c r="J294" s="73" t="s">
        <v>200</v>
      </c>
      <c r="K294" s="73" t="s">
        <v>435</v>
      </c>
      <c r="L294" s="74" t="s">
        <v>985</v>
      </c>
      <c r="M294" s="73" t="s">
        <v>986</v>
      </c>
      <c r="N294" s="73" t="s">
        <v>411</v>
      </c>
      <c r="O294" s="75" t="str">
        <f t="shared" si="26"/>
        <v>EXEC [edw].[update_job_parameter_info] null,'Databricks','prc_manual_region_sale_actl','cam_ms.prc_manual_region_sale_actl','/Magellan-Marketing-Sales/cam_ms/Notebooks/nb_prc_manual_region_sale_actl','N/A','Notebook','00:35','*','Y','CDOP_PRC','2023-07-05','tanghy9','init','Insert';</v>
      </c>
      <c r="P294" s="75" t="str">
        <f t="shared" si="21"/>
        <v>EXEC [edw].[update_job_parameter_info] null,'Databricks','prc_manual_region_sale_actl','cam_ms.prc_manual_region_sale_actl','/Magellan-Marketing-Sales/cam_ms/Notebooks/nb_prc_manual_region_sale_actl','N/A','Notebook','00:35','*','Y','CDOP_PRC','2023-07-05','tanghy9','init','Delete';</v>
      </c>
    </row>
    <row r="295" spans="1:16" s="75" customFormat="1">
      <c r="A295" s="73" t="s">
        <v>399</v>
      </c>
      <c r="B295" s="73" t="s">
        <v>415</v>
      </c>
      <c r="C295" s="73" t="s">
        <v>987</v>
      </c>
      <c r="D295" s="73" t="s">
        <v>988</v>
      </c>
      <c r="E295" s="73" t="s">
        <v>989</v>
      </c>
      <c r="F295" s="73" t="s">
        <v>404</v>
      </c>
      <c r="G295" s="83" t="s">
        <v>418</v>
      </c>
      <c r="H295" s="74" t="s">
        <v>984</v>
      </c>
      <c r="I295" s="73" t="s">
        <v>407</v>
      </c>
      <c r="J295" s="73" t="s">
        <v>200</v>
      </c>
      <c r="K295" s="73" t="s">
        <v>435</v>
      </c>
      <c r="L295" s="74" t="s">
        <v>985</v>
      </c>
      <c r="M295" s="73" t="s">
        <v>986</v>
      </c>
      <c r="N295" s="73" t="s">
        <v>411</v>
      </c>
      <c r="O295" s="75" t="str">
        <f t="shared" si="26"/>
        <v>EXEC [edw].[update_job_parameter_info] null,'Databricks_exp','prc_manual_region_sale_actl','cam_ms_prc_manual_region_sale_actl_prc_exp','cam_ms_prc_manual_region_sale_actl_prc_full','N/A','exp','00:35','*','Y','CDOP_PRC','2023-07-05','tanghy9','init','Insert';</v>
      </c>
      <c r="P295" s="75" t="str">
        <f t="shared" si="21"/>
        <v>EXEC [edw].[update_job_parameter_info] null,'Databricks_exp','prc_manual_region_sale_actl','cam_ms_prc_manual_region_sale_actl_prc_exp','cam_ms_prc_manual_region_sale_actl_prc_full','N/A','exp','00:35','*','Y','CDOP_PRC','2023-07-05','tanghy9','init','Delete';</v>
      </c>
    </row>
    <row r="296" spans="1:16" s="75" customFormat="1">
      <c r="A296" s="73" t="s">
        <v>399</v>
      </c>
      <c r="B296" s="73" t="s">
        <v>421</v>
      </c>
      <c r="C296" s="73" t="s">
        <v>981</v>
      </c>
      <c r="D296" s="73" t="s">
        <v>990</v>
      </c>
      <c r="E296" s="73" t="s">
        <v>991</v>
      </c>
      <c r="F296" s="73" t="s">
        <v>404</v>
      </c>
      <c r="G296" s="83" t="s">
        <v>750</v>
      </c>
      <c r="H296" s="74" t="s">
        <v>984</v>
      </c>
      <c r="I296" s="73" t="s">
        <v>407</v>
      </c>
      <c r="J296" s="73" t="s">
        <v>200</v>
      </c>
      <c r="K296" s="73" t="s">
        <v>435</v>
      </c>
      <c r="L296" s="74" t="s">
        <v>985</v>
      </c>
      <c r="M296" s="73" t="s">
        <v>986</v>
      </c>
      <c r="N296" s="73" t="s">
        <v>411</v>
      </c>
      <c r="O296" s="75" t="str">
        <f t="shared" si="26"/>
        <v>EXEC [edw].[update_job_parameter_info] null,'Synapse_imp','prc_manual_region_sale_actl','prep_ms.t_prc_manual_region_sale_actl_adb_sync_stg','0CAB9727-D339-427B-AEB8-8892AB094341','N/A','PROC','00:35','*','Y','CDOP_PRC','2023-07-05','tanghy9','init','Insert';</v>
      </c>
      <c r="P296" s="75" t="str">
        <f t="shared" si="21"/>
        <v>EXEC [edw].[update_job_parameter_info] null,'Synapse_imp','prc_manual_region_sale_actl','prep_ms.t_prc_manual_region_sale_actl_adb_sync_stg','0CAB9727-D339-427B-AEB8-8892AB094341','N/A','PROC','00:35','*','Y','CDOP_PRC','2023-07-05','tanghy9','init','Delete';</v>
      </c>
    </row>
    <row r="297" spans="1:16" s="138" customFormat="1">
      <c r="A297" s="138" t="s">
        <v>447</v>
      </c>
      <c r="B297" s="138" t="s">
        <v>427</v>
      </c>
      <c r="C297" s="138" t="s">
        <v>992</v>
      </c>
      <c r="D297" s="138" t="s">
        <v>993</v>
      </c>
      <c r="E297" s="138" t="s">
        <v>994</v>
      </c>
      <c r="F297" s="138" t="s">
        <v>451</v>
      </c>
      <c r="G297" s="139" t="s">
        <v>424</v>
      </c>
      <c r="H297" s="168" t="s">
        <v>995</v>
      </c>
      <c r="I297" s="138" t="s">
        <v>414</v>
      </c>
      <c r="J297" s="138" t="s">
        <v>30</v>
      </c>
      <c r="K297" s="138" t="s">
        <v>454</v>
      </c>
      <c r="L297" s="138" t="s">
        <v>974</v>
      </c>
      <c r="M297" s="138" t="s">
        <v>996</v>
      </c>
      <c r="N297" s="138" t="s">
        <v>457</v>
      </c>
      <c r="O297" s="138" t="str">
        <f t="shared" ref="O297:O302" si="27">"EXEC [edw].[update_job_parameter_info] null,'" &amp; B297 &amp; "','" &amp; C297 &amp;  "','" &amp; D297 &amp;  "','"  &amp; E297 &amp; "','"  &amp; F297 &amp; "','"  &amp; G297 &amp; "','"  &amp; H297 &amp; "','"  &amp; I297 &amp; "','"  &amp; J297 &amp; "','"  &amp; K297 &amp; "','"  &amp; L297 &amp; "','"  &amp; M297 &amp; "','"  &amp; N297 &amp; "','Insert';"</f>
        <v>EXEC [edw].[update_job_parameter_info] null,'Synapse','CDOP_Order_dwc','dwc_ms.sell_in_kpi_dwc','dwc_ms.usp_sell_in_kpi_dwc_common','N/A','PROC','04:30','*','Y','CDOP_PRC','2023-07-09','tanghy9','init','Insert';</v>
      </c>
      <c r="P297" s="141" t="str">
        <f t="shared" ref="P297:P302" si="28">"EXEC [edw].[update_job_parameter_info] NULL,'" &amp; B297 &amp; "','" &amp; C297 &amp;  "','" &amp; D297 &amp;  "','"  &amp; E297 &amp; "','"  &amp; F297 &amp; "','"  &amp; G297 &amp; "','"  &amp; H297 &amp; "','"  &amp; I297 &amp; "','"  &amp; J297 &amp; "','"  &amp; K297 &amp; "','"  &amp; L297 &amp; "','"  &amp; M297 &amp; "','"  &amp; N297 &amp; "','Delete';"</f>
        <v>EXEC [edw].[update_job_parameter_info] NULL,'Synapse','CDOP_Order_dwc','dwc_ms.sell_in_kpi_dwc','dwc_ms.usp_sell_in_kpi_dwc_common','N/A','PROC','04:30','*','Y','CDOP_PRC','2023-07-09','tanghy9','init','Delete';</v>
      </c>
    </row>
    <row r="298" spans="1:16" s="138" customFormat="1">
      <c r="A298" s="138" t="s">
        <v>447</v>
      </c>
      <c r="B298" s="138" t="s">
        <v>427</v>
      </c>
      <c r="C298" s="138" t="s">
        <v>992</v>
      </c>
      <c r="D298" s="138" t="s">
        <v>993</v>
      </c>
      <c r="E298" s="138" t="s">
        <v>994</v>
      </c>
      <c r="F298" s="138" t="s">
        <v>451</v>
      </c>
      <c r="G298" s="139" t="s">
        <v>424</v>
      </c>
      <c r="H298" s="168" t="s">
        <v>997</v>
      </c>
      <c r="I298" s="138" t="s">
        <v>414</v>
      </c>
      <c r="J298" s="138" t="s">
        <v>30</v>
      </c>
      <c r="K298" s="138" t="s">
        <v>454</v>
      </c>
      <c r="L298" s="138" t="s">
        <v>974</v>
      </c>
      <c r="M298" s="138" t="s">
        <v>996</v>
      </c>
      <c r="N298" s="138" t="s">
        <v>457</v>
      </c>
      <c r="O298" s="138" t="str">
        <f t="shared" ref="O298" si="29">"EXEC [edw].[update_job_parameter_info] null,'" &amp; B298 &amp; "','" &amp; C298 &amp;  "','" &amp; D298 &amp;  "','"  &amp; E298 &amp; "','"  &amp; F298 &amp; "','"  &amp; G298 &amp; "','"  &amp; H298 &amp; "','"  &amp; I298 &amp; "','"  &amp; J298 &amp; "','"  &amp; K298 &amp; "','"  &amp; L298 &amp; "','"  &amp; M298 &amp; "','"  &amp; N298 &amp; "','Insert';"</f>
        <v>EXEC [edw].[update_job_parameter_info] null,'Synapse','CDOP_Order_dwc','dwc_ms.sell_in_kpi_dwc','dwc_ms.usp_sell_in_kpi_dwc_common','N/A','PROC','07:50','*','Y','CDOP_PRC','2023-07-09','tanghy9','init','Insert';</v>
      </c>
      <c r="P298" s="141" t="str">
        <f t="shared" ref="P298" si="30">"EXEC [edw].[update_job_parameter_info] NULL,'" &amp; B298 &amp; "','" &amp; C298 &amp;  "','" &amp; D298 &amp;  "','"  &amp; E298 &amp; "','"  &amp; F298 &amp; "','"  &amp; G298 &amp; "','"  &amp; H298 &amp; "','"  &amp; I298 &amp; "','"  &amp; J298 &amp; "','"  &amp; K298 &amp; "','"  &amp; L298 &amp; "','"  &amp; M298 &amp; "','"  &amp; N298 &amp; "','Delete';"</f>
        <v>EXEC [edw].[update_job_parameter_info] NULL,'Synapse','CDOP_Order_dwc','dwc_ms.sell_in_kpi_dwc','dwc_ms.usp_sell_in_kpi_dwc_common','N/A','PROC','07:50','*','Y','CDOP_PRC','2023-07-09','tanghy9','init','Delete';</v>
      </c>
    </row>
    <row r="299" spans="1:16" s="138" customFormat="1">
      <c r="A299" s="138" t="s">
        <v>447</v>
      </c>
      <c r="B299" s="138" t="s">
        <v>427</v>
      </c>
      <c r="C299" s="138" t="s">
        <v>448</v>
      </c>
      <c r="D299" s="138" t="s">
        <v>998</v>
      </c>
      <c r="E299" s="138" t="s">
        <v>999</v>
      </c>
      <c r="F299" s="138" t="s">
        <v>451</v>
      </c>
      <c r="G299" s="139" t="s">
        <v>424</v>
      </c>
      <c r="H299" s="168" t="s">
        <v>467</v>
      </c>
      <c r="I299" s="138" t="s">
        <v>414</v>
      </c>
      <c r="J299" s="138" t="s">
        <v>30</v>
      </c>
      <c r="K299" s="138" t="s">
        <v>454</v>
      </c>
      <c r="L299" s="138" t="s">
        <v>974</v>
      </c>
      <c r="M299" s="138" t="s">
        <v>996</v>
      </c>
      <c r="N299" s="138" t="s">
        <v>457</v>
      </c>
      <c r="O299" s="138" t="str">
        <f t="shared" si="27"/>
        <v>EXEC [edw].[update_job_parameter_info] null,'Synapse','CDOP_SD','dwc_ms.prc_operation_billing','dwc_ms.usp_prc_operation_billing','N/A','PROC','04:00','*','Y','CDOP_PRC','2023-07-09','tanghy9','init','Insert';</v>
      </c>
      <c r="P299" s="141" t="str">
        <f t="shared" si="28"/>
        <v>EXEC [edw].[update_job_parameter_info] NULL,'Synapse','CDOP_SD','dwc_ms.prc_operation_billing','dwc_ms.usp_prc_operation_billing','N/A','PROC','04:00','*','Y','CDOP_PRC','2023-07-09','tanghy9','init','Delete';</v>
      </c>
    </row>
    <row r="300" spans="1:16" s="138" customFormat="1">
      <c r="A300" s="138" t="s">
        <v>447</v>
      </c>
      <c r="B300" s="138" t="s">
        <v>427</v>
      </c>
      <c r="C300" s="138" t="s">
        <v>448</v>
      </c>
      <c r="D300" s="138" t="s">
        <v>1000</v>
      </c>
      <c r="E300" s="138" t="s">
        <v>1001</v>
      </c>
      <c r="F300" s="138" t="s">
        <v>451</v>
      </c>
      <c r="G300" s="139" t="s">
        <v>424</v>
      </c>
      <c r="H300" s="168" t="s">
        <v>467</v>
      </c>
      <c r="I300" s="138" t="s">
        <v>414</v>
      </c>
      <c r="J300" s="138" t="s">
        <v>30</v>
      </c>
      <c r="K300" s="138" t="s">
        <v>454</v>
      </c>
      <c r="L300" s="138" t="s">
        <v>974</v>
      </c>
      <c r="M300" s="138" t="s">
        <v>1002</v>
      </c>
      <c r="N300" s="138" t="s">
        <v>457</v>
      </c>
      <c r="O300" s="138" t="str">
        <f t="shared" si="27"/>
        <v>EXEC [edw].[update_job_parameter_info] null,'Synapse','CDOP_SD','dwd_ms.prc_sd_bu_hier','dwd_ms.usp_prc_sd_bu_hier  ','N/A','PROC','04:00','*','Y','CDOP_PRC','2023-07-09','songjk1','init','Insert';</v>
      </c>
      <c r="P300" s="141" t="str">
        <f t="shared" si="28"/>
        <v>EXEC [edw].[update_job_parameter_info] NULL,'Synapse','CDOP_SD','dwd_ms.prc_sd_bu_hier','dwd_ms.usp_prc_sd_bu_hier  ','N/A','PROC','04:00','*','Y','CDOP_PRC','2023-07-09','songjk1','init','Delete';</v>
      </c>
    </row>
    <row r="301" spans="1:16" s="138" customFormat="1">
      <c r="A301" s="138" t="s">
        <v>447</v>
      </c>
      <c r="B301" s="138" t="s">
        <v>427</v>
      </c>
      <c r="C301" s="138" t="s">
        <v>448</v>
      </c>
      <c r="D301" s="138" t="s">
        <v>1003</v>
      </c>
      <c r="E301" s="138" t="s">
        <v>1004</v>
      </c>
      <c r="F301" s="138" t="s">
        <v>451</v>
      </c>
      <c r="G301" s="139" t="s">
        <v>424</v>
      </c>
      <c r="H301" s="168" t="s">
        <v>467</v>
      </c>
      <c r="I301" s="138" t="s">
        <v>414</v>
      </c>
      <c r="J301" s="138" t="s">
        <v>30</v>
      </c>
      <c r="K301" s="138" t="s">
        <v>454</v>
      </c>
      <c r="L301" s="138" t="s">
        <v>974</v>
      </c>
      <c r="M301" s="138" t="s">
        <v>1002</v>
      </c>
      <c r="N301" s="138" t="s">
        <v>457</v>
      </c>
      <c r="O301" s="138" t="str">
        <f t="shared" si="27"/>
        <v>EXEC [edw].[update_job_parameter_info] null,'Synapse','CDOP_SD','dwd_ms.ref_prc_cto_product_characteristic_mapping','dwd_ms.usp_ref_prc_cto_product_characteristic_mapping','N/A','PROC','04:00','*','Y','CDOP_PRC','2023-07-09','songjk1','init','Insert';</v>
      </c>
      <c r="P301" s="141" t="str">
        <f t="shared" si="28"/>
        <v>EXEC [edw].[update_job_parameter_info] NULL,'Synapse','CDOP_SD','dwd_ms.ref_prc_cto_product_characteristic_mapping','dwd_ms.usp_ref_prc_cto_product_characteristic_mapping','N/A','PROC','04:00','*','Y','CDOP_PRC','2023-07-09','songjk1','init','Delete';</v>
      </c>
    </row>
    <row r="302" spans="1:16" s="142" customFormat="1">
      <c r="A302" s="142" t="s">
        <v>447</v>
      </c>
      <c r="B302" s="142" t="s">
        <v>427</v>
      </c>
      <c r="C302" s="142" t="s">
        <v>448</v>
      </c>
      <c r="D302" s="142" t="s">
        <v>1005</v>
      </c>
      <c r="E302" s="142" t="s">
        <v>1006</v>
      </c>
      <c r="F302" s="142" t="s">
        <v>451</v>
      </c>
      <c r="G302" s="143" t="s">
        <v>424</v>
      </c>
      <c r="H302" s="167" t="s">
        <v>467</v>
      </c>
      <c r="I302" s="142" t="s">
        <v>414</v>
      </c>
      <c r="J302" s="142" t="s">
        <v>30</v>
      </c>
      <c r="K302" s="142" t="s">
        <v>454</v>
      </c>
      <c r="L302" s="142" t="s">
        <v>974</v>
      </c>
      <c r="M302" s="142" t="s">
        <v>1007</v>
      </c>
      <c r="N302" s="142" t="s">
        <v>457</v>
      </c>
      <c r="O302" s="142" t="str">
        <f t="shared" si="27"/>
        <v>EXEC [edw].[update_job_parameter_info] null,'Synapse','CDOP_SD','cam_ms.fact_prc_idg_sd_daily_sell_in','cam_ms.usp_fact_prc_idg_pc_sd_daily_sell_in','N/A','PROC','04:00','*','Y','CDOP_PRC','2023-07-09','zhanggw7','init','Insert';</v>
      </c>
      <c r="P302" s="144" t="str">
        <f t="shared" si="28"/>
        <v>EXEC [edw].[update_job_parameter_info] NULL,'Synapse','CDOP_SD','cam_ms.fact_prc_idg_sd_daily_sell_in','cam_ms.usp_fact_prc_idg_pc_sd_daily_sell_in','N/A','PROC','04:00','*','Y','CDOP_PRC','2023-07-09','zhanggw7','init','Delete';</v>
      </c>
    </row>
    <row r="303" spans="1:16" s="138" customFormat="1">
      <c r="A303" s="138" t="s">
        <v>447</v>
      </c>
      <c r="B303" s="138" t="s">
        <v>427</v>
      </c>
      <c r="C303" s="138" t="s">
        <v>1008</v>
      </c>
      <c r="D303" s="138" t="s">
        <v>1009</v>
      </c>
      <c r="E303" s="138" t="s">
        <v>1010</v>
      </c>
      <c r="F303" s="138" t="s">
        <v>451</v>
      </c>
      <c r="G303" s="139" t="s">
        <v>424</v>
      </c>
      <c r="H303" s="168" t="s">
        <v>1011</v>
      </c>
      <c r="I303" s="138" t="s">
        <v>414</v>
      </c>
      <c r="J303" s="138" t="s">
        <v>30</v>
      </c>
      <c r="K303" s="138" t="s">
        <v>454</v>
      </c>
      <c r="L303" s="138" t="s">
        <v>974</v>
      </c>
      <c r="M303" s="138" t="s">
        <v>1007</v>
      </c>
      <c r="N303" s="138" t="s">
        <v>457</v>
      </c>
      <c r="O303" s="138" t="str">
        <f t="shared" ref="O303:O335" si="31">"EXEC [edw].[update_job_parameter_info] null,'" &amp; B303 &amp; "','" &amp; C303 &amp;  "','" &amp; D303 &amp;  "','"  &amp; E303 &amp; "','"  &amp; F303 &amp; "','"  &amp; G303 &amp; "','"  &amp; H303 &amp; "','"  &amp; I303 &amp; "','"  &amp; J303 &amp; "','"  &amp; K303 &amp; "','"  &amp; L303 &amp; "','"  &amp; M303 &amp; "','"  &amp; N303 &amp; "','Insert';"</f>
        <v>EXEC [edw].[update_job_parameter_info] null,'Synapse','CDOP_cam_0810','cam_ms.fact_prc_idg_pc_daily_sell_in','cam_ms.usp_fact_prc_idg_pc_daily_sell_in','N/A','PROC','07:55','*','Y','CDOP_PRC','2023-07-09','zhanggw7','init','Insert';</v>
      </c>
      <c r="P303" s="141" t="str">
        <f t="shared" ref="P303:P334" si="32">"EXEC [edw].[update_job_parameter_info] NULL,'" &amp; B303 &amp; "','" &amp; C303 &amp;  "','" &amp; D303 &amp;  "','"  &amp; E303 &amp; "','"  &amp; F303 &amp; "','"  &amp; G303 &amp; "','"  &amp; H303 &amp; "','"  &amp; I303 &amp; "','"  &amp; J303 &amp; "','"  &amp; K303 &amp; "','"  &amp; L303 &amp; "','"  &amp; M303 &amp; "','"  &amp; N303 &amp; "','Delete';"</f>
        <v>EXEC [edw].[update_job_parameter_info] NULL,'Synapse','CDOP_cam_0810','cam_ms.fact_prc_idg_pc_daily_sell_in','cam_ms.usp_fact_prc_idg_pc_daily_sell_in','N/A','PROC','07:55','*','Y','CDOP_PRC','2023-07-09','zhanggw7','init','Delete';</v>
      </c>
    </row>
    <row r="304" spans="1:16" s="138" customFormat="1">
      <c r="A304" s="138" t="s">
        <v>447</v>
      </c>
      <c r="B304" s="138" t="s">
        <v>427</v>
      </c>
      <c r="C304" s="138" t="s">
        <v>1008</v>
      </c>
      <c r="D304" s="138" t="s">
        <v>1005</v>
      </c>
      <c r="E304" s="138" t="s">
        <v>1012</v>
      </c>
      <c r="F304" s="138" t="s">
        <v>451</v>
      </c>
      <c r="G304" s="139" t="s">
        <v>424</v>
      </c>
      <c r="H304" s="168" t="s">
        <v>1011</v>
      </c>
      <c r="I304" s="138" t="s">
        <v>414</v>
      </c>
      <c r="J304" s="138" t="s">
        <v>30</v>
      </c>
      <c r="K304" s="138" t="s">
        <v>454</v>
      </c>
      <c r="L304" s="138" t="s">
        <v>974</v>
      </c>
      <c r="M304" s="138" t="s">
        <v>1007</v>
      </c>
      <c r="N304" s="138" t="s">
        <v>457</v>
      </c>
      <c r="O304" s="138" t="str">
        <f t="shared" si="31"/>
        <v>EXEC [edw].[update_job_parameter_info] null,'Synapse','CDOP_cam_0810','cam_ms.fact_prc_idg_sd_daily_sell_in','cam_ms.usp_fact_prc_idg_sd_daily_sell_in','N/A','PROC','07:55','*','Y','CDOP_PRC','2023-07-09','zhanggw7','init','Insert';</v>
      </c>
      <c r="P304" s="141" t="str">
        <f t="shared" si="32"/>
        <v>EXEC [edw].[update_job_parameter_info] NULL,'Synapse','CDOP_cam_0810','cam_ms.fact_prc_idg_sd_daily_sell_in','cam_ms.usp_fact_prc_idg_sd_daily_sell_in','N/A','PROC','07:55','*','Y','CDOP_PRC','2023-07-09','zhanggw7','init','Delete';</v>
      </c>
    </row>
    <row r="305" spans="1:16" s="138" customFormat="1">
      <c r="A305" s="138" t="s">
        <v>447</v>
      </c>
      <c r="B305" s="138" t="s">
        <v>427</v>
      </c>
      <c r="C305" s="138" t="s">
        <v>1008</v>
      </c>
      <c r="D305" s="138" t="s">
        <v>1009</v>
      </c>
      <c r="E305" s="138" t="s">
        <v>1010</v>
      </c>
      <c r="F305" s="138" t="s">
        <v>451</v>
      </c>
      <c r="G305" s="139" t="s">
        <v>424</v>
      </c>
      <c r="H305" s="168" t="s">
        <v>1013</v>
      </c>
      <c r="I305" s="138" t="s">
        <v>414</v>
      </c>
      <c r="J305" s="138" t="s">
        <v>30</v>
      </c>
      <c r="K305" s="138" t="s">
        <v>454</v>
      </c>
      <c r="L305" s="138" t="s">
        <v>974</v>
      </c>
      <c r="M305" s="138" t="s">
        <v>1007</v>
      </c>
      <c r="N305" s="138" t="s">
        <v>457</v>
      </c>
      <c r="O305" s="138" t="str">
        <f t="shared" si="31"/>
        <v>EXEC [edw].[update_job_parameter_info] null,'Synapse','CDOP_cam_0810','cam_ms.fact_prc_idg_pc_daily_sell_in','cam_ms.usp_fact_prc_idg_pc_daily_sell_in','N/A','PROC','05:00','*','Y','CDOP_PRC','2023-07-09','zhanggw7','init','Insert';</v>
      </c>
      <c r="P305" s="141" t="str">
        <f t="shared" si="32"/>
        <v>EXEC [edw].[update_job_parameter_info] NULL,'Synapse','CDOP_cam_0810','cam_ms.fact_prc_idg_pc_daily_sell_in','cam_ms.usp_fact_prc_idg_pc_daily_sell_in','N/A','PROC','05:00','*','Y','CDOP_PRC','2023-07-09','zhanggw7','init','Delete';</v>
      </c>
    </row>
    <row r="306" spans="1:16" s="138" customFormat="1" ht="15" customHeight="1">
      <c r="A306" s="138" t="s">
        <v>447</v>
      </c>
      <c r="B306" s="138" t="s">
        <v>427</v>
      </c>
      <c r="C306" s="138" t="s">
        <v>1008</v>
      </c>
      <c r="D306" s="138" t="s">
        <v>1005</v>
      </c>
      <c r="E306" s="138" t="s">
        <v>1012</v>
      </c>
      <c r="F306" s="138" t="s">
        <v>451</v>
      </c>
      <c r="G306" s="139" t="s">
        <v>424</v>
      </c>
      <c r="H306" s="168" t="s">
        <v>1013</v>
      </c>
      <c r="I306" s="138" t="s">
        <v>414</v>
      </c>
      <c r="J306" s="138" t="s">
        <v>30</v>
      </c>
      <c r="K306" s="138" t="s">
        <v>454</v>
      </c>
      <c r="L306" s="138" t="s">
        <v>974</v>
      </c>
      <c r="M306" s="138" t="s">
        <v>1007</v>
      </c>
      <c r="N306" s="138" t="s">
        <v>457</v>
      </c>
      <c r="O306" s="138" t="str">
        <f t="shared" si="31"/>
        <v>EXEC [edw].[update_job_parameter_info] null,'Synapse','CDOP_cam_0810','cam_ms.fact_prc_idg_sd_daily_sell_in','cam_ms.usp_fact_prc_idg_sd_daily_sell_in','N/A','PROC','05:00','*','Y','CDOP_PRC','2023-07-09','zhanggw7','init','Insert';</v>
      </c>
      <c r="P306" s="141" t="str">
        <f t="shared" si="32"/>
        <v>EXEC [edw].[update_job_parameter_info] NULL,'Synapse','CDOP_cam_0810','cam_ms.fact_prc_idg_sd_daily_sell_in','cam_ms.usp_fact_prc_idg_sd_daily_sell_in','N/A','PROC','05:00','*','Y','CDOP_PRC','2023-07-09','zhanggw7','init','Delete';</v>
      </c>
    </row>
    <row r="307" spans="1:16" s="138" customFormat="1">
      <c r="A307" s="138" t="s">
        <v>447</v>
      </c>
      <c r="B307" s="138" t="s">
        <v>427</v>
      </c>
      <c r="C307" s="138" t="s">
        <v>1008</v>
      </c>
      <c r="D307" s="138" t="s">
        <v>1014</v>
      </c>
      <c r="E307" s="138" t="s">
        <v>1015</v>
      </c>
      <c r="F307" s="138" t="s">
        <v>451</v>
      </c>
      <c r="G307" s="139" t="s">
        <v>424</v>
      </c>
      <c r="H307" s="168" t="s">
        <v>1016</v>
      </c>
      <c r="I307" s="138" t="s">
        <v>414</v>
      </c>
      <c r="J307" s="138" t="s">
        <v>30</v>
      </c>
      <c r="K307" s="138" t="s">
        <v>454</v>
      </c>
      <c r="L307" s="138" t="s">
        <v>974</v>
      </c>
      <c r="M307" s="138" t="s">
        <v>1007</v>
      </c>
      <c r="N307" s="138" t="s">
        <v>457</v>
      </c>
      <c r="O307" s="138" t="str">
        <f t="shared" si="31"/>
        <v>EXEC [edw].[update_job_parameter_info] null,'Synapse','CDOP_cam_0810','cam_ms.fact_prc_daily_sell_in_snapshot','cam_ms.usp_fact_prc_daily_sell_in_snapshot','N/A','PROC','07:55','*','Y','CDOP_PRC','2023-07-09','zhanggw7','init','Insert';</v>
      </c>
      <c r="P307" s="141" t="str">
        <f t="shared" si="32"/>
        <v>EXEC [edw].[update_job_parameter_info] NULL,'Synapse','CDOP_cam_0810','cam_ms.fact_prc_daily_sell_in_snapshot','cam_ms.usp_fact_prc_daily_sell_in_snapshot','N/A','PROC','07:55','*','Y','CDOP_PRC','2023-07-09','zhanggw7','init','Delete';</v>
      </c>
    </row>
    <row r="308" spans="1:16" s="138" customFormat="1">
      <c r="A308" s="138" t="s">
        <v>447</v>
      </c>
      <c r="B308" s="138" t="s">
        <v>427</v>
      </c>
      <c r="C308" s="138" t="s">
        <v>1008</v>
      </c>
      <c r="D308" s="138" t="s">
        <v>1017</v>
      </c>
      <c r="E308" s="138" t="s">
        <v>1018</v>
      </c>
      <c r="F308" s="138" t="s">
        <v>451</v>
      </c>
      <c r="G308" s="139" t="s">
        <v>424</v>
      </c>
      <c r="H308" s="168" t="s">
        <v>1016</v>
      </c>
      <c r="I308" s="138" t="s">
        <v>414</v>
      </c>
      <c r="J308" s="138" t="s">
        <v>30</v>
      </c>
      <c r="K308" s="138" t="s">
        <v>454</v>
      </c>
      <c r="L308" s="138" t="s">
        <v>974</v>
      </c>
      <c r="M308" s="138" t="s">
        <v>72</v>
      </c>
      <c r="N308" s="138" t="s">
        <v>457</v>
      </c>
      <c r="O308" s="138" t="str">
        <f t="shared" si="31"/>
        <v>EXEC [edw].[update_job_parameter_info] null,'Synapse','CDOP_cam_0810','cam_ms.fact_prc_sell_through_in_adj_on_sell_in','cam_ms.usp_fact_prc_sell_through_in_adj_on_sell_in','N/A','PROC','07:55','*','Y','CDOP_PRC','2023-07-09','zhongyj1','init','Insert';</v>
      </c>
      <c r="P308" s="141" t="str">
        <f t="shared" si="32"/>
        <v>EXEC [edw].[update_job_parameter_info] NULL,'Synapse','CDOP_cam_0810','cam_ms.fact_prc_sell_through_in_adj_on_sell_in','cam_ms.usp_fact_prc_sell_through_in_adj_on_sell_in','N/A','PROC','07:55','*','Y','CDOP_PRC','2023-07-09','zhongyj1','init','Delete';</v>
      </c>
    </row>
    <row r="309" spans="1:16" s="141" customFormat="1">
      <c r="A309" s="138" t="s">
        <v>447</v>
      </c>
      <c r="B309" s="138" t="s">
        <v>1019</v>
      </c>
      <c r="C309" s="138" t="s">
        <v>1020</v>
      </c>
      <c r="D309" s="138" t="s">
        <v>1021</v>
      </c>
      <c r="E309" s="145" t="s">
        <v>1021</v>
      </c>
      <c r="F309" s="138" t="s">
        <v>451</v>
      </c>
      <c r="G309" s="139" t="s">
        <v>424</v>
      </c>
      <c r="H309" s="168" t="s">
        <v>1022</v>
      </c>
      <c r="I309" s="138" t="s">
        <v>414</v>
      </c>
      <c r="J309" s="138" t="s">
        <v>30</v>
      </c>
      <c r="K309" s="138" t="s">
        <v>454</v>
      </c>
      <c r="L309" s="138" t="s">
        <v>974</v>
      </c>
      <c r="M309" s="138" t="s">
        <v>72</v>
      </c>
      <c r="N309" s="138" t="s">
        <v>457</v>
      </c>
      <c r="O309" s="138" t="str">
        <f t="shared" si="31"/>
        <v>EXEC [edw].[update_job_parameter_info] null,'PBI_refresh','CDOP_PRC_PBI','pl_ms_main_data_processing_detail_by_sd','pl_ms_main_data_processing_detail_by_sd','N/A','PROC','09:10','*','Y','CDOP_PRC','2023-07-09','zhongyj1','init','Insert';</v>
      </c>
      <c r="P309" s="141" t="str">
        <f t="shared" si="32"/>
        <v>EXEC [edw].[update_job_parameter_info] NULL,'PBI_refresh','CDOP_PRC_PBI','pl_ms_main_data_processing_detail_by_sd','pl_ms_main_data_processing_detail_by_sd','N/A','PROC','09:10','*','Y','CDOP_PRC','2023-07-09','zhongyj1','init','Delete';</v>
      </c>
    </row>
    <row r="310" spans="1:16" s="141" customFormat="1">
      <c r="A310" s="138" t="s">
        <v>447</v>
      </c>
      <c r="B310" s="138" t="s">
        <v>1019</v>
      </c>
      <c r="C310" s="138" t="s">
        <v>1020</v>
      </c>
      <c r="D310" s="138" t="s">
        <v>1023</v>
      </c>
      <c r="E310" s="145" t="s">
        <v>1023</v>
      </c>
      <c r="F310" s="138" t="s">
        <v>451</v>
      </c>
      <c r="G310" s="139" t="s">
        <v>424</v>
      </c>
      <c r="H310" s="168" t="s">
        <v>1016</v>
      </c>
      <c r="I310" s="138" t="s">
        <v>414</v>
      </c>
      <c r="J310" s="138" t="s">
        <v>30</v>
      </c>
      <c r="K310" s="138" t="s">
        <v>454</v>
      </c>
      <c r="L310" s="138" t="s">
        <v>974</v>
      </c>
      <c r="M310" s="138" t="s">
        <v>72</v>
      </c>
      <c r="N310" s="138" t="s">
        <v>457</v>
      </c>
      <c r="O310" s="138" t="str">
        <f t="shared" si="31"/>
        <v>EXEC [edw].[update_job_parameter_info] null,'PBI_refresh','CDOP_PRC_PBI','pl_ms_main_data_processing_detail','pl_ms_main_data_processing_detail','N/A','PROC','07:55','*','Y','CDOP_PRC','2023-07-09','zhongyj1','init','Insert';</v>
      </c>
      <c r="P310" s="141" t="str">
        <f t="shared" si="32"/>
        <v>EXEC [edw].[update_job_parameter_info] NULL,'PBI_refresh','CDOP_PRC_PBI','pl_ms_main_data_processing_detail','pl_ms_main_data_processing_detail','N/A','PROC','07:55','*','Y','CDOP_PRC','2023-07-09','zhongyj1','init','Delete';</v>
      </c>
    </row>
    <row r="311" spans="1:16" s="141" customFormat="1">
      <c r="A311" s="138" t="s">
        <v>447</v>
      </c>
      <c r="B311" s="138" t="s">
        <v>1019</v>
      </c>
      <c r="C311" s="138" t="s">
        <v>1020</v>
      </c>
      <c r="D311" s="138" t="s">
        <v>1024</v>
      </c>
      <c r="E311" s="145" t="s">
        <v>1025</v>
      </c>
      <c r="F311" s="138" t="s">
        <v>451</v>
      </c>
      <c r="G311" s="139" t="s">
        <v>424</v>
      </c>
      <c r="H311" s="168" t="s">
        <v>1016</v>
      </c>
      <c r="I311" s="138" t="s">
        <v>414</v>
      </c>
      <c r="J311" s="138" t="s">
        <v>30</v>
      </c>
      <c r="K311" s="138" t="s">
        <v>454</v>
      </c>
      <c r="L311" s="138" t="s">
        <v>974</v>
      </c>
      <c r="M311" s="138" t="s">
        <v>72</v>
      </c>
      <c r="N311" s="138" t="s">
        <v>457</v>
      </c>
      <c r="O311" s="138" t="str">
        <f t="shared" si="31"/>
        <v>EXEC [edw].[update_job_parameter_info] null,'PBI_refresh','CDOP_PRC_PBI','pl_ms_main_data_processing_dashboard','pl_ms_main_data_processing_dashboard','N/A','PROC','07:55','*','Y','CDOP_PRC','2023-07-09','zhongyj1','init','Insert';</v>
      </c>
      <c r="P311" s="141" t="str">
        <f t="shared" si="32"/>
        <v>EXEC [edw].[update_job_parameter_info] NULL,'PBI_refresh','CDOP_PRC_PBI','pl_ms_main_data_processing_dashboard','pl_ms_main_data_processing_dashboard','N/A','PROC','07:55','*','Y','CDOP_PRC','2023-07-09','zhongyj1','init','Delete';</v>
      </c>
    </row>
    <row r="312" spans="1:16" s="141" customFormat="1">
      <c r="A312" s="138" t="s">
        <v>447</v>
      </c>
      <c r="B312" s="138" t="s">
        <v>427</v>
      </c>
      <c r="C312" s="138" t="s">
        <v>1008</v>
      </c>
      <c r="D312" s="138" t="s">
        <v>1026</v>
      </c>
      <c r="E312" s="138" t="s">
        <v>537</v>
      </c>
      <c r="F312" s="138" t="s">
        <v>451</v>
      </c>
      <c r="G312" s="139" t="s">
        <v>424</v>
      </c>
      <c r="H312" s="168" t="s">
        <v>1016</v>
      </c>
      <c r="I312" s="138" t="s">
        <v>414</v>
      </c>
      <c r="J312" s="138" t="s">
        <v>30</v>
      </c>
      <c r="K312" s="138" t="s">
        <v>454</v>
      </c>
      <c r="L312" s="138" t="s">
        <v>974</v>
      </c>
      <c r="M312" s="138" t="s">
        <v>72</v>
      </c>
      <c r="N312" s="138" t="s">
        <v>457</v>
      </c>
      <c r="O312" s="138" t="str">
        <f t="shared" si="31"/>
        <v>EXEC [edw].[update_job_parameter_info] null,'Synapse','CDOP_cam_0810','cam_ms.fact_prc_daily_eff_sales_order','cam_ms.usp_fact_prc_daily_eff_sales_order','N/A','PROC','07:55','*','Y','CDOP_PRC','2023-07-09','zhongyj1','init','Insert';</v>
      </c>
      <c r="P312" s="141" t="str">
        <f t="shared" si="32"/>
        <v>EXEC [edw].[update_job_parameter_info] NULL,'Synapse','CDOP_cam_0810','cam_ms.fact_prc_daily_eff_sales_order','cam_ms.usp_fact_prc_daily_eff_sales_order','N/A','PROC','07:55','*','Y','CDOP_PRC','2023-07-09','zhongyj1','init','Delete';</v>
      </c>
    </row>
    <row r="313" spans="1:16" s="75" customFormat="1">
      <c r="A313" s="73" t="s">
        <v>447</v>
      </c>
      <c r="B313" s="73" t="s">
        <v>427</v>
      </c>
      <c r="C313" s="73" t="s">
        <v>1008</v>
      </c>
      <c r="D313" s="73" t="s">
        <v>530</v>
      </c>
      <c r="E313" s="73" t="s">
        <v>1027</v>
      </c>
      <c r="F313" s="73" t="s">
        <v>451</v>
      </c>
      <c r="G313" s="83" t="s">
        <v>424</v>
      </c>
      <c r="H313" s="168" t="s">
        <v>1016</v>
      </c>
      <c r="I313" s="73" t="s">
        <v>414</v>
      </c>
      <c r="J313" s="73" t="s">
        <v>30</v>
      </c>
      <c r="K313" s="73" t="s">
        <v>454</v>
      </c>
      <c r="L313" s="73" t="s">
        <v>974</v>
      </c>
      <c r="M313" s="73" t="s">
        <v>72</v>
      </c>
      <c r="N313" s="73" t="s">
        <v>457</v>
      </c>
      <c r="O313" s="73" t="str">
        <f t="shared" si="31"/>
        <v>EXEC [edw].[update_job_parameter_info] null,'Synapse','CDOP_cam_0810','cam_ms.fact_prc_agg_eff_sales_order','cam_ms.usp_fact_prc_agg_eff_sales_order','N/A','PROC','07:55','*','Y','CDOP_PRC','2023-07-09','zhongyj1','init','Insert';</v>
      </c>
      <c r="P313" s="75" t="str">
        <f t="shared" si="32"/>
        <v>EXEC [edw].[update_job_parameter_info] NULL,'Synapse','CDOP_cam_0810','cam_ms.fact_prc_agg_eff_sales_order','cam_ms.usp_fact_prc_agg_eff_sales_order','N/A','PROC','07:55','*','Y','CDOP_PRC','2023-07-09','zhongyj1','init','Delete';</v>
      </c>
    </row>
    <row r="314" spans="1:16" s="75" customFormat="1">
      <c r="A314" s="73" t="s">
        <v>447</v>
      </c>
      <c r="B314" s="73" t="s">
        <v>427</v>
      </c>
      <c r="C314" s="73" t="s">
        <v>1008</v>
      </c>
      <c r="D314" s="73" t="s">
        <v>528</v>
      </c>
      <c r="E314" s="73" t="s">
        <v>529</v>
      </c>
      <c r="F314" s="73" t="s">
        <v>451</v>
      </c>
      <c r="G314" s="83" t="s">
        <v>424</v>
      </c>
      <c r="H314" s="140" t="s">
        <v>1016</v>
      </c>
      <c r="I314" s="73" t="s">
        <v>414</v>
      </c>
      <c r="J314" s="73" t="s">
        <v>30</v>
      </c>
      <c r="K314" s="73" t="s">
        <v>454</v>
      </c>
      <c r="L314" s="73" t="s">
        <v>974</v>
      </c>
      <c r="M314" s="73" t="s">
        <v>72</v>
      </c>
      <c r="N314" s="73" t="s">
        <v>457</v>
      </c>
      <c r="O314" s="73" t="str">
        <f t="shared" si="31"/>
        <v>EXEC [edw].[update_job_parameter_info] null,'Synapse','CDOP_cam_0810','cam_ms.fact_prc_agg_sell_in','cam_ms.usp_fact_prc_agg_sell_in','N/A','PROC','07:55','*','Y','CDOP_PRC','2023-07-09','zhongyj1','init','Insert';</v>
      </c>
      <c r="P314" s="75" t="str">
        <f t="shared" si="32"/>
        <v>EXEC [edw].[update_job_parameter_info] NULL,'Synapse','CDOP_cam_0810','cam_ms.fact_prc_agg_sell_in','cam_ms.usp_fact_prc_agg_sell_in','N/A','PROC','07:55','*','Y','CDOP_PRC','2023-07-09','zhongyj1','init','Delete';</v>
      </c>
    </row>
    <row r="315" spans="1:16" s="89" customFormat="1">
      <c r="A315" s="89" t="s">
        <v>447</v>
      </c>
      <c r="B315" s="89" t="s">
        <v>781</v>
      </c>
      <c r="C315" s="89" t="s">
        <v>448</v>
      </c>
      <c r="D315" s="89" t="s">
        <v>1028</v>
      </c>
      <c r="E315" s="89" t="s">
        <v>1029</v>
      </c>
      <c r="F315" s="89" t="s">
        <v>1030</v>
      </c>
      <c r="G315" s="135" t="s">
        <v>424</v>
      </c>
      <c r="H315" s="136" t="s">
        <v>1031</v>
      </c>
      <c r="I315" s="89" t="s">
        <v>414</v>
      </c>
      <c r="J315" s="89" t="s">
        <v>30</v>
      </c>
      <c r="K315" s="89" t="s">
        <v>454</v>
      </c>
      <c r="L315" s="89" t="s">
        <v>974</v>
      </c>
      <c r="M315" s="89" t="s">
        <v>72</v>
      </c>
      <c r="N315" s="89" t="s">
        <v>457</v>
      </c>
      <c r="O315" s="89" t="str">
        <f t="shared" si="31"/>
        <v>EXEC [edw].[update_job_parameter_info] null,'Synapse_exp','CDOP_SD','fact_prc_idg_pc_daily_sell_in_exp','cam/cam_ms/fact_prc_idg_pc_daily_sell_in_exp','cam_ms.usp_exp_fact_prc_idg_pc_daily_sell_in','PROC','08:20','*','Y','CDOP_PRC','2023-07-09','zhongyj1','init','Insert';</v>
      </c>
      <c r="P315" s="134" t="str">
        <f t="shared" si="32"/>
        <v>EXEC [edw].[update_job_parameter_info] NULL,'Synapse_exp','CDOP_SD','fact_prc_idg_pc_daily_sell_in_exp','cam/cam_ms/fact_prc_idg_pc_daily_sell_in_exp','cam_ms.usp_exp_fact_prc_idg_pc_daily_sell_in','PROC','08:20','*','Y','CDOP_PRC','2023-07-09','zhongyj1','init','Delete';</v>
      </c>
    </row>
    <row r="316" spans="1:16" s="89" customFormat="1">
      <c r="A316" s="89" t="s">
        <v>447</v>
      </c>
      <c r="B316" s="89" t="s">
        <v>781</v>
      </c>
      <c r="C316" s="89" t="s">
        <v>448</v>
      </c>
      <c r="D316" s="89" t="s">
        <v>1032</v>
      </c>
      <c r="E316" s="89" t="s">
        <v>1033</v>
      </c>
      <c r="F316" s="89" t="s">
        <v>1034</v>
      </c>
      <c r="G316" s="135" t="s">
        <v>424</v>
      </c>
      <c r="H316" s="136" t="s">
        <v>980</v>
      </c>
      <c r="I316" s="89" t="s">
        <v>414</v>
      </c>
      <c r="J316" s="89" t="s">
        <v>30</v>
      </c>
      <c r="K316" s="89" t="s">
        <v>454</v>
      </c>
      <c r="L316" s="89" t="s">
        <v>974</v>
      </c>
      <c r="M316" s="89" t="s">
        <v>72</v>
      </c>
      <c r="N316" s="89" t="s">
        <v>457</v>
      </c>
      <c r="O316" s="89" t="str">
        <f t="shared" si="31"/>
        <v>EXEC [edw].[update_job_parameter_info] null,'Synapse_exp','CDOP_SD','fact_prc_idg_sd_daily_sell_in_exp','cam/cam_ms/fact_prc_idg_sd_daily_sell_in_exp','cam_ms.usp_exp_fact_prc_idg_sd_daily_sell_in','PROC','09:20','*','Y','CDOP_PRC','2023-07-09','zhongyj1','init','Insert';</v>
      </c>
      <c r="P316" s="134" t="str">
        <f t="shared" si="32"/>
        <v>EXEC [edw].[update_job_parameter_info] NULL,'Synapse_exp','CDOP_SD','fact_prc_idg_sd_daily_sell_in_exp','cam/cam_ms/fact_prc_idg_sd_daily_sell_in_exp','cam_ms.usp_exp_fact_prc_idg_sd_daily_sell_in','PROC','09:20','*','Y','CDOP_PRC','2023-07-09','zhongyj1','init','Delete';</v>
      </c>
    </row>
    <row r="317" spans="1:16" s="121" customFormat="1">
      <c r="A317" s="120" t="s">
        <v>447</v>
      </c>
      <c r="B317" s="120" t="s">
        <v>400</v>
      </c>
      <c r="C317" s="120" t="s">
        <v>448</v>
      </c>
      <c r="D317" s="120" t="s">
        <v>449</v>
      </c>
      <c r="E317" s="120" t="s">
        <v>1035</v>
      </c>
      <c r="F317" s="120" t="s">
        <v>451</v>
      </c>
      <c r="G317" s="154" t="s">
        <v>452</v>
      </c>
      <c r="H317" s="153" t="s">
        <v>453</v>
      </c>
      <c r="I317" s="120" t="s">
        <v>414</v>
      </c>
      <c r="J317" s="120" t="s">
        <v>30</v>
      </c>
      <c r="K317" s="120" t="s">
        <v>454</v>
      </c>
      <c r="L317" s="264" t="s">
        <v>455</v>
      </c>
      <c r="M317" s="120" t="s">
        <v>456</v>
      </c>
      <c r="N317" s="120" t="s">
        <v>457</v>
      </c>
      <c r="O317" s="120" t="str">
        <f t="shared" si="31"/>
        <v>EXEC [edw].[update_job_parameter_info] null,'Databricks','CDOP_SD','dwd_ms.prc_sale_order_price_cond','/Magellan-Marketing-Sales/dwd_ms/Notebooks/nb_prc_sale_order_price_cond_delta','N/A','Notebook_Photon','02:00','*','Y','CDOP_PRC','2023-07-12','wangzx31','init','Insert';</v>
      </c>
      <c r="P317" s="121" t="str">
        <f t="shared" si="32"/>
        <v>EXEC [edw].[update_job_parameter_info] NULL,'Databricks','CDOP_SD','dwd_ms.prc_sale_order_price_cond','/Magellan-Marketing-Sales/dwd_ms/Notebooks/nb_prc_sale_order_price_cond_delta','N/A','Notebook_Photon','02:00','*','Y','CDOP_PRC','2023-07-12','wangzx31','init','Delete';</v>
      </c>
    </row>
    <row r="318" spans="1:16" s="121" customFormat="1">
      <c r="A318" s="120" t="s">
        <v>447</v>
      </c>
      <c r="B318" s="120" t="s">
        <v>818</v>
      </c>
      <c r="C318" s="120" t="s">
        <v>448</v>
      </c>
      <c r="D318" s="120" t="s">
        <v>1036</v>
      </c>
      <c r="E318" s="120" t="s">
        <v>1037</v>
      </c>
      <c r="F318" s="120" t="s">
        <v>451</v>
      </c>
      <c r="G318" s="152" t="s">
        <v>786</v>
      </c>
      <c r="H318" s="153" t="s">
        <v>453</v>
      </c>
      <c r="I318" s="120" t="s">
        <v>414</v>
      </c>
      <c r="J318" s="120" t="s">
        <v>30</v>
      </c>
      <c r="K318" s="120" t="s">
        <v>454</v>
      </c>
      <c r="L318" s="264" t="s">
        <v>455</v>
      </c>
      <c r="M318" s="120" t="s">
        <v>456</v>
      </c>
      <c r="N318" s="120" t="s">
        <v>457</v>
      </c>
      <c r="O318" s="120" t="str">
        <f t="shared" si="31"/>
        <v>EXEC [edw].[update_job_parameter_info] null,'Databricks_exp','CDOP_SD','dwd_ms.prc_sale_order_price_cond_exp','dwd_ms_prc_sale_order_price_cond_worldwide_merge','N/A','exp','02:00','*','Y','CDOP_PRC','2023-07-12','wangzx31','init','Insert';</v>
      </c>
      <c r="P318" s="121" t="str">
        <f t="shared" si="32"/>
        <v>EXEC [edw].[update_job_parameter_info] NULL,'Databricks_exp','CDOP_SD','dwd_ms.prc_sale_order_price_cond_exp','dwd_ms_prc_sale_order_price_cond_worldwide_merge','N/A','exp','02:00','*','Y','CDOP_PRC','2023-07-12','wangzx31','init','Delete';</v>
      </c>
    </row>
    <row r="319" spans="1:16" s="121" customFormat="1">
      <c r="A319" s="120" t="s">
        <v>447</v>
      </c>
      <c r="B319" s="120" t="s">
        <v>964</v>
      </c>
      <c r="C319" s="120" t="s">
        <v>448</v>
      </c>
      <c r="D319" s="120" t="s">
        <v>1038</v>
      </c>
      <c r="E319" s="120" t="s">
        <v>1039</v>
      </c>
      <c r="F319" s="120" t="s">
        <v>451</v>
      </c>
      <c r="G319" s="152" t="s">
        <v>424</v>
      </c>
      <c r="H319" s="153" t="s">
        <v>453</v>
      </c>
      <c r="I319" s="120" t="s">
        <v>414</v>
      </c>
      <c r="J319" s="120" t="s">
        <v>30</v>
      </c>
      <c r="K319" s="120" t="s">
        <v>454</v>
      </c>
      <c r="L319" s="264" t="s">
        <v>455</v>
      </c>
      <c r="M319" s="120" t="s">
        <v>456</v>
      </c>
      <c r="N319" s="120" t="s">
        <v>457</v>
      </c>
      <c r="O319" s="120" t="str">
        <f t="shared" si="31"/>
        <v>EXEC [edw].[update_job_parameter_info] null,'Synapse_imp','CDOP_SD','prep_ms.t_prc_sale_order_price_cond_adb_sync_stg','EDA4A275-BB7D-460A-94A6-F88924B2776C','N/A','PROC','02:00','*','Y','CDOP_PRC','2023-07-12','wangzx31','init','Insert';</v>
      </c>
      <c r="P319" s="121" t="str">
        <f t="shared" si="32"/>
        <v>EXEC [edw].[update_job_parameter_info] NULL,'Synapse_imp','CDOP_SD','prep_ms.t_prc_sale_order_price_cond_adb_sync_stg','EDA4A275-BB7D-460A-94A6-F88924B2776C','N/A','PROC','02:00','*','Y','CDOP_PRC','2023-07-12','wangzx31','init','Delete';</v>
      </c>
    </row>
    <row r="320" spans="1:16" s="75" customFormat="1">
      <c r="A320" s="73" t="s">
        <v>447</v>
      </c>
      <c r="B320" s="73" t="s">
        <v>427</v>
      </c>
      <c r="C320" s="73" t="s">
        <v>448</v>
      </c>
      <c r="D320" s="73" t="s">
        <v>998</v>
      </c>
      <c r="E320" s="73" t="s">
        <v>999</v>
      </c>
      <c r="F320" s="73" t="s">
        <v>451</v>
      </c>
      <c r="G320" s="83" t="s">
        <v>424</v>
      </c>
      <c r="H320" s="74" t="s">
        <v>453</v>
      </c>
      <c r="I320" s="73" t="s">
        <v>414</v>
      </c>
      <c r="J320" s="73" t="s">
        <v>30</v>
      </c>
      <c r="K320" s="73" t="s">
        <v>454</v>
      </c>
      <c r="L320" s="79" t="s">
        <v>1040</v>
      </c>
      <c r="M320" s="73" t="s">
        <v>996</v>
      </c>
      <c r="N320" s="73" t="s">
        <v>457</v>
      </c>
      <c r="O320" s="75" t="str">
        <f t="shared" si="31"/>
        <v>EXEC [edw].[update_job_parameter_info] null,'Synapse','CDOP_SD','dwc_ms.prc_operation_billing','dwc_ms.usp_prc_operation_billing','N/A','PROC','02:00','*','Y','CDOP_PRC','2023-07-14','tanghy9','init','Insert';</v>
      </c>
      <c r="P320" s="75" t="str">
        <f t="shared" si="32"/>
        <v>EXEC [edw].[update_job_parameter_info] NULL,'Synapse','CDOP_SD','dwc_ms.prc_operation_billing','dwc_ms.usp_prc_operation_billing','N/A','PROC','02:00','*','Y','CDOP_PRC','2023-07-14','tanghy9','init','Delete';</v>
      </c>
    </row>
    <row r="321" spans="1:33" s="121" customFormat="1">
      <c r="A321" s="120" t="s">
        <v>447</v>
      </c>
      <c r="B321" s="120" t="s">
        <v>427</v>
      </c>
      <c r="C321" s="120" t="s">
        <v>448</v>
      </c>
      <c r="D321" s="120" t="s">
        <v>993</v>
      </c>
      <c r="E321" s="121" t="s">
        <v>1041</v>
      </c>
      <c r="F321" s="73" t="s">
        <v>451</v>
      </c>
      <c r="G321" s="83" t="s">
        <v>424</v>
      </c>
      <c r="H321" s="74" t="s">
        <v>1042</v>
      </c>
      <c r="I321" s="73" t="s">
        <v>414</v>
      </c>
      <c r="J321" s="73" t="s">
        <v>30</v>
      </c>
      <c r="K321" s="73" t="s">
        <v>454</v>
      </c>
      <c r="L321" s="73" t="s">
        <v>974</v>
      </c>
      <c r="M321" s="73" t="s">
        <v>996</v>
      </c>
      <c r="N321" s="73" t="s">
        <v>457</v>
      </c>
      <c r="O321" s="75" t="str">
        <f t="shared" si="31"/>
        <v>EXEC [edw].[update_job_parameter_info] null,'Synapse','CDOP_SD','dwc_ms.sell_in_kpi_dwc','[dwc_ms].[usp_usp_sell_in_kpi_dwc_codata]','N/A','PROC','08:00','*','Y','CDOP_PRC','2023-07-09','tanghy9','init','Insert';</v>
      </c>
      <c r="P321" s="75" t="str">
        <f t="shared" si="32"/>
        <v>EXEC [edw].[update_job_parameter_info] NULL,'Synapse','CDOP_SD','dwc_ms.sell_in_kpi_dwc','[dwc_ms].[usp_usp_sell_in_kpi_dwc_codata]','N/A','PROC','08:00','*','Y','CDOP_PRC','2023-07-09','tanghy9','init','Delete';</v>
      </c>
    </row>
    <row r="322" spans="1:33" s="126" customFormat="1">
      <c r="A322" s="73" t="s">
        <v>447</v>
      </c>
      <c r="B322" s="73" t="s">
        <v>427</v>
      </c>
      <c r="C322" s="73" t="s">
        <v>992</v>
      </c>
      <c r="D322" s="73" t="s">
        <v>1043</v>
      </c>
      <c r="E322" s="126" t="s">
        <v>1044</v>
      </c>
      <c r="F322" s="73" t="s">
        <v>451</v>
      </c>
      <c r="G322" s="83" t="s">
        <v>424</v>
      </c>
      <c r="H322" s="74" t="s">
        <v>1045</v>
      </c>
      <c r="I322" s="73" t="s">
        <v>414</v>
      </c>
      <c r="J322" s="73" t="s">
        <v>30</v>
      </c>
      <c r="K322" s="73" t="s">
        <v>454</v>
      </c>
      <c r="L322" s="73" t="s">
        <v>974</v>
      </c>
      <c r="M322" s="73" t="s">
        <v>1007</v>
      </c>
      <c r="N322" s="73" t="s">
        <v>457</v>
      </c>
      <c r="O322" s="75" t="str">
        <f t="shared" si="31"/>
        <v>EXEC [edw].[update_job_parameter_info] null,'Synapse','CDOP_Order_dwc','dwc_ms.sell_in_kpi_dwc','dwc_ms.usp_sell_in_kpi_dwc_sci','N/A','PROC','07:30','*','Y','CDOP_PRC','2023-07-09','zhanggw7','init','Insert';</v>
      </c>
      <c r="P322" s="75" t="str">
        <f t="shared" si="32"/>
        <v>EXEC [edw].[update_job_parameter_info] NULL,'Synapse','CDOP_Order_dwc','dwc_ms.sell_in_kpi_dwc','dwc_ms.usp_sell_in_kpi_dwc_sci','N/A','PROC','07:30','*','Y','CDOP_PRC','2023-07-09','zhanggw7','init','Delete';</v>
      </c>
    </row>
    <row r="323" spans="1:33" s="121" customFormat="1">
      <c r="A323" s="151" t="s">
        <v>447</v>
      </c>
      <c r="B323" s="151" t="s">
        <v>427</v>
      </c>
      <c r="C323" s="151" t="s">
        <v>992</v>
      </c>
      <c r="D323" s="151" t="s">
        <v>1043</v>
      </c>
      <c r="E323" s="121" t="s">
        <v>1046</v>
      </c>
      <c r="F323" s="151" t="s">
        <v>451</v>
      </c>
      <c r="G323" s="152" t="s">
        <v>424</v>
      </c>
      <c r="H323" s="153" t="s">
        <v>1045</v>
      </c>
      <c r="I323" s="151" t="s">
        <v>414</v>
      </c>
      <c r="J323" s="151" t="s">
        <v>30</v>
      </c>
      <c r="K323" s="151" t="s">
        <v>454</v>
      </c>
      <c r="L323" s="151" t="s">
        <v>974</v>
      </c>
      <c r="M323" s="151" t="s">
        <v>1002</v>
      </c>
      <c r="N323" s="151" t="s">
        <v>457</v>
      </c>
      <c r="O323" s="121" t="str">
        <f t="shared" si="31"/>
        <v>EXEC [edw].[update_job_parameter_info] null,'Synapse','CDOP_Order_dwc','dwc_ms.sell_in_kpi_dwc','dwc_ms.usp_sell_in_kpi_dwc_bw_184update','N/A','PROC','07:30','*','Y','CDOP_PRC','2023-07-09','songjk1','init','Insert';</v>
      </c>
      <c r="P323" s="121" t="str">
        <f t="shared" si="32"/>
        <v>EXEC [edw].[update_job_parameter_info] NULL,'Synapse','CDOP_Order_dwc','dwc_ms.sell_in_kpi_dwc','dwc_ms.usp_sell_in_kpi_dwc_bw_184update','N/A','PROC','07:30','*','Y','CDOP_PRC','2023-07-09','songjk1','init','Delete';</v>
      </c>
    </row>
    <row r="324" spans="1:33" s="126" customFormat="1">
      <c r="A324" s="73" t="s">
        <v>447</v>
      </c>
      <c r="B324" s="73" t="s">
        <v>427</v>
      </c>
      <c r="C324" s="73" t="s">
        <v>992</v>
      </c>
      <c r="D324" s="73" t="s">
        <v>1047</v>
      </c>
      <c r="E324" s="126" t="s">
        <v>1048</v>
      </c>
      <c r="F324" s="73" t="s">
        <v>451</v>
      </c>
      <c r="G324" s="83" t="s">
        <v>424</v>
      </c>
      <c r="H324" s="74" t="s">
        <v>1049</v>
      </c>
      <c r="I324" s="73" t="s">
        <v>414</v>
      </c>
      <c r="J324" s="73" t="s">
        <v>30</v>
      </c>
      <c r="K324" s="73" t="s">
        <v>454</v>
      </c>
      <c r="L324" s="73" t="s">
        <v>974</v>
      </c>
      <c r="M324" s="73" t="s">
        <v>1002</v>
      </c>
      <c r="N324" s="73" t="s">
        <v>457</v>
      </c>
      <c r="O324" s="75" t="str">
        <f t="shared" si="31"/>
        <v>EXEC [edw].[update_job_parameter_info] null,'Synapse','CDOP_Order_dwc','dwc_ms.prc_idg_fi_reporting_sale','dwc_ms.usp_prc_idg_fi_reporting_sale','N/A','PROC','07:10','*','Y','CDOP_PRC','2023-07-09','songjk1','init','Insert';</v>
      </c>
      <c r="P324" s="75" t="str">
        <f t="shared" si="32"/>
        <v>EXEC [edw].[update_job_parameter_info] NULL,'Synapse','CDOP_Order_dwc','dwc_ms.prc_idg_fi_reporting_sale','dwc_ms.usp_prc_idg_fi_reporting_sale','N/A','PROC','07:10','*','Y','CDOP_PRC','2023-07-09','songjk1','init','Delete';</v>
      </c>
    </row>
    <row r="325" spans="1:33" s="126" customFormat="1">
      <c r="A325" s="73" t="s">
        <v>447</v>
      </c>
      <c r="B325" s="73" t="s">
        <v>427</v>
      </c>
      <c r="C325" s="73" t="s">
        <v>992</v>
      </c>
      <c r="D325" s="73" t="s">
        <v>993</v>
      </c>
      <c r="E325" s="126" t="s">
        <v>1050</v>
      </c>
      <c r="F325" s="73" t="s">
        <v>451</v>
      </c>
      <c r="G325" s="83" t="s">
        <v>424</v>
      </c>
      <c r="H325" s="74" t="s">
        <v>1049</v>
      </c>
      <c r="I325" s="73" t="s">
        <v>414</v>
      </c>
      <c r="J325" s="73" t="s">
        <v>30</v>
      </c>
      <c r="K325" s="73" t="s">
        <v>454</v>
      </c>
      <c r="L325" s="73" t="s">
        <v>974</v>
      </c>
      <c r="M325" s="73" t="s">
        <v>1002</v>
      </c>
      <c r="N325" s="73" t="s">
        <v>457</v>
      </c>
      <c r="O325" s="75" t="str">
        <f t="shared" si="31"/>
        <v>EXEC [edw].[update_job_parameter_info] null,'Synapse','CDOP_Order_dwc','dwc_ms.sell_in_kpi_dwc','dwc_ms.usp_sell_in_kpi_dwc_bw_s4','N/A','PROC','07:10','*','Y','CDOP_PRC','2023-07-09','songjk1','init','Insert';</v>
      </c>
      <c r="P325" s="75" t="str">
        <f t="shared" si="32"/>
        <v>EXEC [edw].[update_job_parameter_info] NULL,'Synapse','CDOP_Order_dwc','dwc_ms.sell_in_kpi_dwc','dwc_ms.usp_sell_in_kpi_dwc_bw_s4','N/A','PROC','07:10','*','Y','CDOP_PRC','2023-07-09','songjk1','init','Delete';</v>
      </c>
    </row>
    <row r="326" spans="1:33" s="126" customFormat="1">
      <c r="A326" s="73" t="s">
        <v>447</v>
      </c>
      <c r="B326" s="73" t="s">
        <v>427</v>
      </c>
      <c r="C326" s="73" t="s">
        <v>992</v>
      </c>
      <c r="D326" s="73" t="s">
        <v>993</v>
      </c>
      <c r="E326" s="126" t="s">
        <v>1051</v>
      </c>
      <c r="F326" s="73" t="s">
        <v>451</v>
      </c>
      <c r="G326" s="83" t="s">
        <v>424</v>
      </c>
      <c r="H326" s="74" t="s">
        <v>1045</v>
      </c>
      <c r="I326" s="73" t="s">
        <v>414</v>
      </c>
      <c r="J326" s="73" t="s">
        <v>30</v>
      </c>
      <c r="K326" s="73" t="s">
        <v>454</v>
      </c>
      <c r="L326" s="73" t="s">
        <v>974</v>
      </c>
      <c r="M326" s="73" t="s">
        <v>996</v>
      </c>
      <c r="N326" s="73" t="s">
        <v>457</v>
      </c>
      <c r="O326" s="75" t="str">
        <f t="shared" si="31"/>
        <v>EXEC [edw].[update_job_parameter_info] null,'Synapse','CDOP_Order_dwc','dwc_ms.sell_in_kpi_dwc','dwc_ms.usp_sell_in_kpi_dwc_xinchuang_supply','N/A','PROC','07:30','*','Y','CDOP_PRC','2023-07-09','tanghy9','init','Insert';</v>
      </c>
      <c r="P326" s="75" t="str">
        <f t="shared" si="32"/>
        <v>EXEC [edw].[update_job_parameter_info] NULL,'Synapse','CDOP_Order_dwc','dwc_ms.sell_in_kpi_dwc','dwc_ms.usp_sell_in_kpi_dwc_xinchuang_supply','N/A','PROC','07:30','*','Y','CDOP_PRC','2023-07-09','tanghy9','init','Delete';</v>
      </c>
    </row>
    <row r="327" spans="1:33" s="126" customFormat="1">
      <c r="A327" s="73" t="s">
        <v>447</v>
      </c>
      <c r="B327" s="73" t="s">
        <v>427</v>
      </c>
      <c r="C327" s="73" t="s">
        <v>992</v>
      </c>
      <c r="D327" s="73" t="s">
        <v>993</v>
      </c>
      <c r="E327" s="126" t="s">
        <v>1051</v>
      </c>
      <c r="F327" s="73" t="s">
        <v>451</v>
      </c>
      <c r="G327" s="83" t="s">
        <v>424</v>
      </c>
      <c r="H327" s="74" t="s">
        <v>995</v>
      </c>
      <c r="I327" s="73" t="s">
        <v>414</v>
      </c>
      <c r="J327" s="73" t="s">
        <v>30</v>
      </c>
      <c r="K327" s="73" t="s">
        <v>454</v>
      </c>
      <c r="L327" s="73" t="s">
        <v>974</v>
      </c>
      <c r="M327" s="73" t="s">
        <v>996</v>
      </c>
      <c r="N327" s="73" t="s">
        <v>457</v>
      </c>
      <c r="O327" s="75" t="str">
        <f t="shared" si="31"/>
        <v>EXEC [edw].[update_job_parameter_info] null,'Synapse','CDOP_Order_dwc','dwc_ms.sell_in_kpi_dwc','dwc_ms.usp_sell_in_kpi_dwc_xinchuang_supply','N/A','PROC','04:30','*','Y','CDOP_PRC','2023-07-09','tanghy9','init','Insert';</v>
      </c>
      <c r="P327" s="75" t="str">
        <f t="shared" si="32"/>
        <v>EXEC [edw].[update_job_parameter_info] NULL,'Synapse','CDOP_Order_dwc','dwc_ms.sell_in_kpi_dwc','dwc_ms.usp_sell_in_kpi_dwc_xinchuang_supply','N/A','PROC','04:30','*','Y','CDOP_PRC','2023-07-09','tanghy9','init','Delete';</v>
      </c>
    </row>
    <row r="328" spans="1:33" s="126" customFormat="1">
      <c r="A328" s="73" t="s">
        <v>447</v>
      </c>
      <c r="B328" s="73" t="s">
        <v>427</v>
      </c>
      <c r="C328" s="73" t="s">
        <v>992</v>
      </c>
      <c r="D328" s="73" t="s">
        <v>1043</v>
      </c>
      <c r="E328" s="126" t="s">
        <v>1052</v>
      </c>
      <c r="F328" s="73" t="s">
        <v>451</v>
      </c>
      <c r="G328" s="83" t="s">
        <v>424</v>
      </c>
      <c r="H328" s="74" t="s">
        <v>1045</v>
      </c>
      <c r="I328" s="73" t="s">
        <v>414</v>
      </c>
      <c r="J328" s="73" t="s">
        <v>30</v>
      </c>
      <c r="K328" s="73" t="s">
        <v>454</v>
      </c>
      <c r="L328" s="79" t="s">
        <v>1053</v>
      </c>
      <c r="M328" s="73" t="s">
        <v>996</v>
      </c>
      <c r="N328" s="73" t="s">
        <v>457</v>
      </c>
      <c r="O328" s="75" t="str">
        <f t="shared" si="31"/>
        <v>EXEC [edw].[update_job_parameter_info] null,'Synapse','CDOP_Order_dwc','dwc_ms.sell_in_kpi_dwc','dwc_ms.usp_sell_in_kpi_dwc_rel_supply','N/A','PROC','07:30','*','Y','CDOP_PRC','2023-07-21','tanghy9','init','Insert';</v>
      </c>
      <c r="P328" s="75" t="str">
        <f t="shared" si="32"/>
        <v>EXEC [edw].[update_job_parameter_info] NULL,'Synapse','CDOP_Order_dwc','dwc_ms.sell_in_kpi_dwc','dwc_ms.usp_sell_in_kpi_dwc_rel_supply','N/A','PROC','07:30','*','Y','CDOP_PRC','2023-07-21','tanghy9','init','Delete';</v>
      </c>
    </row>
    <row r="329" spans="1:33" s="126" customFormat="1">
      <c r="A329" s="73" t="s">
        <v>447</v>
      </c>
      <c r="B329" s="73" t="s">
        <v>427</v>
      </c>
      <c r="C329" s="73" t="s">
        <v>992</v>
      </c>
      <c r="D329" s="73" t="s">
        <v>1043</v>
      </c>
      <c r="E329" s="126" t="s">
        <v>1052</v>
      </c>
      <c r="F329" s="73" t="s">
        <v>451</v>
      </c>
      <c r="G329" s="83" t="s">
        <v>424</v>
      </c>
      <c r="H329" s="74" t="s">
        <v>995</v>
      </c>
      <c r="I329" s="73" t="s">
        <v>414</v>
      </c>
      <c r="J329" s="73" t="s">
        <v>30</v>
      </c>
      <c r="K329" s="73" t="s">
        <v>454</v>
      </c>
      <c r="L329" s="79" t="s">
        <v>1053</v>
      </c>
      <c r="M329" s="73" t="s">
        <v>996</v>
      </c>
      <c r="N329" s="73" t="s">
        <v>457</v>
      </c>
      <c r="O329" s="75" t="str">
        <f t="shared" ref="O329" si="33">"EXEC [edw].[update_job_parameter_info] null,'" &amp; B329 &amp; "','" &amp; C329 &amp;  "','" &amp; D329 &amp;  "','"  &amp; E329 &amp; "','"  &amp; F329 &amp; "','"  &amp; G329 &amp; "','"  &amp; H329 &amp; "','"  &amp; I329 &amp; "','"  &amp; J329 &amp; "','"  &amp; K329 &amp; "','"  &amp; L329 &amp; "','"  &amp; M329 &amp; "','"  &amp; N329 &amp; "','Insert';"</f>
        <v>EXEC [edw].[update_job_parameter_info] null,'Synapse','CDOP_Order_dwc','dwc_ms.sell_in_kpi_dwc','dwc_ms.usp_sell_in_kpi_dwc_rel_supply','N/A','PROC','04:30','*','Y','CDOP_PRC','2023-07-21','tanghy9','init','Insert';</v>
      </c>
      <c r="P329" s="75" t="str">
        <f t="shared" ref="P329" si="34">"EXEC [edw].[update_job_parameter_info] NULL,'" &amp; B329 &amp; "','" &amp; C329 &amp;  "','" &amp; D329 &amp;  "','"  &amp; E329 &amp; "','"  &amp; F329 &amp; "','"  &amp; G329 &amp; "','"  &amp; H329 &amp; "','"  &amp; I329 &amp; "','"  &amp; J329 &amp; "','"  &amp; K329 &amp; "','"  &amp; L329 &amp; "','"  &amp; M329 &amp; "','"  &amp; N329 &amp; "','Delete';"</f>
        <v>EXEC [edw].[update_job_parameter_info] NULL,'Synapse','CDOP_Order_dwc','dwc_ms.sell_in_kpi_dwc','dwc_ms.usp_sell_in_kpi_dwc_rel_supply','N/A','PROC','04:30','*','Y','CDOP_PRC','2023-07-21','tanghy9','init','Delete';</v>
      </c>
    </row>
    <row r="330" spans="1:33" s="126" customFormat="1">
      <c r="A330" s="73" t="s">
        <v>447</v>
      </c>
      <c r="B330" s="73" t="s">
        <v>427</v>
      </c>
      <c r="C330" s="73" t="s">
        <v>992</v>
      </c>
      <c r="D330" s="73" t="s">
        <v>1043</v>
      </c>
      <c r="E330" s="73" t="s">
        <v>1054</v>
      </c>
      <c r="F330" s="73" t="s">
        <v>451</v>
      </c>
      <c r="G330" s="83" t="s">
        <v>424</v>
      </c>
      <c r="H330" s="74" t="s">
        <v>1045</v>
      </c>
      <c r="I330" s="73" t="s">
        <v>414</v>
      </c>
      <c r="J330" s="73" t="s">
        <v>30</v>
      </c>
      <c r="K330" s="73" t="s">
        <v>454</v>
      </c>
      <c r="L330" s="73" t="s">
        <v>974</v>
      </c>
      <c r="M330" s="73" t="s">
        <v>1007</v>
      </c>
      <c r="N330" s="73" t="s">
        <v>457</v>
      </c>
      <c r="O330" s="75" t="str">
        <f t="shared" si="31"/>
        <v>EXEC [edw].[update_job_parameter_info] null,'Synapse','CDOP_Order_dwc','dwc_ms.sell_in_kpi_dwc','dwc_ms.usp_sell_in_kpi_dwc_del_xc','N/A','PROC','07:30','*','Y','CDOP_PRC','2023-07-09','zhanggw7','init','Insert';</v>
      </c>
      <c r="P330" s="75" t="str">
        <f t="shared" si="32"/>
        <v>EXEC [edw].[update_job_parameter_info] NULL,'Synapse','CDOP_Order_dwc','dwc_ms.sell_in_kpi_dwc','dwc_ms.usp_sell_in_kpi_dwc_del_xc','N/A','PROC','07:30','*','Y','CDOP_PRC','2023-07-09','zhanggw7','init','Delete';</v>
      </c>
    </row>
    <row r="331" spans="1:33" s="126" customFormat="1">
      <c r="A331" s="73" t="s">
        <v>447</v>
      </c>
      <c r="B331" s="73" t="s">
        <v>427</v>
      </c>
      <c r="C331" s="73" t="s">
        <v>1055</v>
      </c>
      <c r="D331" s="73" t="s">
        <v>1043</v>
      </c>
      <c r="E331" s="73" t="s">
        <v>1056</v>
      </c>
      <c r="F331" s="73" t="s">
        <v>451</v>
      </c>
      <c r="G331" s="83" t="s">
        <v>424</v>
      </c>
      <c r="H331" s="74" t="s">
        <v>995</v>
      </c>
      <c r="I331" s="73" t="s">
        <v>414</v>
      </c>
      <c r="J331" s="73" t="s">
        <v>30</v>
      </c>
      <c r="K331" s="73" t="s">
        <v>454</v>
      </c>
      <c r="L331" s="73" t="s">
        <v>974</v>
      </c>
      <c r="M331" s="73" t="s">
        <v>1057</v>
      </c>
      <c r="N331" s="73" t="s">
        <v>457</v>
      </c>
      <c r="O331" s="75" t="str">
        <f t="shared" si="31"/>
        <v>EXEC [edw].[update_job_parameter_info] null,'Synapse','CDOP_Order_dwc_1','dwc_ms.sell_in_kpi_dwc','dwc_ms.usp_sell_in_kpi_dwc_con_additional_order','N/A','PROC','04:30','*','Y','CDOP_PRC','2023-07-09','zhangyd7','init','Insert';</v>
      </c>
      <c r="P331" s="75" t="str">
        <f t="shared" si="32"/>
        <v>EXEC [edw].[update_job_parameter_info] NULL,'Synapse','CDOP_Order_dwc_1','dwc_ms.sell_in_kpi_dwc','dwc_ms.usp_sell_in_kpi_dwc_con_additional_order','N/A','PROC','04:30','*','Y','CDOP_PRC','2023-07-09','zhangyd7','init','Delete';</v>
      </c>
    </row>
    <row r="332" spans="1:33" s="126" customFormat="1">
      <c r="A332" s="124" t="s">
        <v>447</v>
      </c>
      <c r="B332" s="124" t="s">
        <v>427</v>
      </c>
      <c r="C332" s="124" t="s">
        <v>992</v>
      </c>
      <c r="D332" s="124" t="s">
        <v>1043</v>
      </c>
      <c r="E332" s="124" t="s">
        <v>1058</v>
      </c>
      <c r="F332" s="124" t="s">
        <v>451</v>
      </c>
      <c r="G332" s="172" t="s">
        <v>424</v>
      </c>
      <c r="H332" s="173" t="s">
        <v>1045</v>
      </c>
      <c r="I332" s="124" t="s">
        <v>414</v>
      </c>
      <c r="J332" s="124" t="s">
        <v>30</v>
      </c>
      <c r="K332" s="124" t="s">
        <v>454</v>
      </c>
      <c r="L332" s="124" t="s">
        <v>974</v>
      </c>
      <c r="M332" s="124" t="s">
        <v>996</v>
      </c>
      <c r="N332" s="124" t="s">
        <v>457</v>
      </c>
      <c r="O332" s="126" t="str">
        <f t="shared" si="31"/>
        <v>EXEC [edw].[update_job_parameter_info] null,'Synapse','CDOP_Order_dwc','dwc_ms.sell_in_kpi_dwc','dwc_ms.usp_sell_in_kpi_dwc_xinchuang','N/A','PROC','07:30','*','Y','CDOP_PRC','2023-07-09','tanghy9','init','Insert';</v>
      </c>
      <c r="P332" s="126" t="str">
        <f t="shared" si="32"/>
        <v>EXEC [edw].[update_job_parameter_info] NULL,'Synapse','CDOP_Order_dwc','dwc_ms.sell_in_kpi_dwc','dwc_ms.usp_sell_in_kpi_dwc_xinchuang','N/A','PROC','07:30','*','Y','CDOP_PRC','2023-07-09','tanghy9','init','Delete';</v>
      </c>
    </row>
    <row r="333" spans="1:33" s="126" customFormat="1">
      <c r="A333" s="124" t="s">
        <v>447</v>
      </c>
      <c r="B333" s="124" t="s">
        <v>427</v>
      </c>
      <c r="C333" s="124" t="s">
        <v>992</v>
      </c>
      <c r="D333" s="124" t="s">
        <v>993</v>
      </c>
      <c r="E333" s="124" t="s">
        <v>1058</v>
      </c>
      <c r="F333" s="124" t="s">
        <v>451</v>
      </c>
      <c r="G333" s="172" t="s">
        <v>424</v>
      </c>
      <c r="H333" s="173" t="s">
        <v>995</v>
      </c>
      <c r="I333" s="124" t="s">
        <v>414</v>
      </c>
      <c r="J333" s="124" t="s">
        <v>30</v>
      </c>
      <c r="K333" s="124" t="s">
        <v>454</v>
      </c>
      <c r="L333" s="124" t="s">
        <v>974</v>
      </c>
      <c r="M333" s="124" t="s">
        <v>996</v>
      </c>
      <c r="N333" s="124" t="s">
        <v>457</v>
      </c>
      <c r="O333" s="126" t="str">
        <f t="shared" si="31"/>
        <v>EXEC [edw].[update_job_parameter_info] null,'Synapse','CDOP_Order_dwc','dwc_ms.sell_in_kpi_dwc','dwc_ms.usp_sell_in_kpi_dwc_xinchuang','N/A','PROC','04:30','*','Y','CDOP_PRC','2023-07-09','tanghy9','init','Insert';</v>
      </c>
      <c r="P333" s="126" t="str">
        <f t="shared" si="32"/>
        <v>EXEC [edw].[update_job_parameter_info] NULL,'Synapse','CDOP_Order_dwc','dwc_ms.sell_in_kpi_dwc','dwc_ms.usp_sell_in_kpi_dwc_xinchuang','N/A','PROC','04:30','*','Y','CDOP_PRC','2023-07-09','tanghy9','init','Delete';</v>
      </c>
    </row>
    <row r="334" spans="1:33" s="75" customFormat="1" ht="13.15" customHeight="1">
      <c r="A334" s="73" t="s">
        <v>447</v>
      </c>
      <c r="B334" s="73" t="s">
        <v>427</v>
      </c>
      <c r="C334" s="73" t="s">
        <v>1059</v>
      </c>
      <c r="D334" s="73" t="s">
        <v>1060</v>
      </c>
      <c r="E334" s="73" t="s">
        <v>1061</v>
      </c>
      <c r="F334" s="73" t="s">
        <v>451</v>
      </c>
      <c r="G334" s="83" t="s">
        <v>424</v>
      </c>
      <c r="H334" s="74" t="s">
        <v>1062</v>
      </c>
      <c r="I334" s="73" t="s">
        <v>414</v>
      </c>
      <c r="J334" s="73" t="s">
        <v>30</v>
      </c>
      <c r="K334" s="73" t="s">
        <v>435</v>
      </c>
      <c r="L334" s="130" t="s">
        <v>1063</v>
      </c>
      <c r="M334" s="73" t="s">
        <v>527</v>
      </c>
      <c r="N334" s="73" t="s">
        <v>457</v>
      </c>
      <c r="O334" s="75" t="str">
        <f t="shared" si="31"/>
        <v>EXEC [edw].[update_job_parameter_info] null,'Synapse','CDOP_Order_dwd_0810','dwd_ms.usp_prc_daily_cadence_and_target_target','dwd_ms.usp_prc_daily_cadence_and_target_target','N/A','PROC','07:25','*','Y','CDOP_PRC','2023-07-22 00:00:00','zhongyj1','init','Insert';</v>
      </c>
      <c r="P334" s="75" t="str">
        <f t="shared" si="32"/>
        <v>EXEC [edw].[update_job_parameter_info] NULL,'Synapse','CDOP_Order_dwd_0810','dwd_ms.usp_prc_daily_cadence_and_target_target','dwd_ms.usp_prc_daily_cadence_and_target_target','N/A','PROC','07:25','*','Y','CDOP_PRC','2023-07-22 00:00:00','zhongyj1','init','Delete';</v>
      </c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</row>
    <row r="335" spans="1:33" s="75" customFormat="1">
      <c r="A335" s="73" t="s">
        <v>447</v>
      </c>
      <c r="B335" s="73" t="s">
        <v>427</v>
      </c>
      <c r="C335" s="73" t="s">
        <v>1059</v>
      </c>
      <c r="D335" s="73" t="s">
        <v>1064</v>
      </c>
      <c r="E335" s="73" t="s">
        <v>1065</v>
      </c>
      <c r="F335" s="73" t="s">
        <v>451</v>
      </c>
      <c r="G335" s="83" t="s">
        <v>424</v>
      </c>
      <c r="H335" s="74" t="s">
        <v>1062</v>
      </c>
      <c r="I335" s="73" t="s">
        <v>414</v>
      </c>
      <c r="J335" s="73" t="s">
        <v>30</v>
      </c>
      <c r="K335" s="73" t="s">
        <v>435</v>
      </c>
      <c r="L335" s="130" t="s">
        <v>1063</v>
      </c>
      <c r="M335" s="73" t="s">
        <v>527</v>
      </c>
      <c r="N335" s="73" t="s">
        <v>457</v>
      </c>
      <c r="O335" s="75" t="str">
        <f t="shared" si="31"/>
        <v>EXEC [edw].[update_job_parameter_info] null,'Synapse','CDOP_Order_dwd_0810','dwd_ms.usp_prc_daily_cadence_and_target_cadence','dwd_ms.usp_prc_daily_cadence_and_target_cadence','N/A','PROC','07:25','*','Y','CDOP_PRC','2023-07-22 00:00:00','zhongyj1','init','Insert';</v>
      </c>
      <c r="P335" s="75" t="str">
        <f t="shared" ref="P335:P352" si="35">"EXEC [edw].[update_job_parameter_info] null,'" &amp; B335 &amp; "','" &amp; C335 &amp;  "','" &amp; D335 &amp;  "','"  &amp; E335 &amp; "','"  &amp; F335 &amp; "','"  &amp; G335 &amp; "','"  &amp; H335 &amp; "','"  &amp; I335 &amp; "','"  &amp; J335 &amp; "','"  &amp; K335 &amp; "','"  &amp; L335 &amp; "','"  &amp; M335 &amp; "','"  &amp; N335 &amp; "','Delete';"</f>
        <v>EXEC [edw].[update_job_parameter_info] null,'Synapse','CDOP_Order_dwd_0810','dwd_ms.usp_prc_daily_cadence_and_target_cadence','dwd_ms.usp_prc_daily_cadence_and_target_cadence','N/A','PROC','07:25','*','Y','CDOP_PRC','2023-07-22 00:00:00','zhongyj1','init','Delete';</v>
      </c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</row>
    <row r="336" spans="1:33" s="126" customFormat="1">
      <c r="A336" s="73" t="s">
        <v>447</v>
      </c>
      <c r="B336" s="73" t="s">
        <v>427</v>
      </c>
      <c r="C336" s="73" t="s">
        <v>1059</v>
      </c>
      <c r="D336" s="131" t="s">
        <v>1066</v>
      </c>
      <c r="E336" s="126" t="s">
        <v>1067</v>
      </c>
      <c r="F336" s="73" t="s">
        <v>451</v>
      </c>
      <c r="G336" s="83" t="s">
        <v>424</v>
      </c>
      <c r="H336" s="74" t="s">
        <v>1062</v>
      </c>
      <c r="I336" s="73" t="s">
        <v>414</v>
      </c>
      <c r="J336" s="73" t="s">
        <v>30</v>
      </c>
      <c r="K336" s="73" t="s">
        <v>435</v>
      </c>
      <c r="L336" s="130" t="s">
        <v>1063</v>
      </c>
      <c r="M336" s="73" t="s">
        <v>527</v>
      </c>
      <c r="N336" s="73" t="s">
        <v>457</v>
      </c>
      <c r="O336" s="75" t="str">
        <f t="shared" ref="O336:O369" si="36">"EXEC [edw].[update_job_parameter_info] null,'" &amp; B336 &amp; "','" &amp; C336 &amp;  "','" &amp; D336 &amp;  "','"  &amp; E336 &amp; "','"  &amp; F336 &amp; "','"  &amp; G336 &amp; "','"  &amp; H336 &amp; "','"  &amp; I336 &amp; "','"  &amp; J336 &amp; "','"  &amp; K336 &amp; "','"  &amp; L336 &amp; "','"  &amp; M336 &amp; "','"  &amp; N336 &amp; "','Insert';"</f>
        <v>EXEC [edw].[update_job_parameter_info] null,'Synapse','CDOP_Order_dwd_0810','dwd_ms.china_idc_yoy_target','dwd_ms.usp_china_idc_yoy_target','N/A','PROC','07:25','*','Y','CDOP_PRC','2023-07-22 00:00:00','zhongyj1','init','Insert';</v>
      </c>
      <c r="P336" s="75" t="str">
        <f t="shared" si="35"/>
        <v>EXEC [edw].[update_job_parameter_info] null,'Synapse','CDOP_Order_dwd_0810','dwd_ms.china_idc_yoy_target','dwd_ms.usp_china_idc_yoy_target','N/A','PROC','07:25','*','Y','CDOP_PRC','2023-07-22 00:00:00','zhongyj1','init','Delete';</v>
      </c>
    </row>
    <row r="337" spans="1:33" s="126" customFormat="1">
      <c r="A337" s="73" t="s">
        <v>447</v>
      </c>
      <c r="B337" s="73" t="s">
        <v>427</v>
      </c>
      <c r="C337" s="73" t="s">
        <v>1059</v>
      </c>
      <c r="D337" s="73" t="s">
        <v>1068</v>
      </c>
      <c r="E337" s="126" t="s">
        <v>1069</v>
      </c>
      <c r="F337" s="73" t="s">
        <v>451</v>
      </c>
      <c r="G337" s="83" t="s">
        <v>424</v>
      </c>
      <c r="H337" s="74" t="s">
        <v>1070</v>
      </c>
      <c r="I337" s="73" t="s">
        <v>414</v>
      </c>
      <c r="J337" s="73" t="s">
        <v>30</v>
      </c>
      <c r="K337" s="73" t="s">
        <v>435</v>
      </c>
      <c r="L337" s="130" t="s">
        <v>1063</v>
      </c>
      <c r="M337" s="73" t="s">
        <v>996</v>
      </c>
      <c r="N337" s="73" t="s">
        <v>457</v>
      </c>
      <c r="O337" s="75" t="str">
        <f t="shared" si="36"/>
        <v>EXEC [edw].[update_job_parameter_info] null,'Synapse','CDOP_Order_dwd_0810','dwd_ms.rel_xinchuang_info','dwd_ms.usp_rel_xinchuang_info','N/A','PROC','16:00','*','Y','CDOP_PRC','2023-07-22 00:00:00','tanghy9','init','Insert';</v>
      </c>
      <c r="P337" s="75" t="str">
        <f t="shared" si="35"/>
        <v>EXEC [edw].[update_job_parameter_info] null,'Synapse','CDOP_Order_dwd_0810','dwd_ms.rel_xinchuang_info','dwd_ms.usp_rel_xinchuang_info','N/A','PROC','16:00','*','Y','CDOP_PRC','2023-07-22 00:00:00','tanghy9','init','Delete';</v>
      </c>
    </row>
    <row r="338" spans="1:33" s="126" customFormat="1">
      <c r="A338" s="73" t="s">
        <v>447</v>
      </c>
      <c r="B338" s="73" t="s">
        <v>427</v>
      </c>
      <c r="C338" s="73" t="s">
        <v>1071</v>
      </c>
      <c r="D338" s="73" t="s">
        <v>1072</v>
      </c>
      <c r="E338" s="126" t="s">
        <v>1073</v>
      </c>
      <c r="F338" s="73" t="s">
        <v>451</v>
      </c>
      <c r="G338" s="83" t="s">
        <v>424</v>
      </c>
      <c r="H338" s="74" t="s">
        <v>1070</v>
      </c>
      <c r="I338" s="73" t="s">
        <v>414</v>
      </c>
      <c r="J338" s="73" t="s">
        <v>30</v>
      </c>
      <c r="K338" s="73" t="s">
        <v>435</v>
      </c>
      <c r="L338" s="130" t="s">
        <v>1063</v>
      </c>
      <c r="M338" s="73" t="s">
        <v>996</v>
      </c>
      <c r="N338" s="73" t="s">
        <v>457</v>
      </c>
      <c r="O338" s="75" t="str">
        <f t="shared" si="36"/>
        <v>EXEC [edw].[update_job_parameter_info] null,'Synapse','CDOP_Order_dwd_0810','dwd_ms.rel_xinchuang_order','dwd_ms.usp_rel_xinchuang_order','N/A','PROC','16:00','*','Y','CDOP_PRC','2023-07-22 00:00:00','tanghy9','init','Insert';</v>
      </c>
      <c r="P338" s="75" t="str">
        <f t="shared" si="35"/>
        <v>EXEC [edw].[update_job_parameter_info] null,'Synapse','CDOP_Order_dwd_0810','dwd_ms.rel_xinchuang_order','dwd_ms.usp_rel_xinchuang_order','N/A','PROC','16:00','*','Y','CDOP_PRC','2023-07-22 00:00:00','tanghy9','init','Delete';</v>
      </c>
    </row>
    <row r="339" spans="1:33" s="126" customFormat="1">
      <c r="A339" s="73" t="s">
        <v>447</v>
      </c>
      <c r="B339" s="76" t="s">
        <v>458</v>
      </c>
      <c r="C339" s="73" t="s">
        <v>1074</v>
      </c>
      <c r="D339" s="73" t="s">
        <v>1075</v>
      </c>
      <c r="E339" s="73" t="s">
        <v>1076</v>
      </c>
      <c r="F339" s="73" t="s">
        <v>451</v>
      </c>
      <c r="G339" s="83" t="s">
        <v>424</v>
      </c>
      <c r="H339" s="74" t="s">
        <v>1077</v>
      </c>
      <c r="I339" s="73" t="s">
        <v>414</v>
      </c>
      <c r="J339" s="73" t="s">
        <v>30</v>
      </c>
      <c r="K339" s="73" t="s">
        <v>435</v>
      </c>
      <c r="L339" s="130" t="s">
        <v>1063</v>
      </c>
      <c r="M339" s="73" t="s">
        <v>996</v>
      </c>
      <c r="N339" s="73" t="s">
        <v>457</v>
      </c>
      <c r="O339" s="75" t="str">
        <f t="shared" ref="O339:O340" si="37">"EXEC [edw].[update_job_parameter_info] null,'" &amp; B339 &amp; "','" &amp; C339 &amp;  "','" &amp; D339 &amp;  "','"  &amp; E339 &amp; "','"  &amp; F339 &amp; "','"  &amp; G339 &amp; "','"  &amp; H339 &amp; "','"  &amp; I339 &amp; "','"  &amp; J339 &amp; "','"  &amp; K339 &amp; "','"  &amp; L339 &amp; "','"  &amp; M339 &amp; "','"  &amp; N339 &amp; "','Insert';"</f>
        <v>EXEC [edw].[update_job_parameter_info] null,'Synapse_ods','CDOP_Order_ods','ods.rel_d_orderdatainfo_xc','synapse_ods.rel_d_orderdatainfo_xc','N/A','PROC','15:40','*','Y','CDOP_PRC','2023-07-22 00:00:00','tanghy9','init','Insert';</v>
      </c>
      <c r="P339" s="75" t="str">
        <f t="shared" ref="P339:P340" si="38">"EXEC [edw].[update_job_parameter_info] null,'" &amp; B339 &amp; "','" &amp; C339 &amp;  "','" &amp; D339 &amp;  "','"  &amp; E339 &amp; "','"  &amp; F339 &amp; "','"  &amp; G339 &amp; "','"  &amp; H339 &amp; "','"  &amp; I339 &amp; "','"  &amp; J339 &amp; "','"  &amp; K339 &amp; "','"  &amp; L339 &amp; "','"  &amp; M339 &amp; "','"  &amp; N339 &amp; "','Delete';"</f>
        <v>EXEC [edw].[update_job_parameter_info] null,'Synapse_ods','CDOP_Order_ods','ods.rel_d_orderdatainfo_xc','synapse_ods.rel_d_orderdatainfo_xc','N/A','PROC','15:40','*','Y','CDOP_PRC','2023-07-22 00:00:00','tanghy9','init','Delete';</v>
      </c>
    </row>
    <row r="340" spans="1:33" s="126" customFormat="1">
      <c r="A340" s="73" t="s">
        <v>447</v>
      </c>
      <c r="B340" s="76" t="s">
        <v>458</v>
      </c>
      <c r="C340" s="73" t="s">
        <v>1074</v>
      </c>
      <c r="D340" s="73" t="s">
        <v>1078</v>
      </c>
      <c r="E340" s="73" t="s">
        <v>1079</v>
      </c>
      <c r="F340" s="73" t="s">
        <v>451</v>
      </c>
      <c r="G340" s="83" t="s">
        <v>424</v>
      </c>
      <c r="H340" s="74" t="s">
        <v>1077</v>
      </c>
      <c r="I340" s="73" t="s">
        <v>414</v>
      </c>
      <c r="J340" s="73" t="s">
        <v>30</v>
      </c>
      <c r="K340" s="73" t="s">
        <v>435</v>
      </c>
      <c r="L340" s="130" t="s">
        <v>1063</v>
      </c>
      <c r="M340" s="73" t="s">
        <v>996</v>
      </c>
      <c r="N340" s="73" t="s">
        <v>457</v>
      </c>
      <c r="O340" s="75" t="str">
        <f t="shared" si="37"/>
        <v>EXEC [edw].[update_job_parameter_info] null,'Synapse_ods','CDOP_Order_ods','ods.rel_d_orderdatadetail_xc','synapse_ods.rel_d_orderdatadetail_xc','N/A','PROC','15:40','*','Y','CDOP_PRC','2023-07-22 00:00:00','tanghy9','init','Insert';</v>
      </c>
      <c r="P340" s="75" t="str">
        <f t="shared" si="38"/>
        <v>EXEC [edw].[update_job_parameter_info] null,'Synapse_ods','CDOP_Order_ods','ods.rel_d_orderdatadetail_xc','synapse_ods.rel_d_orderdatadetail_xc','N/A','PROC','15:40','*','Y','CDOP_PRC','2023-07-22 00:00:00','tanghy9','init','Delete';</v>
      </c>
    </row>
    <row r="341" spans="1:33" s="126" customFormat="1">
      <c r="A341" s="124" t="s">
        <v>447</v>
      </c>
      <c r="B341" s="124" t="s">
        <v>427</v>
      </c>
      <c r="C341" s="124" t="s">
        <v>1059</v>
      </c>
      <c r="D341" s="124" t="s">
        <v>1080</v>
      </c>
      <c r="E341" s="126" t="s">
        <v>1081</v>
      </c>
      <c r="F341" s="124" t="s">
        <v>451</v>
      </c>
      <c r="G341" s="172" t="s">
        <v>424</v>
      </c>
      <c r="H341" s="173" t="s">
        <v>1062</v>
      </c>
      <c r="I341" s="124" t="s">
        <v>414</v>
      </c>
      <c r="J341" s="124" t="s">
        <v>30</v>
      </c>
      <c r="K341" s="124" t="s">
        <v>435</v>
      </c>
      <c r="L341" s="130" t="s">
        <v>1063</v>
      </c>
      <c r="M341" s="124" t="s">
        <v>527</v>
      </c>
      <c r="N341" s="124" t="s">
        <v>457</v>
      </c>
      <c r="O341" s="126" t="str">
        <f t="shared" si="36"/>
        <v>EXEC [edw].[update_job_parameter_info] null,'Synapse','CDOP_Order_dwd_0810','dwd_ms.prc_consumer_stock_transfer','dwd_ms.usp_prc_consumer_stock_transfer','N/A','PROC','07:25','*','Y','CDOP_PRC','2023-07-22 00:00:00','zhongyj1','init','Insert';</v>
      </c>
      <c r="P341" s="126" t="str">
        <f t="shared" si="35"/>
        <v>EXEC [edw].[update_job_parameter_info] null,'Synapse','CDOP_Order_dwd_0810','dwd_ms.prc_consumer_stock_transfer','dwd_ms.usp_prc_consumer_stock_transfer','N/A','PROC','07:25','*','Y','CDOP_PRC','2023-07-22 00:00:00','zhongyj1','init','Delete';</v>
      </c>
    </row>
    <row r="342" spans="1:33" s="75" customFormat="1">
      <c r="A342" s="73" t="s">
        <v>447</v>
      </c>
      <c r="B342" s="73" t="s">
        <v>427</v>
      </c>
      <c r="C342" s="73" t="s">
        <v>1082</v>
      </c>
      <c r="D342" s="73" t="s">
        <v>1083</v>
      </c>
      <c r="E342" s="73" t="s">
        <v>1084</v>
      </c>
      <c r="F342" s="73" t="s">
        <v>451</v>
      </c>
      <c r="G342" s="83" t="s">
        <v>424</v>
      </c>
      <c r="H342" s="74" t="s">
        <v>1045</v>
      </c>
      <c r="I342" s="73" t="s">
        <v>414</v>
      </c>
      <c r="J342" s="73" t="s">
        <v>30</v>
      </c>
      <c r="K342" s="73" t="s">
        <v>435</v>
      </c>
      <c r="L342" s="130" t="s">
        <v>1063</v>
      </c>
      <c r="M342" s="73" t="s">
        <v>527</v>
      </c>
      <c r="N342" s="73" t="s">
        <v>457</v>
      </c>
      <c r="O342" s="75" t="str">
        <f t="shared" si="36"/>
        <v>EXEC [edw].[update_job_parameter_info] null,'Synapse','CDOP_dwc_0810','dwc_ms.fgi_inhouse_vmi','dwc_ms.usp_fgi_inhouse_vmi','N/A','PROC','07:30','*','Y','CDOP_PRC','2023-07-22 00:00:00','zhongyj1','init','Insert';</v>
      </c>
      <c r="P342" s="75" t="str">
        <f t="shared" si="35"/>
        <v>EXEC [edw].[update_job_parameter_info] null,'Synapse','CDOP_dwc_0810','dwc_ms.fgi_inhouse_vmi','dwc_ms.usp_fgi_inhouse_vmi','N/A','PROC','07:30','*','Y','CDOP_PRC','2023-07-22 00:00:00','zhongyj1','init','Delete';</v>
      </c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</row>
    <row r="343" spans="1:33" s="75" customFormat="1">
      <c r="A343" s="73" t="s">
        <v>447</v>
      </c>
      <c r="B343" s="73" t="s">
        <v>427</v>
      </c>
      <c r="C343" s="73" t="s">
        <v>1082</v>
      </c>
      <c r="D343" s="73" t="s">
        <v>1085</v>
      </c>
      <c r="E343" s="73" t="s">
        <v>1086</v>
      </c>
      <c r="F343" s="73" t="s">
        <v>451</v>
      </c>
      <c r="G343" s="83" t="s">
        <v>424</v>
      </c>
      <c r="H343" s="74" t="s">
        <v>1045</v>
      </c>
      <c r="I343" s="73" t="s">
        <v>414</v>
      </c>
      <c r="J343" s="73" t="s">
        <v>30</v>
      </c>
      <c r="K343" s="73" t="s">
        <v>435</v>
      </c>
      <c r="L343" s="130" t="s">
        <v>1063</v>
      </c>
      <c r="M343" s="73" t="s">
        <v>527</v>
      </c>
      <c r="N343" s="73" t="s">
        <v>457</v>
      </c>
      <c r="O343" s="75" t="str">
        <f t="shared" si="36"/>
        <v>EXEC [edw].[update_job_parameter_info] null,'Synapse','CDOP_dwc_0810','dwc_ms.fgi_inhouse_vmi_wo_order','dwc_ms.usp_fgi_inhouse_vmi_wo_order','N/A','PROC','07:30','*','Y','CDOP_PRC','2023-07-22 00:00:00','zhongyj1','init','Insert';</v>
      </c>
      <c r="P343" s="75" t="str">
        <f t="shared" si="35"/>
        <v>EXEC [edw].[update_job_parameter_info] null,'Synapse','CDOP_dwc_0810','dwc_ms.fgi_inhouse_vmi_wo_order','dwc_ms.usp_fgi_inhouse_vmi_wo_order','N/A','PROC','07:30','*','Y','CDOP_PRC','2023-07-22 00:00:00','zhongyj1','init','Delete';</v>
      </c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</row>
    <row r="344" spans="1:33" s="75" customFormat="1">
      <c r="A344" s="73" t="s">
        <v>447</v>
      </c>
      <c r="B344" s="73" t="s">
        <v>427</v>
      </c>
      <c r="C344" s="73" t="s">
        <v>1008</v>
      </c>
      <c r="D344" s="73" t="s">
        <v>1087</v>
      </c>
      <c r="E344" s="75" t="s">
        <v>1088</v>
      </c>
      <c r="F344" s="73" t="s">
        <v>451</v>
      </c>
      <c r="G344" s="83" t="s">
        <v>424</v>
      </c>
      <c r="H344" s="74" t="s">
        <v>1045</v>
      </c>
      <c r="I344" s="73" t="s">
        <v>414</v>
      </c>
      <c r="J344" s="73" t="s">
        <v>30</v>
      </c>
      <c r="K344" s="73" t="s">
        <v>435</v>
      </c>
      <c r="L344" s="130" t="s">
        <v>1063</v>
      </c>
      <c r="M344" s="73" t="s">
        <v>527</v>
      </c>
      <c r="N344" s="73" t="s">
        <v>457</v>
      </c>
      <c r="O344" s="75" t="str">
        <f t="shared" si="36"/>
        <v>EXEC [edw].[update_job_parameter_info] null,'Synapse','CDOP_cam_0810','cam_ms.dim_prc_cust_seg_hier','cam_ms.usp_dim_prc_cust_seg_hier','N/A','PROC','07:30','*','Y','CDOP_PRC','2023-07-22 00:00:00','zhongyj1','init','Insert';</v>
      </c>
      <c r="P344" s="75" t="str">
        <f t="shared" si="35"/>
        <v>EXEC [edw].[update_job_parameter_info] null,'Synapse','CDOP_cam_0810','cam_ms.dim_prc_cust_seg_hier','cam_ms.usp_dim_prc_cust_seg_hier','N/A','PROC','07:30','*','Y','CDOP_PRC','2023-07-22 00:00:00','zhongyj1','init','Delete';</v>
      </c>
    </row>
    <row r="345" spans="1:33" s="75" customFormat="1">
      <c r="A345" s="73" t="s">
        <v>447</v>
      </c>
      <c r="B345" s="73" t="s">
        <v>427</v>
      </c>
      <c r="C345" s="73" t="s">
        <v>1008</v>
      </c>
      <c r="D345" s="73" t="s">
        <v>1089</v>
      </c>
      <c r="E345" s="75" t="s">
        <v>545</v>
      </c>
      <c r="F345" s="73" t="s">
        <v>451</v>
      </c>
      <c r="G345" s="83" t="s">
        <v>424</v>
      </c>
      <c r="H345" s="74" t="s">
        <v>1045</v>
      </c>
      <c r="I345" s="73" t="s">
        <v>414</v>
      </c>
      <c r="J345" s="73" t="s">
        <v>30</v>
      </c>
      <c r="K345" s="73" t="s">
        <v>435</v>
      </c>
      <c r="L345" s="130" t="s">
        <v>1063</v>
      </c>
      <c r="M345" s="73" t="s">
        <v>527</v>
      </c>
      <c r="N345" s="73" t="s">
        <v>457</v>
      </c>
      <c r="O345" s="75" t="str">
        <f t="shared" si="36"/>
        <v>EXEC [edw].[update_job_parameter_info] null,'Synapse','CDOP_cam_0810','cam_ms.dim_prc_business_unit_hier','cam_ms.usp_dim_prc_business_unit_hier','N/A','PROC','07:30','*','Y','CDOP_PRC','2023-07-22 00:00:00','zhongyj1','init','Insert';</v>
      </c>
      <c r="P345" s="75" t="str">
        <f t="shared" si="35"/>
        <v>EXEC [edw].[update_job_parameter_info] null,'Synapse','CDOP_cam_0810','cam_ms.dim_prc_business_unit_hier','cam_ms.usp_dim_prc_business_unit_hier','N/A','PROC','07:30','*','Y','CDOP_PRC','2023-07-22 00:00:00','zhongyj1','init','Delete';</v>
      </c>
    </row>
    <row r="346" spans="1:33" s="126" customFormat="1">
      <c r="A346" s="73" t="s">
        <v>447</v>
      </c>
      <c r="B346" s="73" t="s">
        <v>427</v>
      </c>
      <c r="C346" s="73" t="s">
        <v>1008</v>
      </c>
      <c r="D346" s="73" t="s">
        <v>1090</v>
      </c>
      <c r="E346" s="126" t="s">
        <v>543</v>
      </c>
      <c r="F346" s="73" t="s">
        <v>451</v>
      </c>
      <c r="G346" s="83" t="s">
        <v>424</v>
      </c>
      <c r="H346" s="74" t="s">
        <v>1045</v>
      </c>
      <c r="I346" s="73" t="s">
        <v>414</v>
      </c>
      <c r="J346" s="73" t="s">
        <v>30</v>
      </c>
      <c r="K346" s="73" t="s">
        <v>435</v>
      </c>
      <c r="L346" s="130" t="s">
        <v>1063</v>
      </c>
      <c r="M346" s="73" t="s">
        <v>527</v>
      </c>
      <c r="N346" s="73" t="s">
        <v>457</v>
      </c>
      <c r="O346" s="75" t="str">
        <f t="shared" si="36"/>
        <v>EXEC [edw].[update_job_parameter_info] null,'Synapse','CDOP_cam_0810','cam_ms.fact_daily_lecoo_sell_in','cam_ms.usp_fact_daily_lecoo_sell_in','N/A','PROC','07:30','*','Y','CDOP_PRC','2023-07-22 00:00:00','zhongyj1','init','Insert';</v>
      </c>
      <c r="P346" s="75" t="str">
        <f t="shared" si="35"/>
        <v>EXEC [edw].[update_job_parameter_info] null,'Synapse','CDOP_cam_0810','cam_ms.fact_daily_lecoo_sell_in','cam_ms.usp_fact_daily_lecoo_sell_in','N/A','PROC','07:30','*','Y','CDOP_PRC','2023-07-22 00:00:00','zhongyj1','init','Delete';</v>
      </c>
    </row>
    <row r="347" spans="1:33" s="126" customFormat="1">
      <c r="A347" s="73" t="s">
        <v>447</v>
      </c>
      <c r="B347" s="73" t="s">
        <v>427</v>
      </c>
      <c r="C347" s="73" t="s">
        <v>1008</v>
      </c>
      <c r="D347" s="73" t="s">
        <v>525</v>
      </c>
      <c r="E347" s="126" t="s">
        <v>1091</v>
      </c>
      <c r="F347" s="73" t="s">
        <v>451</v>
      </c>
      <c r="G347" s="83" t="s">
        <v>424</v>
      </c>
      <c r="H347" s="74" t="s">
        <v>1045</v>
      </c>
      <c r="I347" s="73" t="s">
        <v>414</v>
      </c>
      <c r="J347" s="73" t="s">
        <v>30</v>
      </c>
      <c r="K347" s="73" t="s">
        <v>435</v>
      </c>
      <c r="L347" s="130" t="s">
        <v>1063</v>
      </c>
      <c r="M347" s="73" t="s">
        <v>527</v>
      </c>
      <c r="N347" s="73" t="s">
        <v>457</v>
      </c>
      <c r="O347" s="75" t="str">
        <f t="shared" si="36"/>
        <v>EXEC [edw].[update_job_parameter_info] null,'Synapse','CDOP_cam_0810','cam_ms.fact_prc_daily_sell_in','cam_ms.usp_fact_prc_daily_sell_in','N/A','PROC','07:30','*','Y','CDOP_PRC','2023-07-22 00:00:00','zhongyj1','init','Insert';</v>
      </c>
      <c r="P347" s="75" t="str">
        <f t="shared" si="35"/>
        <v>EXEC [edw].[update_job_parameter_info] null,'Synapse','CDOP_cam_0810','cam_ms.fact_prc_daily_sell_in','cam_ms.usp_fact_prc_daily_sell_in','N/A','PROC','07:30','*','Y','CDOP_PRC','2023-07-22 00:00:00','zhongyj1','init','Delete';</v>
      </c>
    </row>
    <row r="348" spans="1:33" s="126" customFormat="1">
      <c r="A348" s="73" t="s">
        <v>447</v>
      </c>
      <c r="B348" s="73" t="s">
        <v>427</v>
      </c>
      <c r="C348" s="73" t="s">
        <v>1008</v>
      </c>
      <c r="D348" s="73" t="s">
        <v>1092</v>
      </c>
      <c r="E348" s="126" t="s">
        <v>1093</v>
      </c>
      <c r="F348" s="73" t="s">
        <v>451</v>
      </c>
      <c r="G348" s="83" t="s">
        <v>424</v>
      </c>
      <c r="H348" s="74" t="s">
        <v>1062</v>
      </c>
      <c r="I348" s="73" t="s">
        <v>414</v>
      </c>
      <c r="J348" s="73" t="s">
        <v>30</v>
      </c>
      <c r="K348" s="73" t="s">
        <v>435</v>
      </c>
      <c r="L348" s="130" t="s">
        <v>1063</v>
      </c>
      <c r="M348" s="73" t="s">
        <v>527</v>
      </c>
      <c r="N348" s="73" t="s">
        <v>457</v>
      </c>
      <c r="O348" s="75" t="str">
        <f t="shared" si="36"/>
        <v>EXEC [edw].[update_job_parameter_info] null,'Synapse','CDOP_cam_0810','cam_ms.dim_calendar','cam_ms.usp_dim_calendar','N/A','PROC','07:25','*','Y','CDOP_PRC','2023-07-22 00:00:00','zhongyj1','init','Insert';</v>
      </c>
      <c r="P348" s="75" t="str">
        <f t="shared" si="35"/>
        <v>EXEC [edw].[update_job_parameter_info] null,'Synapse','CDOP_cam_0810','cam_ms.dim_calendar','cam_ms.usp_dim_calendar','N/A','PROC','07:25','*','Y','CDOP_PRC','2023-07-22 00:00:00','zhongyj1','init','Delete';</v>
      </c>
    </row>
    <row r="349" spans="1:33" s="75" customFormat="1">
      <c r="A349" s="73" t="s">
        <v>447</v>
      </c>
      <c r="B349" s="73" t="s">
        <v>427</v>
      </c>
      <c r="C349" s="73" t="s">
        <v>1008</v>
      </c>
      <c r="D349" s="73" t="s">
        <v>1094</v>
      </c>
      <c r="E349" s="75" t="s">
        <v>541</v>
      </c>
      <c r="F349" s="73" t="s">
        <v>451</v>
      </c>
      <c r="G349" s="83" t="s">
        <v>424</v>
      </c>
      <c r="H349" s="74" t="s">
        <v>1045</v>
      </c>
      <c r="I349" s="73" t="s">
        <v>414</v>
      </c>
      <c r="J349" s="73" t="s">
        <v>30</v>
      </c>
      <c r="K349" s="73" t="s">
        <v>435</v>
      </c>
      <c r="L349" s="130" t="s">
        <v>1063</v>
      </c>
      <c r="M349" s="73" t="s">
        <v>527</v>
      </c>
      <c r="N349" s="73" t="s">
        <v>457</v>
      </c>
      <c r="O349" s="75" t="str">
        <f t="shared" si="36"/>
        <v>EXEC [edw].[update_job_parameter_info] null,'Synapse','CDOP_cam_0810','cam_ms.fact_prc_daily_aging_fgi','cam_ms.usp_fact_prc_daily_aging_fgi','N/A','PROC','07:30','*','Y','CDOP_PRC','2023-07-22 00:00:00','zhongyj1','init','Insert';</v>
      </c>
      <c r="P349" s="75" t="str">
        <f t="shared" si="35"/>
        <v>EXEC [edw].[update_job_parameter_info] null,'Synapse','CDOP_cam_0810','cam_ms.fact_prc_daily_aging_fgi','cam_ms.usp_fact_prc_daily_aging_fgi','N/A','PROC','07:30','*','Y','CDOP_PRC','2023-07-22 00:00:00','zhongyj1','init','Delete';</v>
      </c>
    </row>
    <row r="350" spans="1:33" s="75" customFormat="1">
      <c r="A350" s="73" t="s">
        <v>447</v>
      </c>
      <c r="B350" s="73" t="s">
        <v>427</v>
      </c>
      <c r="C350" s="73" t="s">
        <v>1008</v>
      </c>
      <c r="D350" s="73" t="s">
        <v>1095</v>
      </c>
      <c r="E350" s="75" t="s">
        <v>539</v>
      </c>
      <c r="F350" s="73" t="s">
        <v>451</v>
      </c>
      <c r="G350" s="83" t="s">
        <v>424</v>
      </c>
      <c r="H350" s="74" t="s">
        <v>1045</v>
      </c>
      <c r="I350" s="73" t="s">
        <v>414</v>
      </c>
      <c r="J350" s="73" t="s">
        <v>30</v>
      </c>
      <c r="K350" s="73" t="s">
        <v>435</v>
      </c>
      <c r="L350" s="130" t="s">
        <v>1063</v>
      </c>
      <c r="M350" s="73" t="s">
        <v>527</v>
      </c>
      <c r="N350" s="73" t="s">
        <v>457</v>
      </c>
      <c r="O350" s="75" t="str">
        <f t="shared" si="36"/>
        <v>EXEC [edw].[update_job_parameter_info] null,'Synapse','CDOP_cam_0810','cam_ms.fact_qtrly_idc_yoy','cam_ms.usp_fact_qtrly_idc_yoy','N/A','PROC','07:30','*','Y','CDOP_PRC','2023-07-22 00:00:00','zhongyj1','init','Insert';</v>
      </c>
      <c r="P350" s="75" t="str">
        <f t="shared" si="35"/>
        <v>EXEC [edw].[update_job_parameter_info] null,'Synapse','CDOP_cam_0810','cam_ms.fact_qtrly_idc_yoy','cam_ms.usp_fact_qtrly_idc_yoy','N/A','PROC','07:30','*','Y','CDOP_PRC','2023-07-22 00:00:00','zhongyj1','init','Delete';</v>
      </c>
    </row>
    <row r="351" spans="1:33" s="75" customFormat="1">
      <c r="A351" s="73" t="s">
        <v>447</v>
      </c>
      <c r="B351" s="73" t="s">
        <v>427</v>
      </c>
      <c r="C351" s="73" t="s">
        <v>1008</v>
      </c>
      <c r="D351" s="75" t="s">
        <v>1096</v>
      </c>
      <c r="E351" s="75" t="s">
        <v>535</v>
      </c>
      <c r="F351" s="73" t="s">
        <v>451</v>
      </c>
      <c r="G351" s="83" t="s">
        <v>424</v>
      </c>
      <c r="H351" s="74" t="s">
        <v>1045</v>
      </c>
      <c r="I351" s="73" t="s">
        <v>414</v>
      </c>
      <c r="J351" s="73" t="s">
        <v>30</v>
      </c>
      <c r="K351" s="73" t="s">
        <v>435</v>
      </c>
      <c r="L351" s="130" t="s">
        <v>1063</v>
      </c>
      <c r="M351" s="73" t="s">
        <v>527</v>
      </c>
      <c r="N351" s="73" t="s">
        <v>457</v>
      </c>
      <c r="O351" s="75" t="str">
        <f t="shared" si="36"/>
        <v>EXEC [edw].[update_job_parameter_info] null,'Synapse','CDOP_cam_0810','cam_ms.fact_prc_daily_fgi_wo_order','cam_ms.usp_fact_prc_daily_fgi_wo_order','N/A','PROC','07:30','*','Y','CDOP_PRC','2023-07-22 00:00:00','zhongyj1','init','Insert';</v>
      </c>
      <c r="P351" s="75" t="str">
        <f t="shared" si="35"/>
        <v>EXEC [edw].[update_job_parameter_info] null,'Synapse','CDOP_cam_0810','cam_ms.fact_prc_daily_fgi_wo_order','cam_ms.usp_fact_prc_daily_fgi_wo_order','N/A','PROC','07:30','*','Y','CDOP_PRC','2023-07-22 00:00:00','zhongyj1','init','Delete';</v>
      </c>
    </row>
    <row r="352" spans="1:33" s="126" customFormat="1">
      <c r="A352" s="73" t="s">
        <v>447</v>
      </c>
      <c r="B352" s="73" t="s">
        <v>427</v>
      </c>
      <c r="C352" s="73" t="s">
        <v>1008</v>
      </c>
      <c r="D352" s="73" t="s">
        <v>1097</v>
      </c>
      <c r="E352" s="126" t="s">
        <v>533</v>
      </c>
      <c r="F352" s="73" t="s">
        <v>451</v>
      </c>
      <c r="G352" s="83" t="s">
        <v>424</v>
      </c>
      <c r="H352" s="74" t="s">
        <v>1045</v>
      </c>
      <c r="I352" s="73" t="s">
        <v>414</v>
      </c>
      <c r="J352" s="73" t="s">
        <v>30</v>
      </c>
      <c r="K352" s="73" t="s">
        <v>435</v>
      </c>
      <c r="L352" s="130" t="s">
        <v>1063</v>
      </c>
      <c r="M352" s="73" t="s">
        <v>527</v>
      </c>
      <c r="N352" s="73" t="s">
        <v>457</v>
      </c>
      <c r="O352" s="75" t="str">
        <f t="shared" si="36"/>
        <v>EXEC [edw].[update_job_parameter_info] null,'Synapse','CDOP_cam_0810','cam_ms.fact_prc_daily_sell_in_target','cam_ms.usp_fact_prc_daily_sell_in_target','N/A','PROC','07:30','*','Y','CDOP_PRC','2023-07-22 00:00:00','zhongyj1','init','Insert';</v>
      </c>
      <c r="P352" s="75" t="str">
        <f t="shared" si="35"/>
        <v>EXEC [edw].[update_job_parameter_info] null,'Synapse','CDOP_cam_0810','cam_ms.fact_prc_daily_sell_in_target','cam_ms.usp_fact_prc_daily_sell_in_target','N/A','PROC','07:30','*','Y','CDOP_PRC','2023-07-22 00:00:00','zhongyj1','init','Delete';</v>
      </c>
    </row>
    <row r="353" spans="1:33" s="134" customFormat="1">
      <c r="A353" s="90" t="s">
        <v>447</v>
      </c>
      <c r="B353" s="90" t="s">
        <v>427</v>
      </c>
      <c r="C353" s="90" t="s">
        <v>992</v>
      </c>
      <c r="D353" s="89" t="s">
        <v>1043</v>
      </c>
      <c r="E353" s="134" t="s">
        <v>1098</v>
      </c>
      <c r="F353" s="90" t="s">
        <v>451</v>
      </c>
      <c r="G353" s="135" t="s">
        <v>424</v>
      </c>
      <c r="H353" s="136" t="s">
        <v>1045</v>
      </c>
      <c r="I353" s="90" t="s">
        <v>414</v>
      </c>
      <c r="J353" s="90" t="s">
        <v>30</v>
      </c>
      <c r="K353" s="90" t="s">
        <v>454</v>
      </c>
      <c r="L353" s="90" t="s">
        <v>974</v>
      </c>
      <c r="M353" s="90" t="s">
        <v>996</v>
      </c>
      <c r="N353" s="90" t="s">
        <v>457</v>
      </c>
      <c r="O353" s="134" t="str">
        <f t="shared" si="36"/>
        <v>EXEC [edw].[update_job_parameter_info] null,'Synapse','CDOP_Order_dwc','dwc_ms.sell_in_kpi_dwc','dwc_ms.usp_sell_in_kpi_dwc_rel','N/A','PROC','07:30','*','Y','CDOP_PRC','2023-07-09','tanghy9','init','Insert';</v>
      </c>
      <c r="P353" s="134" t="str">
        <f>"EXEC [edw].[update_job_parameter_info] NULL,'" &amp; B353 &amp; "','" &amp; C353 &amp;  "','" &amp; D353 &amp;  "','"  &amp; E353 &amp; "','"  &amp; F353 &amp; "','"  &amp; G353 &amp; "','"  &amp; H353 &amp; "','"  &amp; I353 &amp; "','"  &amp; J353 &amp; "','"  &amp; K353 &amp; "','"  &amp; L353 &amp; "','"  &amp; M353 &amp; "','"  &amp; N353 &amp; "','Delete';"</f>
        <v>EXEC [edw].[update_job_parameter_info] NULL,'Synapse','CDOP_Order_dwc','dwc_ms.sell_in_kpi_dwc','dwc_ms.usp_sell_in_kpi_dwc_rel','N/A','PROC','07:30','*','Y','CDOP_PRC','2023-07-09','tanghy9','init','Delete';</v>
      </c>
    </row>
    <row r="354" spans="1:33" s="134" customFormat="1">
      <c r="A354" s="90" t="s">
        <v>447</v>
      </c>
      <c r="B354" s="90" t="s">
        <v>427</v>
      </c>
      <c r="C354" s="90" t="s">
        <v>992</v>
      </c>
      <c r="D354" s="89" t="s">
        <v>993</v>
      </c>
      <c r="E354" s="134" t="s">
        <v>1099</v>
      </c>
      <c r="F354" s="90" t="s">
        <v>451</v>
      </c>
      <c r="G354" s="135" t="s">
        <v>424</v>
      </c>
      <c r="H354" s="136" t="s">
        <v>1100</v>
      </c>
      <c r="I354" s="90" t="s">
        <v>414</v>
      </c>
      <c r="J354" s="90" t="s">
        <v>29</v>
      </c>
      <c r="K354" s="90" t="s">
        <v>454</v>
      </c>
      <c r="L354" s="90" t="s">
        <v>974</v>
      </c>
      <c r="M354" s="90" t="s">
        <v>1002</v>
      </c>
      <c r="N354" s="90" t="s">
        <v>457</v>
      </c>
      <c r="O354" s="134" t="str">
        <f t="shared" si="36"/>
        <v>EXEC [edw].[update_job_parameter_info] null,'Synapse','CDOP_Order_dwc','dwc_ms.sell_in_kpi_dwc','dwc_ms.usp_sell_in_kpi_dwc_bw_and_lecoo_duichong','N/A','PROC','08:10','*','N','CDOP_PRC','2023-07-09','songjk1','init','Insert';</v>
      </c>
      <c r="P354" s="134" t="str">
        <f>"EXEC [edw].[update_job_parameter_info] NULL,'" &amp; B354 &amp; "','" &amp; C354 &amp;  "','" &amp; D354 &amp;  "','"  &amp; E354 &amp; "','"  &amp; F354 &amp; "','"  &amp; G354 &amp; "','"  &amp; H354 &amp; "','"  &amp; I354 &amp; "','"  &amp; J354 &amp; "','"  &amp; K354 &amp; "','"  &amp; L354 &amp; "','"  &amp; M354 &amp; "','"  &amp; N354 &amp; "','Delete';"</f>
        <v>EXEC [edw].[update_job_parameter_info] NULL,'Synapse','CDOP_Order_dwc','dwc_ms.sell_in_kpi_dwc','dwc_ms.usp_sell_in_kpi_dwc_bw_and_lecoo_duichong','N/A','PROC','08:10','*','N','CDOP_PRC','2023-07-09','songjk1','init','Delete';</v>
      </c>
    </row>
    <row r="355" spans="1:33" s="134" customFormat="1">
      <c r="A355" s="90" t="s">
        <v>447</v>
      </c>
      <c r="B355" s="90" t="s">
        <v>427</v>
      </c>
      <c r="C355" s="90" t="s">
        <v>992</v>
      </c>
      <c r="D355" s="90" t="s">
        <v>993</v>
      </c>
      <c r="E355" s="90" t="s">
        <v>1101</v>
      </c>
      <c r="F355" s="90" t="s">
        <v>451</v>
      </c>
      <c r="G355" s="135" t="s">
        <v>424</v>
      </c>
      <c r="H355" s="136" t="s">
        <v>1100</v>
      </c>
      <c r="I355" s="90" t="s">
        <v>414</v>
      </c>
      <c r="J355" s="90" t="s">
        <v>30</v>
      </c>
      <c r="K355" s="90" t="s">
        <v>435</v>
      </c>
      <c r="L355" s="146" t="s">
        <v>1063</v>
      </c>
      <c r="M355" s="90" t="s">
        <v>527</v>
      </c>
      <c r="N355" s="90" t="s">
        <v>457</v>
      </c>
      <c r="O355" s="134" t="str">
        <f t="shared" si="36"/>
        <v>EXEC [edw].[update_job_parameter_info] null,'Synapse','CDOP_Order_dwc','dwc_ms.sell_in_kpi_dwc','dwc_ms.usp_sell_in_kpi_dwc_csdc','N/A','PROC','08:10','*','Y','CDOP_PRC','2023-07-22 00:00:00','zhongyj1','init','Insert';</v>
      </c>
      <c r="P355" s="134" t="str">
        <f>"EXEC [edw].[update_job_parameter_info] null,'" &amp; B355 &amp; "','" &amp; C355 &amp;  "','" &amp; D355 &amp;  "','"  &amp; E355 &amp; "','"  &amp; F355 &amp; "','"  &amp; G355 &amp; "','"  &amp; H355 &amp; "','"  &amp; I355 &amp; "','"  &amp; J355 &amp; "','"  &amp; K355 &amp; "','"  &amp; L355 &amp; "','"  &amp; M355 &amp; "','"  &amp; N355 &amp; "','Delete';"</f>
        <v>EXEC [edw].[update_job_parameter_info] null,'Synapse','CDOP_Order_dwc','dwc_ms.sell_in_kpi_dwc','dwc_ms.usp_sell_in_kpi_dwc_csdc','N/A','PROC','08:10','*','Y','CDOP_PRC','2023-07-22 00:00:00','zhongyj1','init','Delete';</v>
      </c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s="134" customFormat="1">
      <c r="A356" s="90" t="s">
        <v>447</v>
      </c>
      <c r="B356" s="90" t="s">
        <v>427</v>
      </c>
      <c r="C356" s="90" t="s">
        <v>1102</v>
      </c>
      <c r="D356" s="90" t="s">
        <v>1103</v>
      </c>
      <c r="E356" s="90" t="s">
        <v>1104</v>
      </c>
      <c r="F356" s="90" t="s">
        <v>451</v>
      </c>
      <c r="G356" s="135" t="s">
        <v>424</v>
      </c>
      <c r="H356" s="136" t="s">
        <v>406</v>
      </c>
      <c r="I356" s="90" t="s">
        <v>414</v>
      </c>
      <c r="J356" s="90" t="s">
        <v>30</v>
      </c>
      <c r="K356" s="90" t="s">
        <v>1105</v>
      </c>
      <c r="L356" s="146" t="s">
        <v>1106</v>
      </c>
      <c r="M356" s="90" t="s">
        <v>1107</v>
      </c>
      <c r="N356" s="90" t="s">
        <v>457</v>
      </c>
      <c r="O356" s="134" t="str">
        <f t="shared" si="36"/>
        <v>EXEC [edw].[update_job_parameter_info] null,'Synapse','isg_order_cancel','prep_ms.prc_sale_order_cancel','prep_ms.usp_prc_sale_order_cancel','N/A','PROC','02:30','*','Y','ISG','2023-07-30 00:00:00','lilei38','init','Insert';</v>
      </c>
      <c r="P356" s="134" t="str">
        <f>"EXEC [edw].[update_job_parameter_info] null,'" &amp; B356 &amp; "','" &amp; C356 &amp;  "','" &amp; D356 &amp;  "','"  &amp; E356 &amp; "','"  &amp; F356 &amp; "','"  &amp; G356 &amp; "','"  &amp; H356 &amp; "','"  &amp; I356 &amp; "','"  &amp; J356 &amp; "','"  &amp; K356 &amp; "','"  &amp; L356 &amp; "','"  &amp; M356 &amp; "','"  &amp; N356 &amp; "','Delete';"</f>
        <v>EXEC [edw].[update_job_parameter_info] null,'Synapse','isg_order_cancel','prep_ms.prc_sale_order_cancel','prep_ms.usp_prc_sale_order_cancel','N/A','PROC','02:30','*','Y','ISG','2023-07-30 00:00:00','lilei38','init','Delete';</v>
      </c>
    </row>
    <row r="357" spans="1:33" s="121" customFormat="1">
      <c r="A357" s="151" t="s">
        <v>447</v>
      </c>
      <c r="B357" s="151" t="s">
        <v>427</v>
      </c>
      <c r="C357" s="151" t="s">
        <v>1082</v>
      </c>
      <c r="D357" s="151" t="s">
        <v>1043</v>
      </c>
      <c r="E357" s="151" t="s">
        <v>1101</v>
      </c>
      <c r="F357" s="151" t="s">
        <v>451</v>
      </c>
      <c r="G357" s="152" t="s">
        <v>424</v>
      </c>
      <c r="H357" s="153" t="s">
        <v>1045</v>
      </c>
      <c r="I357" s="151" t="s">
        <v>414</v>
      </c>
      <c r="J357" s="151" t="s">
        <v>30</v>
      </c>
      <c r="K357" s="151" t="s">
        <v>435</v>
      </c>
      <c r="L357" s="234" t="s">
        <v>1063</v>
      </c>
      <c r="M357" s="151" t="s">
        <v>527</v>
      </c>
      <c r="N357" s="151" t="s">
        <v>457</v>
      </c>
      <c r="O357" s="121" t="str">
        <f t="shared" si="36"/>
        <v>EXEC [edw].[update_job_parameter_info] null,'Synapse','CDOP_dwc_0810','dwc_ms.sell_in_kpi_dwc','dwc_ms.usp_sell_in_kpi_dwc_csdc','N/A','PROC','07:30','*','Y','CDOP_PRC','2023-07-22 00:00:00','zhongyj1','init','Insert';</v>
      </c>
      <c r="P357" s="121" t="str">
        <f>"EXEC [edw].[update_job_parameter_info] null,'" &amp; B357 &amp; "','" &amp; C357 &amp;  "','" &amp; D357 &amp;  "','"  &amp; E357 &amp; "','"  &amp; F357 &amp; "','"  &amp; G357 &amp; "','"  &amp; H357 &amp; "','"  &amp; I357 &amp; "','"  &amp; J357 &amp; "','"  &amp; K357 &amp; "','"  &amp; L357 &amp; "','"  &amp; M357 &amp; "','"  &amp; N357 &amp; "','Delete';"</f>
        <v>EXEC [edw].[update_job_parameter_info] null,'Synapse','CDOP_dwc_0810','dwc_ms.sell_in_kpi_dwc','dwc_ms.usp_sell_in_kpi_dwc_csdc','N/A','PROC','07:30','*','Y','CDOP_PRC','2023-07-22 00:00:00','zhongyj1','init','Delete';</v>
      </c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</row>
    <row r="358" spans="1:33" s="121" customFormat="1">
      <c r="A358" s="151" t="s">
        <v>447</v>
      </c>
      <c r="B358" s="151" t="s">
        <v>427</v>
      </c>
      <c r="C358" s="151" t="s">
        <v>1059</v>
      </c>
      <c r="D358" s="151" t="s">
        <v>1108</v>
      </c>
      <c r="E358" s="121" t="s">
        <v>1109</v>
      </c>
      <c r="F358" s="151" t="s">
        <v>451</v>
      </c>
      <c r="G358" s="152" t="s">
        <v>424</v>
      </c>
      <c r="H358" s="153" t="s">
        <v>1110</v>
      </c>
      <c r="I358" s="151" t="s">
        <v>414</v>
      </c>
      <c r="J358" s="151" t="s">
        <v>30</v>
      </c>
      <c r="K358" s="151" t="s">
        <v>435</v>
      </c>
      <c r="L358" s="234" t="s">
        <v>1063</v>
      </c>
      <c r="M358" s="151" t="s">
        <v>996</v>
      </c>
      <c r="N358" s="151" t="s">
        <v>457</v>
      </c>
      <c r="O358" s="121" t="str">
        <f>"EXEC [edw].[update_job_parameter_info] null,'" &amp; B358 &amp; "','" &amp; C358 &amp;  "','" &amp; D358 &amp;  "','"  &amp; E358 &amp; "','"  &amp; F358 &amp; "','"  &amp; G358 &amp; "','"  &amp; H358 &amp; "','"  &amp; I358 &amp; "','"  &amp; J358 &amp; "','"  &amp; K358 &amp; "','"  &amp; L358 &amp; "','"  &amp; M358 &amp; "','"  &amp; N358 &amp; "','Insert';"</f>
        <v>EXEC [edw].[update_job_parameter_info] null,'Synapse','CDOP_Order_dwd_0810','dwd_ms.rel_industry_order_info','dwd_ms.usp_rel_industry_order_info','N/A','PROC','19:00','*','Y','CDOP_PRC','2023-07-22 00:00:00','tanghy9','init','Insert';</v>
      </c>
      <c r="P358" s="121" t="str">
        <f>"EXEC [edw].[update_job_parameter_info] null,'" &amp; B358 &amp; "','" &amp; C358 &amp;  "','" &amp; D358 &amp;  "','"  &amp; E358 &amp; "','"  &amp; F358 &amp; "','"  &amp; G358 &amp; "','"  &amp; H358 &amp; "','"  &amp; I358 &amp; "','"  &amp; J358 &amp; "','"  &amp; K358 &amp; "','"  &amp; L358 &amp; "','"  &amp; M358 &amp; "','"  &amp; N358 &amp; "','Delete';"</f>
        <v>EXEC [edw].[update_job_parameter_info] null,'Synapse','CDOP_Order_dwd_0810','dwd_ms.rel_industry_order_info','dwd_ms.usp_rel_industry_order_info','N/A','PROC','19:00','*','Y','CDOP_PRC','2023-07-22 00:00:00','tanghy9','init','Delete';</v>
      </c>
    </row>
    <row r="359" spans="1:33" s="138" customFormat="1">
      <c r="A359" s="138" t="s">
        <v>447</v>
      </c>
      <c r="B359" s="138" t="s">
        <v>427</v>
      </c>
      <c r="C359" s="138" t="s">
        <v>1111</v>
      </c>
      <c r="D359" s="138" t="s">
        <v>1112</v>
      </c>
      <c r="E359" s="138" t="s">
        <v>1113</v>
      </c>
      <c r="F359" s="138" t="s">
        <v>451</v>
      </c>
      <c r="G359" s="139" t="s">
        <v>424</v>
      </c>
      <c r="H359" s="168" t="s">
        <v>1011</v>
      </c>
      <c r="I359" s="138" t="s">
        <v>414</v>
      </c>
      <c r="J359" s="138" t="s">
        <v>30</v>
      </c>
      <c r="K359" s="138" t="s">
        <v>1114</v>
      </c>
      <c r="L359" s="138" t="s">
        <v>974</v>
      </c>
      <c r="M359" s="138" t="s">
        <v>1115</v>
      </c>
      <c r="N359" s="138" t="s">
        <v>457</v>
      </c>
      <c r="O359" s="138" t="str">
        <f t="shared" si="36"/>
        <v>EXEC [edw].[update_job_parameter_info] null,'Synapse','CDOP_3S_SD_EXP','cam_ms.fact_prc_pc_region_daily_sell_in','cam_ms.usp_csdc_ssdc_pc_region_si_data_offer_summary','N/A','PROC','07:55','*','Y','CDOP_3S','2023-07-09','mengdy2','init','Insert';</v>
      </c>
      <c r="P359" s="141" t="str">
        <f>"EXEC [edw].[update_job_parameter_info] NULL,'" &amp; B359 &amp; "','" &amp; C359 &amp;  "','" &amp; D359 &amp;  "','"  &amp; E359 &amp; "','"  &amp; F359 &amp; "','"  &amp; G359 &amp; "','"  &amp; H359 &amp; "','"  &amp; I359 &amp; "','"  &amp; J359 &amp; "','"  &amp; K359 &amp; "','"  &amp; L359 &amp; "','"  &amp; M359 &amp; "','"  &amp; N359 &amp; "','Delete';"</f>
        <v>EXEC [edw].[update_job_parameter_info] NULL,'Synapse','CDOP_3S_SD_EXP','cam_ms.fact_prc_pc_region_daily_sell_in','cam_ms.usp_csdc_ssdc_pc_region_si_data_offer_summary','N/A','PROC','07:55','*','Y','CDOP_3S','2023-07-09','mengdy2','init','Delete';</v>
      </c>
    </row>
    <row r="360" spans="1:33" s="138" customFormat="1">
      <c r="A360" s="138" t="s">
        <v>447</v>
      </c>
      <c r="B360" s="138" t="s">
        <v>427</v>
      </c>
      <c r="C360" s="138" t="s">
        <v>1111</v>
      </c>
      <c r="D360" s="138" t="s">
        <v>1116</v>
      </c>
      <c r="E360" s="138" t="s">
        <v>1117</v>
      </c>
      <c r="F360" s="138" t="s">
        <v>451</v>
      </c>
      <c r="G360" s="139" t="s">
        <v>424</v>
      </c>
      <c r="H360" s="168" t="s">
        <v>1011</v>
      </c>
      <c r="I360" s="138" t="s">
        <v>414</v>
      </c>
      <c r="J360" s="138" t="s">
        <v>30</v>
      </c>
      <c r="K360" s="138" t="s">
        <v>1114</v>
      </c>
      <c r="L360" s="138" t="s">
        <v>974</v>
      </c>
      <c r="M360" s="138" t="s">
        <v>1115</v>
      </c>
      <c r="N360" s="138" t="s">
        <v>457</v>
      </c>
      <c r="O360" s="138" t="str">
        <f t="shared" si="36"/>
        <v>EXEC [edw].[update_job_parameter_info] null,'Synapse','CDOP_3S_SD_EXP','cam_ms.fact_prc_sd_region_daily_sell_in','cam_ms.usp_csdc_ssdc_sd_region_si_data_offer_summary','N/A','PROC','07:55','*','Y','CDOP_3S','2023-07-09','mengdy2','init','Insert';</v>
      </c>
      <c r="P360" s="141" t="str">
        <f>"EXEC [edw].[update_job_parameter_info] NULL,'" &amp; B360 &amp; "','" &amp; C360 &amp;  "','" &amp; D360 &amp;  "','"  &amp; E360 &amp; "','"  &amp; F360 &amp; "','"  &amp; G360 &amp; "','"  &amp; H360 &amp; "','"  &amp; I360 &amp; "','"  &amp; J360 &amp; "','"  &amp; K360 &amp; "','"  &amp; L360 &amp; "','"  &amp; M360 &amp; "','"  &amp; N360 &amp; "','Delete';"</f>
        <v>EXEC [edw].[update_job_parameter_info] NULL,'Synapse','CDOP_3S_SD_EXP','cam_ms.fact_prc_sd_region_daily_sell_in','cam_ms.usp_csdc_ssdc_sd_region_si_data_offer_summary','N/A','PROC','07:55','*','Y','CDOP_3S','2023-07-09','mengdy2','init','Delete';</v>
      </c>
    </row>
    <row r="361" spans="1:33" s="138" customFormat="1">
      <c r="A361" s="138" t="s">
        <v>447</v>
      </c>
      <c r="B361" s="138" t="s">
        <v>427</v>
      </c>
      <c r="C361" s="138" t="s">
        <v>1111</v>
      </c>
      <c r="D361" s="138" t="s">
        <v>1116</v>
      </c>
      <c r="E361" s="138" t="s">
        <v>1117</v>
      </c>
      <c r="F361" s="138" t="s">
        <v>451</v>
      </c>
      <c r="G361" s="139" t="s">
        <v>424</v>
      </c>
      <c r="H361" s="168" t="s">
        <v>444</v>
      </c>
      <c r="I361" s="138" t="s">
        <v>414</v>
      </c>
      <c r="J361" s="138" t="s">
        <v>30</v>
      </c>
      <c r="K361" s="138" t="s">
        <v>1114</v>
      </c>
      <c r="L361" s="138" t="s">
        <v>974</v>
      </c>
      <c r="M361" s="138" t="s">
        <v>1115</v>
      </c>
      <c r="N361" s="138" t="s">
        <v>457</v>
      </c>
      <c r="O361" s="138" t="str">
        <f t="shared" si="36"/>
        <v>EXEC [edw].[update_job_parameter_info] null,'Synapse','CDOP_3S_SD_EXP','cam_ms.fact_prc_sd_region_daily_sell_in','cam_ms.usp_csdc_ssdc_sd_region_si_data_offer_summary','N/A','PROC','09:10','*','Y','CDOP_3S','2023-07-09','mengdy2','init','Insert';</v>
      </c>
      <c r="P361" s="141" t="str">
        <f>"EXEC [edw].[update_job_parameter_info] NULL,'" &amp; B361 &amp; "','" &amp; C361 &amp;  "','" &amp; D361 &amp;  "','"  &amp; E361 &amp; "','"  &amp; F361 &amp; "','"  &amp; G361 &amp; "','"  &amp; H361 &amp; "','"  &amp; I361 &amp; "','"  &amp; J361 &amp; "','"  &amp; K361 &amp; "','"  &amp; L361 &amp; "','"  &amp; M361 &amp; "','"  &amp; N361 &amp; "','Delete';"</f>
        <v>EXEC [edw].[update_job_parameter_info] NULL,'Synapse','CDOP_3S_SD_EXP','cam_ms.fact_prc_sd_region_daily_sell_in','cam_ms.usp_csdc_ssdc_sd_region_si_data_offer_summary','N/A','PROC','09:10','*','Y','CDOP_3S','2023-07-09','mengdy2','init','Delete';</v>
      </c>
    </row>
    <row r="362" spans="1:33">
      <c r="A362" s="2" t="s">
        <v>447</v>
      </c>
      <c r="B362" s="2" t="s">
        <v>427</v>
      </c>
      <c r="C362" s="2" t="s">
        <v>1118</v>
      </c>
      <c r="D362" s="2" t="s">
        <v>1119</v>
      </c>
      <c r="E362" s="2" t="s">
        <v>1120</v>
      </c>
      <c r="F362" s="2" t="s">
        <v>451</v>
      </c>
      <c r="G362" s="21" t="s">
        <v>424</v>
      </c>
      <c r="H362" s="24" t="s">
        <v>1121</v>
      </c>
      <c r="I362" s="2" t="s">
        <v>414</v>
      </c>
      <c r="J362" s="2" t="s">
        <v>30</v>
      </c>
      <c r="K362" s="2" t="s">
        <v>454</v>
      </c>
      <c r="L362" s="2" t="s">
        <v>974</v>
      </c>
      <c r="M362" s="2" t="s">
        <v>1107</v>
      </c>
      <c r="N362" s="2" t="s">
        <v>457</v>
      </c>
      <c r="O362" s="134" t="str">
        <f t="shared" si="36"/>
        <v>EXEC [edw].[update_job_parameter_info] null,'Synapse','SVC_TARGET','cam_ms.fact_prc_daily_fgi_all','cam_ms.usp_fact_prc_daily_fgi_all','N/A','PROC','08:20','*','Y','CDOP_PRC','2023-07-09','lilei38','init','Insert';</v>
      </c>
      <c r="P362" s="134" t="str">
        <f t="shared" ref="P362:P389" si="39">"EXEC [edw].[update_job_parameter_info] null,'" &amp; B362 &amp; "','" &amp; C362 &amp;  "','" &amp; D362 &amp;  "','"  &amp; E362 &amp; "','"  &amp; F362 &amp; "','"  &amp; G362 &amp; "','"  &amp; H362 &amp; "','"  &amp; I362 &amp; "','"  &amp; J362 &amp; "','"  &amp; K362 &amp; "','"  &amp; L362 &amp; "','"  &amp; M362 &amp; "','"  &amp; N362 &amp; "','Delete';"</f>
        <v>EXEC [edw].[update_job_parameter_info] null,'Synapse','SVC_TARGET','cam_ms.fact_prc_daily_fgi_all','cam_ms.usp_fact_prc_daily_fgi_all','N/A','PROC','08:20','*','Y','CDOP_PRC','2023-07-09','lilei38','init','Delete';</v>
      </c>
    </row>
    <row r="363" spans="1:33">
      <c r="A363" s="22" t="s">
        <v>399</v>
      </c>
      <c r="B363" s="22" t="s">
        <v>464</v>
      </c>
      <c r="C363" s="2" t="s">
        <v>1122</v>
      </c>
      <c r="D363" s="2" t="s">
        <v>1123</v>
      </c>
      <c r="E363" s="2" t="s">
        <v>1124</v>
      </c>
      <c r="F363" s="2" t="s">
        <v>451</v>
      </c>
      <c r="G363" s="21" t="s">
        <v>412</v>
      </c>
      <c r="H363" s="24" t="s">
        <v>1125</v>
      </c>
      <c r="I363" s="2" t="s">
        <v>407</v>
      </c>
      <c r="J363" s="2" t="s">
        <v>200</v>
      </c>
      <c r="K363" s="2" t="s">
        <v>707</v>
      </c>
      <c r="L363" s="27" t="s">
        <v>1126</v>
      </c>
      <c r="M363" s="2" t="s">
        <v>1127</v>
      </c>
      <c r="N363" s="2" t="s">
        <v>411</v>
      </c>
      <c r="O363" s="134" t="str">
        <f t="shared" si="36"/>
        <v>EXEC [edw].[update_job_parameter_info] null,'Databricks','PRC_SALE_ORDER_1','dwc_ms.prc_full_sale_order','/Magellan-Marketing-Sales/dwc_ms/Notebooks/nb_prc_full_sale_order','N/A','Notebook_Super','02:20','*','Y','PRC_SALE_ORDER','2023-07-26 00:00:00','chenrn2','init','Insert';</v>
      </c>
      <c r="P363" s="134" t="str">
        <f t="shared" si="39"/>
        <v>EXEC [edw].[update_job_parameter_info] null,'Databricks','PRC_SALE_ORDER_1','dwc_ms.prc_full_sale_order','/Magellan-Marketing-Sales/dwc_ms/Notebooks/nb_prc_full_sale_order','N/A','Notebook_Super','02:20','*','Y','PRC_SALE_ORDER','2023-07-26 00:00:00','chenrn2','init','Delete';</v>
      </c>
    </row>
    <row r="364" spans="1:33">
      <c r="A364" s="22" t="s">
        <v>399</v>
      </c>
      <c r="B364" s="22" t="s">
        <v>464</v>
      </c>
      <c r="C364" s="2" t="s">
        <v>1122</v>
      </c>
      <c r="D364" s="2" t="s">
        <v>482</v>
      </c>
      <c r="E364" s="2" t="s">
        <v>1128</v>
      </c>
      <c r="F364" s="2" t="s">
        <v>451</v>
      </c>
      <c r="G364" s="21" t="s">
        <v>412</v>
      </c>
      <c r="H364" s="24" t="s">
        <v>1129</v>
      </c>
      <c r="I364" s="2" t="s">
        <v>407</v>
      </c>
      <c r="J364" s="2" t="s">
        <v>200</v>
      </c>
      <c r="K364" s="2" t="s">
        <v>1130</v>
      </c>
      <c r="L364" s="27" t="s">
        <v>1126</v>
      </c>
      <c r="M364" s="2" t="s">
        <v>1131</v>
      </c>
      <c r="N364" s="2" t="s">
        <v>411</v>
      </c>
      <c r="O364" s="134" t="str">
        <f t="shared" si="36"/>
        <v>EXEC [edw].[update_job_parameter_info] null,'Databricks','PRC_SALE_ORDER_1','dwd_ms.prc_sale_order_ln_item','/Magellan-Marketing-Sales/dwd_ms/Notebooks/nb_prc_sale_order_ln_item','N/A','Notebook_Super','02:00','*','Y','PRC_SALE_ORDER','2023-07-26 00:00:00','xinqy1','init','Insert';</v>
      </c>
      <c r="P364" s="134" t="str">
        <f t="shared" si="39"/>
        <v>EXEC [edw].[update_job_parameter_info] null,'Databricks','PRC_SALE_ORDER_1','dwd_ms.prc_sale_order_ln_item','/Magellan-Marketing-Sales/dwd_ms/Notebooks/nb_prc_sale_order_ln_item','N/A','Notebook_Super','02:00','*','Y','PRC_SALE_ORDER','2023-07-26 00:00:00','xinqy1','init','Delete';</v>
      </c>
    </row>
    <row r="365" spans="1:33">
      <c r="A365" s="22" t="s">
        <v>399</v>
      </c>
      <c r="B365" s="22" t="s">
        <v>464</v>
      </c>
      <c r="C365" s="2" t="s">
        <v>705</v>
      </c>
      <c r="D365" s="2" t="s">
        <v>484</v>
      </c>
      <c r="E365" s="2" t="s">
        <v>1132</v>
      </c>
      <c r="F365" s="2" t="s">
        <v>451</v>
      </c>
      <c r="G365" s="21" t="s">
        <v>412</v>
      </c>
      <c r="H365" s="24" t="s">
        <v>1133</v>
      </c>
      <c r="I365" s="2" t="s">
        <v>407</v>
      </c>
      <c r="J365" s="2" t="s">
        <v>200</v>
      </c>
      <c r="K365" s="2" t="s">
        <v>1130</v>
      </c>
      <c r="L365" s="27" t="s">
        <v>1126</v>
      </c>
      <c r="M365" s="2" t="s">
        <v>1131</v>
      </c>
      <c r="N365" s="2" t="s">
        <v>411</v>
      </c>
      <c r="O365" s="134" t="str">
        <f t="shared" si="36"/>
        <v>EXEC [edw].[update_job_parameter_info] null,'Databricks','PRC_SALE_ORDER_1','dwd_ms.prc_sale_order_hdr','/Magellan-Marketing-Sales/dwd_ms/Notebooks/nb_prc_sale_order_hdr','N/A','Notebook_Super','02:15','*','Y','PRC_SALE_ORDER','2023-07-26 00:00:00','xinqy1','init','Insert';</v>
      </c>
      <c r="P365" s="134" t="str">
        <f t="shared" si="39"/>
        <v>EXEC [edw].[update_job_parameter_info] null,'Databricks','PRC_SALE_ORDER_1','dwd_ms.prc_sale_order_hdr','/Magellan-Marketing-Sales/dwd_ms/Notebooks/nb_prc_sale_order_hdr','N/A','Notebook_Super','02:15','*','Y','PRC_SALE_ORDER','2023-07-26 00:00:00','xinqy1','init','Delete';</v>
      </c>
    </row>
    <row r="366" spans="1:33">
      <c r="A366" s="22" t="s">
        <v>399</v>
      </c>
      <c r="B366" s="22" t="s">
        <v>818</v>
      </c>
      <c r="C366" s="2" t="s">
        <v>1134</v>
      </c>
      <c r="D366" s="25" t="s">
        <v>1135</v>
      </c>
      <c r="E366" s="25" t="s">
        <v>1136</v>
      </c>
      <c r="F366" s="25" t="s">
        <v>451</v>
      </c>
      <c r="G366" s="183" t="s">
        <v>418</v>
      </c>
      <c r="H366" s="28" t="s">
        <v>706</v>
      </c>
      <c r="I366" s="2" t="s">
        <v>407</v>
      </c>
      <c r="J366" s="2" t="s">
        <v>200</v>
      </c>
      <c r="K366" s="2" t="s">
        <v>1130</v>
      </c>
      <c r="L366" s="27" t="s">
        <v>1126</v>
      </c>
      <c r="M366" s="2" t="s">
        <v>1127</v>
      </c>
      <c r="N366" s="2" t="s">
        <v>411</v>
      </c>
      <c r="O366" s="134" t="str">
        <f t="shared" si="36"/>
        <v>EXEC [edw].[update_job_parameter_info] null,'Databricks_exp','PRC_SALE_ORDER_2','dwc_ms.prc_full_sale_order_exp','dwc_ms_prc_full_sale_order_prc_full','N/A','exp','02:30','*','Y','PRC_SALE_ORDER','2023-07-26 00:00:00','chenrn2','init','Insert';</v>
      </c>
      <c r="P366" s="134" t="str">
        <f t="shared" si="39"/>
        <v>EXEC [edw].[update_job_parameter_info] null,'Databricks_exp','PRC_SALE_ORDER_2','dwc_ms.prc_full_sale_order_exp','dwc_ms_prc_full_sale_order_prc_full','N/A','exp','02:30','*','Y','PRC_SALE_ORDER','2023-07-26 00:00:00','chenrn2','init','Delete';</v>
      </c>
    </row>
    <row r="367" spans="1:33" s="181" customFormat="1">
      <c r="A367" s="177" t="s">
        <v>399</v>
      </c>
      <c r="B367" s="177" t="s">
        <v>415</v>
      </c>
      <c r="C367" s="165" t="s">
        <v>1137</v>
      </c>
      <c r="D367" s="165" t="s">
        <v>1138</v>
      </c>
      <c r="E367" s="165" t="s">
        <v>1139</v>
      </c>
      <c r="F367" s="165" t="s">
        <v>404</v>
      </c>
      <c r="G367" s="178" t="s">
        <v>418</v>
      </c>
      <c r="H367" s="179" t="s">
        <v>1125</v>
      </c>
      <c r="I367" s="165" t="s">
        <v>407</v>
      </c>
      <c r="J367" s="165" t="s">
        <v>200</v>
      </c>
      <c r="K367" s="165" t="s">
        <v>1130</v>
      </c>
      <c r="L367" s="180" t="s">
        <v>1140</v>
      </c>
      <c r="M367" s="165" t="s">
        <v>1131</v>
      </c>
      <c r="N367" s="165" t="s">
        <v>411</v>
      </c>
      <c r="O367" s="174" t="str">
        <f t="shared" si="36"/>
        <v>EXEC [edw].[update_job_parameter_info] null,'Databricks_exp','PRC_SALE_ORDER_2','dwd_ms.prc_sale_order_ln_item_exp','dwd_ms_prc_sale_order_ln_item_prc_full','N/A','exp','02:20','*','Y','PRC_SALE_ORDER','2023-08-03 00:00:00','xinqy1','init','Insert';</v>
      </c>
      <c r="P367" s="216" t="str">
        <f t="shared" si="39"/>
        <v>EXEC [edw].[update_job_parameter_info] null,'Databricks_exp','PRC_SALE_ORDER_2','dwd_ms.prc_sale_order_ln_item_exp','dwd_ms_prc_sale_order_ln_item_prc_full','N/A','exp','02:20','*','Y','PRC_SALE_ORDER','2023-08-03 00:00:00','xinqy1','init','Delete';</v>
      </c>
    </row>
    <row r="368" spans="1:33" s="181" customFormat="1">
      <c r="A368" s="177" t="s">
        <v>399</v>
      </c>
      <c r="B368" s="177" t="s">
        <v>818</v>
      </c>
      <c r="C368" s="165" t="s">
        <v>1134</v>
      </c>
      <c r="D368" s="165" t="s">
        <v>1141</v>
      </c>
      <c r="E368" s="165" t="s">
        <v>1142</v>
      </c>
      <c r="F368" s="165" t="s">
        <v>451</v>
      </c>
      <c r="G368" s="178" t="s">
        <v>418</v>
      </c>
      <c r="H368" s="179" t="s">
        <v>1143</v>
      </c>
      <c r="I368" s="165" t="s">
        <v>407</v>
      </c>
      <c r="J368" s="165" t="s">
        <v>200</v>
      </c>
      <c r="K368" s="165" t="s">
        <v>707</v>
      </c>
      <c r="L368" s="180" t="s">
        <v>1140</v>
      </c>
      <c r="M368" s="165" t="s">
        <v>1131</v>
      </c>
      <c r="N368" s="165" t="s">
        <v>411</v>
      </c>
      <c r="O368" s="216" t="str">
        <f t="shared" si="36"/>
        <v>EXEC [edw].[update_job_parameter_info] null,'Databricks_exp','PRC_SALE_ORDER_2','dwd_ms.prc_sale_order_hdr_exp','dwd_ms_prc_sale_order_hdr_prc_full','N/A','exp','02:25','*','Y','PRC_SALE_ORDER','2023-08-03 00:00:00','xinqy1','init','Insert';</v>
      </c>
      <c r="P368" s="216" t="str">
        <f t="shared" si="39"/>
        <v>EXEC [edw].[update_job_parameter_info] null,'Databricks_exp','PRC_SALE_ORDER_2','dwd_ms.prc_sale_order_hdr_exp','dwd_ms_prc_sale_order_hdr_prc_full','N/A','exp','02:25','*','Y','PRC_SALE_ORDER','2023-08-03 00:00:00','xinqy1','init','Delete';</v>
      </c>
    </row>
    <row r="369" spans="1:16" s="29" customFormat="1">
      <c r="A369" s="25" t="s">
        <v>447</v>
      </c>
      <c r="B369" s="25" t="s">
        <v>421</v>
      </c>
      <c r="C369" s="25" t="s">
        <v>1144</v>
      </c>
      <c r="D369" s="25" t="s">
        <v>1145</v>
      </c>
      <c r="E369" s="25" t="s">
        <v>1146</v>
      </c>
      <c r="F369" s="25" t="s">
        <v>451</v>
      </c>
      <c r="G369" s="183" t="s">
        <v>750</v>
      </c>
      <c r="H369" s="28" t="s">
        <v>1147</v>
      </c>
      <c r="I369" s="25" t="s">
        <v>407</v>
      </c>
      <c r="J369" s="25" t="s">
        <v>200</v>
      </c>
      <c r="K369" s="25" t="s">
        <v>1130</v>
      </c>
      <c r="L369" s="180" t="s">
        <v>1140</v>
      </c>
      <c r="M369" s="25" t="s">
        <v>1127</v>
      </c>
      <c r="N369" s="25" t="s">
        <v>411</v>
      </c>
      <c r="O369" s="217" t="str">
        <f t="shared" si="36"/>
        <v>EXEC [edw].[update_job_parameter_info] null,'Synapse_imp','PRC_SALE_ORDER_3','prep_ms.t_prc_full_sale_order_adb_sync_stg','FA428FA4-6707-49AC-BBE6-88CDAE779E81','N/A','PROC','02:50','*','Y','PRC_SALE_ORDER','2023-08-03 00:00:00','chenrn2','init','Insert';</v>
      </c>
      <c r="P369" s="217" t="str">
        <f t="shared" si="39"/>
        <v>EXEC [edw].[update_job_parameter_info] null,'Synapse_imp','PRC_SALE_ORDER_3','prep_ms.t_prc_full_sale_order_adb_sync_stg','FA428FA4-6707-49AC-BBE6-88CDAE779E81','N/A','PROC','02:50','*','Y','PRC_SALE_ORDER','2023-08-03 00:00:00','chenrn2','init','Delete';</v>
      </c>
    </row>
    <row r="370" spans="1:16">
      <c r="A370" s="2" t="s">
        <v>447</v>
      </c>
      <c r="B370" s="2" t="s">
        <v>421</v>
      </c>
      <c r="C370" s="2" t="s">
        <v>1144</v>
      </c>
      <c r="D370" s="2" t="s">
        <v>1148</v>
      </c>
      <c r="E370" s="2" t="s">
        <v>1149</v>
      </c>
      <c r="F370" s="2" t="s">
        <v>451</v>
      </c>
      <c r="G370" s="21" t="s">
        <v>750</v>
      </c>
      <c r="H370" s="24" t="s">
        <v>706</v>
      </c>
      <c r="I370" s="2" t="s">
        <v>407</v>
      </c>
      <c r="J370" s="2" t="s">
        <v>200</v>
      </c>
      <c r="K370" s="2" t="s">
        <v>1130</v>
      </c>
      <c r="L370" s="27" t="s">
        <v>1140</v>
      </c>
      <c r="M370" s="2" t="s">
        <v>1131</v>
      </c>
      <c r="N370" s="2" t="s">
        <v>411</v>
      </c>
      <c r="O370" s="134" t="str">
        <f t="shared" ref="O370:O389" si="40">"EXEC [edw].[update_job_parameter_info] null,'" &amp; B370 &amp; "','" &amp; C370 &amp;  "','" &amp; D370 &amp;  "','"  &amp; E370 &amp; "','"  &amp; F370 &amp; "','"  &amp; G370 &amp; "','"  &amp; H370 &amp; "','"  &amp; I370 &amp; "','"  &amp; J370 &amp; "','"  &amp; K370 &amp; "','"  &amp; L370 &amp; "','"  &amp; M370 &amp; "','"  &amp; N370 &amp; "','Insert';"</f>
        <v>EXEC [edw].[update_job_parameter_info] null,'Synapse_imp','PRC_SALE_ORDER_3','prep_ms.t_prc_sale_order_ln_item_adb_sync_stg','51FC5D4B-7FC9-4969-BEA4-E8613FE2E11D','N/A','PROC','02:30','*','Y','PRC_SALE_ORDER','2023-08-03 00:00:00','xinqy1','init','Insert';</v>
      </c>
      <c r="P370" s="134" t="str">
        <f t="shared" si="39"/>
        <v>EXEC [edw].[update_job_parameter_info] null,'Synapse_imp','PRC_SALE_ORDER_3','prep_ms.t_prc_sale_order_ln_item_adb_sync_stg','51FC5D4B-7FC9-4969-BEA4-E8613FE2E11D','N/A','PROC','02:30','*','Y','PRC_SALE_ORDER','2023-08-03 00:00:00','xinqy1','init','Delete';</v>
      </c>
    </row>
    <row r="371" spans="1:16">
      <c r="A371" s="2" t="s">
        <v>447</v>
      </c>
      <c r="B371" s="2" t="s">
        <v>421</v>
      </c>
      <c r="C371" s="2" t="s">
        <v>1150</v>
      </c>
      <c r="D371" s="2" t="s">
        <v>1151</v>
      </c>
      <c r="E371" s="2" t="s">
        <v>1152</v>
      </c>
      <c r="F371" s="2" t="s">
        <v>404</v>
      </c>
      <c r="G371" s="21" t="s">
        <v>750</v>
      </c>
      <c r="H371" s="24" t="s">
        <v>706</v>
      </c>
      <c r="I371" s="2" t="s">
        <v>407</v>
      </c>
      <c r="J371" s="2" t="s">
        <v>200</v>
      </c>
      <c r="K371" s="2" t="s">
        <v>707</v>
      </c>
      <c r="L371" s="27" t="s">
        <v>1140</v>
      </c>
      <c r="M371" s="2" t="s">
        <v>1131</v>
      </c>
      <c r="N371" s="2" t="s">
        <v>411</v>
      </c>
      <c r="O371" s="134" t="str">
        <f t="shared" si="40"/>
        <v>EXEC [edw].[update_job_parameter_info] null,'Synapse_imp','PRC_SALE_ORDER_3','prep_ms.t_prc_sale_order_hdr_adb_sync_stg','2F2C98A1-C13B-4CA9-BFB1-5A2C755708A0','N/A','PROC','02:30','*','Y','PRC_SALE_ORDER','2023-08-03 00:00:00','xinqy1','init','Insert';</v>
      </c>
      <c r="P371" s="134" t="str">
        <f t="shared" si="39"/>
        <v>EXEC [edw].[update_job_parameter_info] null,'Synapse_imp','PRC_SALE_ORDER_3','prep_ms.t_prc_sale_order_hdr_adb_sync_stg','2F2C98A1-C13B-4CA9-BFB1-5A2C755708A0','N/A','PROC','02:30','*','Y','PRC_SALE_ORDER','2023-08-03 00:00:00','xinqy1','init','Delete';</v>
      </c>
    </row>
    <row r="372" spans="1:16">
      <c r="A372" s="2" t="s">
        <v>399</v>
      </c>
      <c r="B372" s="22" t="s">
        <v>415</v>
      </c>
      <c r="C372" s="2" t="s">
        <v>1153</v>
      </c>
      <c r="D372" s="25" t="s">
        <v>1154</v>
      </c>
      <c r="E372" s="25" t="s">
        <v>1155</v>
      </c>
      <c r="F372" s="25" t="s">
        <v>404</v>
      </c>
      <c r="G372" s="183" t="s">
        <v>418</v>
      </c>
      <c r="H372" s="28" t="s">
        <v>1156</v>
      </c>
      <c r="I372" s="2" t="s">
        <v>407</v>
      </c>
      <c r="J372" s="2" t="s">
        <v>200</v>
      </c>
      <c r="K372" s="2" t="s">
        <v>707</v>
      </c>
      <c r="L372" s="27" t="s">
        <v>1140</v>
      </c>
      <c r="M372" s="2" t="s">
        <v>1131</v>
      </c>
      <c r="N372" s="2" t="s">
        <v>411</v>
      </c>
      <c r="O372" s="134" t="str">
        <f t="shared" si="40"/>
        <v>EXEC [edw].[update_job_parameter_info] null,'Databricks_exp','PRC_SALE_ORDER_EXP','dwc_ms_prc_full_sale_order_prc_exp','dwc_ms_prc_full_sale_order_prc_merge','N/A','exp','02:40','*','Y','PRC_SALE_ORDER','2023-08-03 00:00:00','xinqy1','init','Insert';</v>
      </c>
      <c r="P372" s="134" t="str">
        <f t="shared" si="39"/>
        <v>EXEC [edw].[update_job_parameter_info] null,'Databricks_exp','PRC_SALE_ORDER_EXP','dwc_ms_prc_full_sale_order_prc_exp','dwc_ms_prc_full_sale_order_prc_merge','N/A','exp','02:40','*','Y','PRC_SALE_ORDER','2023-08-03 00:00:00','xinqy1','init','Delete';</v>
      </c>
    </row>
    <row r="373" spans="1:16">
      <c r="A373" s="2" t="s">
        <v>399</v>
      </c>
      <c r="B373" s="2" t="s">
        <v>427</v>
      </c>
      <c r="C373" s="2" t="s">
        <v>561</v>
      </c>
      <c r="D373" s="2" t="s">
        <v>1157</v>
      </c>
      <c r="E373" s="2" t="s">
        <v>1158</v>
      </c>
      <c r="F373" s="2" t="s">
        <v>404</v>
      </c>
      <c r="G373" s="21" t="s">
        <v>750</v>
      </c>
      <c r="H373" s="24" t="s">
        <v>476</v>
      </c>
      <c r="I373" s="2" t="s">
        <v>407</v>
      </c>
      <c r="J373" s="2" t="s">
        <v>200</v>
      </c>
      <c r="K373" s="2" t="s">
        <v>435</v>
      </c>
      <c r="L373" s="27" t="s">
        <v>1159</v>
      </c>
      <c r="M373" s="2" t="s">
        <v>1160</v>
      </c>
      <c r="N373" s="2" t="s">
        <v>411</v>
      </c>
      <c r="O373" s="134" t="str">
        <f t="shared" si="40"/>
        <v>EXEC [edw].[update_job_parameter_info] null,'Synapse','DWD_GROUP','dwd_ms.rel_thinkvision_product_mapping','dwd_ms.usp_rel_thinkvision_product_mapping','N/A','PROC','04:00','*','Y','CDOP_PRC','2023-08-01 00:00:00','songjk1','init','Insert';</v>
      </c>
      <c r="P373" s="134" t="str">
        <f t="shared" si="39"/>
        <v>EXEC [edw].[update_job_parameter_info] null,'Synapse','DWD_GROUP','dwd_ms.rel_thinkvision_product_mapping','dwd_ms.usp_rel_thinkvision_product_mapping','N/A','PROC','04:00','*','Y','CDOP_PRC','2023-08-01 00:00:00','songjk1','init','Delete';</v>
      </c>
    </row>
    <row r="374" spans="1:16">
      <c r="A374" s="22" t="s">
        <v>399</v>
      </c>
      <c r="B374" s="22" t="s">
        <v>464</v>
      </c>
      <c r="C374" s="2" t="s">
        <v>1161</v>
      </c>
      <c r="D374" s="2" t="s">
        <v>1162</v>
      </c>
      <c r="E374" s="2" t="s">
        <v>1163</v>
      </c>
      <c r="F374" s="2" t="s">
        <v>404</v>
      </c>
      <c r="G374" s="21" t="s">
        <v>412</v>
      </c>
      <c r="H374" s="24" t="s">
        <v>1164</v>
      </c>
      <c r="I374" s="2" t="s">
        <v>407</v>
      </c>
      <c r="J374" s="2" t="s">
        <v>200</v>
      </c>
      <c r="K374" s="2" t="s">
        <v>1165</v>
      </c>
      <c r="L374" s="27" t="s">
        <v>1166</v>
      </c>
      <c r="M374" s="2" t="s">
        <v>1131</v>
      </c>
      <c r="N374" s="2" t="s">
        <v>411</v>
      </c>
      <c r="O374" s="134" t="str">
        <f t="shared" si="40"/>
        <v>EXEC [edw].[update_job_parameter_info] null,'Databricks','PRC_SALE_ORDER_DWD_1','dwd_ms.smb_cust_seg ','/Magellan-Marketing-Sales/dwd_ms/Notebooks/nb_smb_cust_seg','N/A','Notebook_Super','01:30','*','Y','PRC_SALE_ORDER_DWD','2023-08-02 00:00:00','xinqy1','init','Insert';</v>
      </c>
      <c r="P374" s="134" t="str">
        <f t="shared" si="39"/>
        <v>EXEC [edw].[update_job_parameter_info] null,'Databricks','PRC_SALE_ORDER_DWD_1','dwd_ms.smb_cust_seg ','/Magellan-Marketing-Sales/dwd_ms/Notebooks/nb_smb_cust_seg','N/A','Notebook_Super','01:30','*','Y','PRC_SALE_ORDER_DWD','2023-08-02 00:00:00','xinqy1','init','Delete';</v>
      </c>
    </row>
    <row r="375" spans="1:16">
      <c r="A375" s="22" t="s">
        <v>399</v>
      </c>
      <c r="B375" s="22" t="s">
        <v>464</v>
      </c>
      <c r="C375" s="2" t="s">
        <v>1161</v>
      </c>
      <c r="D375" s="2" t="s">
        <v>1167</v>
      </c>
      <c r="E375" s="2" t="s">
        <v>1168</v>
      </c>
      <c r="F375" s="2" t="s">
        <v>404</v>
      </c>
      <c r="G375" s="21" t="s">
        <v>1169</v>
      </c>
      <c r="H375" s="24" t="s">
        <v>1170</v>
      </c>
      <c r="I375" s="2" t="s">
        <v>407</v>
      </c>
      <c r="J375" s="2" t="s">
        <v>200</v>
      </c>
      <c r="K375" s="2" t="s">
        <v>1165</v>
      </c>
      <c r="L375" s="27" t="s">
        <v>1166</v>
      </c>
      <c r="M375" s="2" t="s">
        <v>1131</v>
      </c>
      <c r="N375" s="2" t="s">
        <v>411</v>
      </c>
      <c r="O375" s="134" t="str">
        <f t="shared" si="40"/>
        <v>EXEC [edw].[update_job_parameter_info] null,'Databricks','PRC_SALE_ORDER_DWD_1','dwd_ms.con_cust_seg ','/Magellan-Marketing-Sales/dwd_ms/Notebooks/nb_con_cust_seg','N/A','Notebook_Super','01:40','*','Y','PRC_SALE_ORDER_DWD','2023-08-02 00:00:00','xinqy1','init','Insert';</v>
      </c>
      <c r="P375" s="134" t="str">
        <f t="shared" si="39"/>
        <v>EXEC [edw].[update_job_parameter_info] null,'Databricks','PRC_SALE_ORDER_DWD_1','dwd_ms.con_cust_seg ','/Magellan-Marketing-Sales/dwd_ms/Notebooks/nb_con_cust_seg','N/A','Notebook_Super','01:40','*','Y','PRC_SALE_ORDER_DWD','2023-08-02 00:00:00','xinqy1','init','Delete';</v>
      </c>
    </row>
    <row r="376" spans="1:16">
      <c r="A376" s="22" t="s">
        <v>399</v>
      </c>
      <c r="B376" s="22" t="s">
        <v>464</v>
      </c>
      <c r="C376" s="2" t="s">
        <v>1161</v>
      </c>
      <c r="D376" s="2" t="s">
        <v>1171</v>
      </c>
      <c r="E376" s="2" t="s">
        <v>1172</v>
      </c>
      <c r="F376" s="2" t="s">
        <v>404</v>
      </c>
      <c r="G376" s="21" t="s">
        <v>412</v>
      </c>
      <c r="H376" s="24" t="s">
        <v>1173</v>
      </c>
      <c r="I376" s="2" t="s">
        <v>407</v>
      </c>
      <c r="J376" s="2" t="s">
        <v>200</v>
      </c>
      <c r="K376" s="2" t="s">
        <v>1165</v>
      </c>
      <c r="L376" s="27" t="s">
        <v>1166</v>
      </c>
      <c r="M376" s="2" t="s">
        <v>1131</v>
      </c>
      <c r="N376" s="2" t="s">
        <v>411</v>
      </c>
      <c r="O376" s="134" t="str">
        <f t="shared" si="40"/>
        <v>EXEC [edw].[update_job_parameter_info] null,'Databricks','PRC_SALE_ORDER_DWD_1','dwd_ms.prc_business_unit_lvl','/Magellan-Marketing-Sales/dwd_ms/Notebooks/nb_prc_business_unit_lvl','N/A','Notebook_Super','01:10','*','Y','PRC_SALE_ORDER_DWD','2023-08-02 00:00:00','xinqy1','init','Insert';</v>
      </c>
      <c r="P376" s="134" t="str">
        <f t="shared" si="39"/>
        <v>EXEC [edw].[update_job_parameter_info] null,'Databricks','PRC_SALE_ORDER_DWD_1','dwd_ms.prc_business_unit_lvl','/Magellan-Marketing-Sales/dwd_ms/Notebooks/nb_prc_business_unit_lvl','N/A','Notebook_Super','01:10','*','Y','PRC_SALE_ORDER_DWD','2023-08-02 00:00:00','xinqy1','init','Delete';</v>
      </c>
    </row>
    <row r="377" spans="1:16">
      <c r="A377" s="22" t="s">
        <v>399</v>
      </c>
      <c r="B377" s="22" t="s">
        <v>464</v>
      </c>
      <c r="C377" s="2" t="s">
        <v>1161</v>
      </c>
      <c r="D377" s="2" t="s">
        <v>1174</v>
      </c>
      <c r="E377" s="2" t="s">
        <v>1175</v>
      </c>
      <c r="F377" s="2" t="s">
        <v>404</v>
      </c>
      <c r="G377" s="21" t="s">
        <v>412</v>
      </c>
      <c r="H377" s="24" t="s">
        <v>1164</v>
      </c>
      <c r="I377" s="2" t="s">
        <v>407</v>
      </c>
      <c r="J377" s="2" t="s">
        <v>200</v>
      </c>
      <c r="K377" s="2" t="s">
        <v>1165</v>
      </c>
      <c r="L377" s="27" t="s">
        <v>1166</v>
      </c>
      <c r="M377" s="2" t="s">
        <v>1131</v>
      </c>
      <c r="N377" s="2" t="s">
        <v>411</v>
      </c>
      <c r="O377" s="134" t="str">
        <f t="shared" si="40"/>
        <v>EXEC [edw].[update_job_parameter_info] null,'Databricks','PRC_SALE_ORDER_DWD_1','dwd_ms.bp_determ','/Magellan-Marketing-Sales/dwd_ms/Notebooks/nb_bp_determ','N/A','Notebook_Super','01:30','*','Y','PRC_SALE_ORDER_DWD','2023-08-02 00:00:00','xinqy1','init','Insert';</v>
      </c>
      <c r="P377" s="134" t="str">
        <f t="shared" si="39"/>
        <v>EXEC [edw].[update_job_parameter_info] null,'Databricks','PRC_SALE_ORDER_DWD_1','dwd_ms.bp_determ','/Magellan-Marketing-Sales/dwd_ms/Notebooks/nb_bp_determ','N/A','Notebook_Super','01:30','*','Y','PRC_SALE_ORDER_DWD','2023-08-02 00:00:00','xinqy1','init','Delete';</v>
      </c>
    </row>
    <row r="378" spans="1:16">
      <c r="A378" s="22" t="s">
        <v>399</v>
      </c>
      <c r="B378" s="22" t="s">
        <v>464</v>
      </c>
      <c r="C378" s="2" t="s">
        <v>1176</v>
      </c>
      <c r="D378" s="2" t="s">
        <v>625</v>
      </c>
      <c r="E378" s="2" t="s">
        <v>1177</v>
      </c>
      <c r="F378" s="2" t="s">
        <v>404</v>
      </c>
      <c r="G378" s="21" t="s">
        <v>412</v>
      </c>
      <c r="H378" s="24" t="s">
        <v>453</v>
      </c>
      <c r="I378" s="2" t="s">
        <v>407</v>
      </c>
      <c r="J378" s="2" t="s">
        <v>200</v>
      </c>
      <c r="K378" s="2" t="s">
        <v>1165</v>
      </c>
      <c r="L378" s="27" t="s">
        <v>1166</v>
      </c>
      <c r="M378" s="2" t="s">
        <v>1131</v>
      </c>
      <c r="N378" s="2" t="s">
        <v>411</v>
      </c>
      <c r="O378" s="174" t="str">
        <f t="shared" si="40"/>
        <v>EXEC [edw].[update_job_parameter_info] null,'Databricks','PRC_SALE_ORDER_DWD_3','dwd_ms.smb_funding_rel','/Magellan-Marketing-Sales/dwd_ms/Notebooks/nb_smb_funding_rel','N/A','Notebook_Super','02:00','*','Y','PRC_SALE_ORDER_DWD','2023-08-02 00:00:00','xinqy1','init','Insert';</v>
      </c>
      <c r="P378" s="174" t="str">
        <f t="shared" si="39"/>
        <v>EXEC [edw].[update_job_parameter_info] null,'Databricks','PRC_SALE_ORDER_DWD_3','dwd_ms.smb_funding_rel','/Magellan-Marketing-Sales/dwd_ms/Notebooks/nb_smb_funding_rel','N/A','Notebook_Super','02:00','*','Y','PRC_SALE_ORDER_DWD','2023-08-02 00:00:00','xinqy1','init','Delete';</v>
      </c>
    </row>
    <row r="379" spans="1:16" s="195" customFormat="1">
      <c r="A379" s="189" t="s">
        <v>399</v>
      </c>
      <c r="B379" s="189" t="s">
        <v>464</v>
      </c>
      <c r="C379" s="188" t="s">
        <v>1176</v>
      </c>
      <c r="D379" s="188" t="s">
        <v>1178</v>
      </c>
      <c r="E379" s="188" t="s">
        <v>1179</v>
      </c>
      <c r="F379" s="188" t="s">
        <v>404</v>
      </c>
      <c r="G379" s="192" t="s">
        <v>412</v>
      </c>
      <c r="H379" s="193" t="s">
        <v>453</v>
      </c>
      <c r="I379" s="188" t="s">
        <v>407</v>
      </c>
      <c r="J379" s="188" t="s">
        <v>200</v>
      </c>
      <c r="K379" s="188" t="s">
        <v>1180</v>
      </c>
      <c r="L379" s="194" t="s">
        <v>1140</v>
      </c>
      <c r="M379" s="188" t="s">
        <v>1131</v>
      </c>
      <c r="N379" s="188" t="s">
        <v>411</v>
      </c>
      <c r="O379" s="174" t="str">
        <f t="shared" si="40"/>
        <v>EXEC [edw].[update_job_parameter_info] null,'Databricks','PRC_SALE_ORDER_DWD_3','dwd_ms.ciop_prc_bms_con_reseller_transformation','/Magellan-Marketing-Sales/dwd_ms/Notebooks/nb_ciop_prc_bms_con_reseller_transformation','N/A','Notebook_Super','02:00','*','Y','PRC_SALE_ORDER_DWD','2023-08-03 00:00:00','xinqy1','init','Insert';</v>
      </c>
      <c r="P379" s="174" t="str">
        <f t="shared" si="39"/>
        <v>EXEC [edw].[update_job_parameter_info] null,'Databricks','PRC_SALE_ORDER_DWD_3','dwd_ms.ciop_prc_bms_con_reseller_transformation','/Magellan-Marketing-Sales/dwd_ms/Notebooks/nb_ciop_prc_bms_con_reseller_transformation','N/A','Notebook_Super','02:00','*','Y','PRC_SALE_ORDER_DWD','2023-08-03 00:00:00','xinqy1','init','Delete';</v>
      </c>
    </row>
    <row r="380" spans="1:16">
      <c r="A380" s="22" t="s">
        <v>399</v>
      </c>
      <c r="B380" s="22" t="s">
        <v>464</v>
      </c>
      <c r="C380" s="2" t="s">
        <v>1176</v>
      </c>
      <c r="D380" s="2" t="s">
        <v>617</v>
      </c>
      <c r="E380" s="2" t="s">
        <v>1181</v>
      </c>
      <c r="F380" s="2" t="s">
        <v>404</v>
      </c>
      <c r="G380" s="21" t="s">
        <v>412</v>
      </c>
      <c r="H380" s="24" t="s">
        <v>453</v>
      </c>
      <c r="I380" s="2" t="s">
        <v>407</v>
      </c>
      <c r="J380" s="2" t="s">
        <v>200</v>
      </c>
      <c r="K380" s="2" t="s">
        <v>1165</v>
      </c>
      <c r="L380" s="27" t="s">
        <v>1166</v>
      </c>
      <c r="M380" s="2" t="s">
        <v>1131</v>
      </c>
      <c r="N380" s="2" t="s">
        <v>411</v>
      </c>
      <c r="O380" s="174" t="str">
        <f t="shared" si="40"/>
        <v>EXEC [edw].[update_job_parameter_info] null,'Databricks','PRC_SALE_ORDER_DWD_3','dwd_ms.smb_cust_segmentation4_determ','/Magellan-Marketing-Sales/dwd_ms/Notebooks/nb_smb_cust_segmentation4_determ','N/A','Notebook_Super','02:00','*','Y','PRC_SALE_ORDER_DWD','2023-08-02 00:00:00','xinqy1','init','Insert';</v>
      </c>
      <c r="P380" s="174" t="str">
        <f t="shared" si="39"/>
        <v>EXEC [edw].[update_job_parameter_info] null,'Databricks','PRC_SALE_ORDER_DWD_3','dwd_ms.smb_cust_segmentation4_determ','/Magellan-Marketing-Sales/dwd_ms/Notebooks/nb_smb_cust_segmentation4_determ','N/A','Notebook_Super','02:00','*','Y','PRC_SALE_ORDER_DWD','2023-08-02 00:00:00','xinqy1','init','Delete';</v>
      </c>
    </row>
    <row r="381" spans="1:16">
      <c r="A381" s="22" t="s">
        <v>399</v>
      </c>
      <c r="B381" s="22" t="s">
        <v>464</v>
      </c>
      <c r="C381" s="2" t="s">
        <v>1176</v>
      </c>
      <c r="D381" s="2" t="s">
        <v>619</v>
      </c>
      <c r="E381" s="2" t="s">
        <v>1182</v>
      </c>
      <c r="F381" s="2" t="s">
        <v>404</v>
      </c>
      <c r="G381" s="21" t="s">
        <v>412</v>
      </c>
      <c r="H381" s="24" t="s">
        <v>453</v>
      </c>
      <c r="I381" s="2" t="s">
        <v>407</v>
      </c>
      <c r="J381" s="2" t="s">
        <v>200</v>
      </c>
      <c r="K381" s="2" t="s">
        <v>1165</v>
      </c>
      <c r="L381" s="27" t="s">
        <v>1166</v>
      </c>
      <c r="M381" s="2" t="s">
        <v>1131</v>
      </c>
      <c r="N381" s="2" t="s">
        <v>411</v>
      </c>
      <c r="O381" s="174" t="str">
        <f t="shared" si="40"/>
        <v>EXEC [edw].[update_job_parameter_info] null,'Databricks','PRC_SALE_ORDER_DWD_3','dwd_ms.con_cust_segmentation4_determ','/Magellan-Marketing-Sales/dwd_ms/Notebooks/nb_con_cust_segmentation4_determ','N/A','Notebook_Super','02:00','*','Y','PRC_SALE_ORDER_DWD','2023-08-02 00:00:00','xinqy1','init','Insert';</v>
      </c>
      <c r="P381" s="174" t="str">
        <f t="shared" si="39"/>
        <v>EXEC [edw].[update_job_parameter_info] null,'Databricks','PRC_SALE_ORDER_DWD_3','dwd_ms.con_cust_segmentation4_determ','/Magellan-Marketing-Sales/dwd_ms/Notebooks/nb_con_cust_segmentation4_determ','N/A','Notebook_Super','02:00','*','Y','PRC_SALE_ORDER_DWD','2023-08-02 00:00:00','xinqy1','init','Delete';</v>
      </c>
    </row>
    <row r="382" spans="1:16">
      <c r="A382" s="22" t="s">
        <v>399</v>
      </c>
      <c r="B382" s="22" t="s">
        <v>464</v>
      </c>
      <c r="C382" s="2" t="s">
        <v>1176</v>
      </c>
      <c r="D382" s="2" t="s">
        <v>611</v>
      </c>
      <c r="E382" s="2" t="s">
        <v>1183</v>
      </c>
      <c r="F382" s="2" t="s">
        <v>404</v>
      </c>
      <c r="G382" s="21" t="s">
        <v>412</v>
      </c>
      <c r="H382" s="24" t="s">
        <v>453</v>
      </c>
      <c r="I382" s="2" t="s">
        <v>407</v>
      </c>
      <c r="J382" s="2" t="s">
        <v>200</v>
      </c>
      <c r="K382" s="2" t="s">
        <v>1165</v>
      </c>
      <c r="L382" s="27" t="s">
        <v>1166</v>
      </c>
      <c r="M382" s="2" t="s">
        <v>1131</v>
      </c>
      <c r="N382" s="2" t="s">
        <v>411</v>
      </c>
      <c r="O382" s="174" t="str">
        <f t="shared" si="40"/>
        <v>EXEC [edw].[update_job_parameter_info] null,'Databricks','PRC_SALE_ORDER_DWD_3','dwd_ms.smb_product_seg_by_ph4','/Magellan-Marketing-Sales/dwd_ms/Notebooks/nb_smb_product_seg_by_ph4','N/A','Notebook_Super','02:00','*','Y','PRC_SALE_ORDER_DWD','2023-08-02 00:00:00','xinqy1','init','Insert';</v>
      </c>
      <c r="P382" s="174" t="str">
        <f t="shared" si="39"/>
        <v>EXEC [edw].[update_job_parameter_info] null,'Databricks','PRC_SALE_ORDER_DWD_3','dwd_ms.smb_product_seg_by_ph4','/Magellan-Marketing-Sales/dwd_ms/Notebooks/nb_smb_product_seg_by_ph4','N/A','Notebook_Super','02:00','*','Y','PRC_SALE_ORDER_DWD','2023-08-02 00:00:00','xinqy1','init','Delete';</v>
      </c>
    </row>
    <row r="383" spans="1:16">
      <c r="A383" s="22" t="s">
        <v>399</v>
      </c>
      <c r="B383" s="22" t="s">
        <v>464</v>
      </c>
      <c r="C383" s="2" t="s">
        <v>1176</v>
      </c>
      <c r="D383" s="2" t="s">
        <v>637</v>
      </c>
      <c r="E383" s="2" t="s">
        <v>1184</v>
      </c>
      <c r="F383" s="2" t="s">
        <v>404</v>
      </c>
      <c r="G383" s="21" t="s">
        <v>412</v>
      </c>
      <c r="H383" s="24" t="s">
        <v>453</v>
      </c>
      <c r="I383" s="2" t="s">
        <v>407</v>
      </c>
      <c r="J383" s="2" t="s">
        <v>200</v>
      </c>
      <c r="K383" s="2" t="s">
        <v>1165</v>
      </c>
      <c r="L383" s="27" t="s">
        <v>1166</v>
      </c>
      <c r="M383" s="2" t="s">
        <v>1131</v>
      </c>
      <c r="N383" s="2" t="s">
        <v>411</v>
      </c>
      <c r="O383" s="174" t="str">
        <f t="shared" si="40"/>
        <v>EXEC [edw].[update_job_parameter_info] null,'Databricks','PRC_SALE_ORDER_DWD_3','dwd_ms.m_product_info_tiger_smb','/Magellan-Marketing-Sales/dwd_ms/Notebooks/nb_m_product_info_tiger_smb','N/A','Notebook_Super','02:00','*','Y','PRC_SALE_ORDER_DWD','2023-08-02 00:00:00','xinqy1','init','Insert';</v>
      </c>
      <c r="P383" s="174" t="str">
        <f t="shared" si="39"/>
        <v>EXEC [edw].[update_job_parameter_info] null,'Databricks','PRC_SALE_ORDER_DWD_3','dwd_ms.m_product_info_tiger_smb','/Magellan-Marketing-Sales/dwd_ms/Notebooks/nb_m_product_info_tiger_smb','N/A','Notebook_Super','02:00','*','Y','PRC_SALE_ORDER_DWD','2023-08-02 00:00:00','xinqy1','init','Delete';</v>
      </c>
    </row>
    <row r="384" spans="1:16" s="195" customFormat="1">
      <c r="A384" s="189" t="s">
        <v>399</v>
      </c>
      <c r="B384" s="189" t="s">
        <v>438</v>
      </c>
      <c r="C384" s="189" t="s">
        <v>1185</v>
      </c>
      <c r="D384" s="188" t="s">
        <v>1186</v>
      </c>
      <c r="E384" s="196" t="s">
        <v>1187</v>
      </c>
      <c r="F384" s="196" t="s">
        <v>1188</v>
      </c>
      <c r="G384" s="192" t="s">
        <v>443</v>
      </c>
      <c r="H384" s="193" t="s">
        <v>453</v>
      </c>
      <c r="I384" s="188" t="s">
        <v>407</v>
      </c>
      <c r="J384" s="188" t="s">
        <v>200</v>
      </c>
      <c r="K384" s="188" t="s">
        <v>1165</v>
      </c>
      <c r="L384" s="194" t="s">
        <v>1166</v>
      </c>
      <c r="M384" s="188" t="s">
        <v>1131</v>
      </c>
      <c r="N384" s="188" t="s">
        <v>411</v>
      </c>
      <c r="O384" s="174" t="str">
        <f t="shared" si="40"/>
        <v>EXEC [edw].[update_job_parameter_info] null,'Databricks_ods','PRC_SALE_ORDER_DWD_2','ods.m1004_prc_bp_smb_dz_mapping','databricks_ods.m1004_prc_bp_smb_dz_mapping','CIOP','Notebook','02:00','*','Y','PRC_SALE_ORDER_DWD','2023-08-02 00:00:00','xinqy1','init','Insert';</v>
      </c>
      <c r="P384" s="174" t="str">
        <f t="shared" si="39"/>
        <v>EXEC [edw].[update_job_parameter_info] null,'Databricks_ods','PRC_SALE_ORDER_DWD_2','ods.m1004_prc_bp_smb_dz_mapping','databricks_ods.m1004_prc_bp_smb_dz_mapping','CIOP','Notebook','02:00','*','Y','PRC_SALE_ORDER_DWD','2023-08-02 00:00:00','xinqy1','init','Delete';</v>
      </c>
    </row>
    <row r="385" spans="1:16" s="195" customFormat="1">
      <c r="A385" s="189" t="s">
        <v>399</v>
      </c>
      <c r="B385" s="189" t="s">
        <v>438</v>
      </c>
      <c r="C385" s="189" t="s">
        <v>1185</v>
      </c>
      <c r="D385" s="190" t="s">
        <v>1189</v>
      </c>
      <c r="E385" s="191" t="s">
        <v>1190</v>
      </c>
      <c r="F385" s="191" t="s">
        <v>1188</v>
      </c>
      <c r="G385" s="192" t="s">
        <v>443</v>
      </c>
      <c r="H385" s="193" t="s">
        <v>453</v>
      </c>
      <c r="I385" s="188" t="s">
        <v>407</v>
      </c>
      <c r="J385" s="188" t="s">
        <v>200</v>
      </c>
      <c r="K385" s="188" t="s">
        <v>1165</v>
      </c>
      <c r="L385" s="194" t="s">
        <v>1166</v>
      </c>
      <c r="M385" s="188" t="s">
        <v>1131</v>
      </c>
      <c r="N385" s="188" t="s">
        <v>411</v>
      </c>
      <c r="O385" s="174" t="str">
        <f t="shared" si="40"/>
        <v>EXEC [edw].[update_job_parameter_info] null,'Databricks_ods','PRC_SALE_ORDER_DWD_2','ods.prc_bms_con_reseller_transformation','databricks_ods.prc_bms_con_reseller_transformation','CIOP','Notebook','02:00','*','Y','PRC_SALE_ORDER_DWD','2023-08-02 00:00:00','xinqy1','init','Insert';</v>
      </c>
      <c r="P385" s="174" t="str">
        <f t="shared" si="39"/>
        <v>EXEC [edw].[update_job_parameter_info] null,'Databricks_ods','PRC_SALE_ORDER_DWD_2','ods.prc_bms_con_reseller_transformation','databricks_ods.prc_bms_con_reseller_transformation','CIOP','Notebook','02:00','*','Y','PRC_SALE_ORDER_DWD','2023-08-02 00:00:00','xinqy1','init','Delete';</v>
      </c>
    </row>
    <row r="386" spans="1:16" s="195" customFormat="1">
      <c r="A386" s="189" t="s">
        <v>399</v>
      </c>
      <c r="B386" s="189" t="s">
        <v>438</v>
      </c>
      <c r="C386" s="189" t="s">
        <v>1185</v>
      </c>
      <c r="D386" s="190" t="s">
        <v>1191</v>
      </c>
      <c r="E386" s="191" t="s">
        <v>1192</v>
      </c>
      <c r="F386" s="191" t="s">
        <v>1188</v>
      </c>
      <c r="G386" s="192" t="s">
        <v>443</v>
      </c>
      <c r="H386" s="193" t="s">
        <v>453</v>
      </c>
      <c r="I386" s="188" t="s">
        <v>407</v>
      </c>
      <c r="J386" s="188" t="s">
        <v>200</v>
      </c>
      <c r="K386" s="188" t="s">
        <v>1165</v>
      </c>
      <c r="L386" s="194" t="s">
        <v>1166</v>
      </c>
      <c r="M386" s="188" t="s">
        <v>1131</v>
      </c>
      <c r="N386" s="188" t="s">
        <v>411</v>
      </c>
      <c r="O386" s="174" t="str">
        <f t="shared" si="40"/>
        <v>EXEC [edw].[update_job_parameter_info] null,'Databricks_ods','PRC_SALE_ORDER_DWD_2','ods.m1001_prc_smb_customer','databricks_ods.m1001_prc_smb_customer','CIOP','Notebook','02:00','*','Y','PRC_SALE_ORDER_DWD','2023-08-02 00:00:00','xinqy1','init','Insert';</v>
      </c>
      <c r="P386" s="174" t="str">
        <f t="shared" si="39"/>
        <v>EXEC [edw].[update_job_parameter_info] null,'Databricks_ods','PRC_SALE_ORDER_DWD_2','ods.m1001_prc_smb_customer','databricks_ods.m1001_prc_smb_customer','CIOP','Notebook','02:00','*','Y','PRC_SALE_ORDER_DWD','2023-08-02 00:00:00','xinqy1','init','Delete';</v>
      </c>
    </row>
    <row r="387" spans="1:16" s="195" customFormat="1">
      <c r="A387" s="189" t="s">
        <v>399</v>
      </c>
      <c r="B387" s="189" t="s">
        <v>438</v>
      </c>
      <c r="C387" s="189" t="s">
        <v>1185</v>
      </c>
      <c r="D387" s="190" t="s">
        <v>1193</v>
      </c>
      <c r="E387" s="191" t="s">
        <v>1194</v>
      </c>
      <c r="F387" s="191" t="s">
        <v>1188</v>
      </c>
      <c r="G387" s="192" t="s">
        <v>443</v>
      </c>
      <c r="H387" s="193" t="s">
        <v>453</v>
      </c>
      <c r="I387" s="188" t="s">
        <v>407</v>
      </c>
      <c r="J387" s="188" t="s">
        <v>200</v>
      </c>
      <c r="K387" s="188" t="s">
        <v>1165</v>
      </c>
      <c r="L387" s="194" t="s">
        <v>1166</v>
      </c>
      <c r="M387" s="188" t="s">
        <v>1131</v>
      </c>
      <c r="N387" s="188" t="s">
        <v>411</v>
      </c>
      <c r="O387" s="174" t="str">
        <f t="shared" si="40"/>
        <v>EXEC [edw].[update_job_parameter_info] null,'Databricks_ods','PRC_SALE_ORDER_DWD_2','ods.t_dailyca_prc_bms_mapping_keychannel','databricks_ods.t_dailyca_prc_bms_mapping_keychannel','CIOP','Notebook','02:00','*','Y','PRC_SALE_ORDER_DWD','2023-08-02 00:00:00','xinqy1','init','Insert';</v>
      </c>
      <c r="P387" s="174" t="str">
        <f t="shared" si="39"/>
        <v>EXEC [edw].[update_job_parameter_info] null,'Databricks_ods','PRC_SALE_ORDER_DWD_2','ods.t_dailyca_prc_bms_mapping_keychannel','databricks_ods.t_dailyca_prc_bms_mapping_keychannel','CIOP','Notebook','02:00','*','Y','PRC_SALE_ORDER_DWD','2023-08-02 00:00:00','xinqy1','init','Delete';</v>
      </c>
    </row>
    <row r="388" spans="1:16" s="195" customFormat="1">
      <c r="A388" s="189" t="s">
        <v>399</v>
      </c>
      <c r="B388" s="189" t="s">
        <v>438</v>
      </c>
      <c r="C388" s="189" t="s">
        <v>1185</v>
      </c>
      <c r="D388" s="190" t="s">
        <v>1195</v>
      </c>
      <c r="E388" s="191" t="s">
        <v>1196</v>
      </c>
      <c r="F388" s="191" t="s">
        <v>1188</v>
      </c>
      <c r="G388" s="192" t="s">
        <v>443</v>
      </c>
      <c r="H388" s="193" t="s">
        <v>453</v>
      </c>
      <c r="I388" s="188" t="s">
        <v>407</v>
      </c>
      <c r="J388" s="188" t="s">
        <v>200</v>
      </c>
      <c r="K388" s="188" t="s">
        <v>1165</v>
      </c>
      <c r="L388" s="194" t="s">
        <v>1166</v>
      </c>
      <c r="M388" s="188" t="s">
        <v>1131</v>
      </c>
      <c r="N388" s="188" t="s">
        <v>411</v>
      </c>
      <c r="O388" s="174" t="str">
        <f t="shared" si="40"/>
        <v>EXEC [edw].[update_job_parameter_info] null,'Databricks_ods','PRC_SALE_ORDER_DWD_2','ods.m1002_prc_smb_product_mapping','databricks_ods.m1002_prc_smb_product_mapping','CIOP','Notebook','02:00','*','Y','PRC_SALE_ORDER_DWD','2023-08-02 00:00:00','xinqy1','init','Insert';</v>
      </c>
      <c r="P388" s="174" t="str">
        <f t="shared" si="39"/>
        <v>EXEC [edw].[update_job_parameter_info] null,'Databricks_ods','PRC_SALE_ORDER_DWD_2','ods.m1002_prc_smb_product_mapping','databricks_ods.m1002_prc_smb_product_mapping','CIOP','Notebook','02:00','*','Y','PRC_SALE_ORDER_DWD','2023-08-02 00:00:00','xinqy1','init','Delete';</v>
      </c>
    </row>
    <row r="389" spans="1:16" s="195" customFormat="1">
      <c r="A389" s="189" t="s">
        <v>399</v>
      </c>
      <c r="B389" s="189" t="s">
        <v>438</v>
      </c>
      <c r="C389" s="189" t="s">
        <v>1185</v>
      </c>
      <c r="D389" s="190" t="s">
        <v>1197</v>
      </c>
      <c r="E389" s="191" t="s">
        <v>1198</v>
      </c>
      <c r="F389" s="197" t="s">
        <v>1199</v>
      </c>
      <c r="G389" s="192" t="s">
        <v>443</v>
      </c>
      <c r="H389" s="193" t="s">
        <v>453</v>
      </c>
      <c r="I389" s="188" t="s">
        <v>407</v>
      </c>
      <c r="J389" s="188" t="s">
        <v>200</v>
      </c>
      <c r="K389" s="188" t="s">
        <v>1165</v>
      </c>
      <c r="L389" s="194" t="s">
        <v>1166</v>
      </c>
      <c r="M389" s="188" t="s">
        <v>1131</v>
      </c>
      <c r="N389" s="188" t="s">
        <v>411</v>
      </c>
      <c r="O389" s="174" t="str">
        <f t="shared" si="40"/>
        <v>EXEC [edw].[update_job_parameter_info] null,'Databricks_ods','PRC_SALE_ORDER_DWD_2','ods.m_product_info_tiger_smb','databricks_ods.m_product_info_tiger_smb','FR','Notebook','02:00','*','Y','PRC_SALE_ORDER_DWD','2023-08-02 00:00:00','xinqy1','init','Insert';</v>
      </c>
      <c r="P389" s="174" t="str">
        <f t="shared" si="39"/>
        <v>EXEC [edw].[update_job_parameter_info] null,'Databricks_ods','PRC_SALE_ORDER_DWD_2','ods.m_product_info_tiger_smb','databricks_ods.m_product_info_tiger_smb','FR','Notebook','02:00','*','Y','PRC_SALE_ORDER_DWD','2023-08-02 00:00:00','xinqy1','init','Delete';</v>
      </c>
    </row>
    <row r="390" spans="1:16">
      <c r="L390" s="27"/>
    </row>
    <row r="391" spans="1:16">
      <c r="F391" s="175"/>
    </row>
  </sheetData>
  <autoFilter ref="A1:AG389"/>
  <phoneticPr fontId="1" type="noConversion"/>
  <hyperlinks>
    <hyperlink ref="M252" r:id="rId1" display="xinqy1@lenovo.com"/>
    <hyperlink ref="M253" r:id="rId2" display="xinqy1@lenovo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目的</vt:lpstr>
      <vt:lpstr>目录</vt:lpstr>
      <vt:lpstr>job_parameter_info</vt:lpstr>
      <vt:lpstr>存储过程目录</vt:lpstr>
      <vt:lpstr>场景说明</vt:lpstr>
      <vt:lpstr>job_dependency</vt:lpstr>
      <vt:lpstr>job_running_log</vt:lpstr>
      <vt:lpstr>Sheet1</vt:lpstr>
      <vt:lpstr>object_parameter</vt:lpstr>
      <vt:lpstr>git workflow</vt:lpstr>
      <vt:lpstr>running</vt:lpstr>
      <vt:lpstr>dependency</vt:lpstr>
      <vt:lpstr>current_workflow</vt:lpstr>
      <vt:lpstr>PBI_REFRESH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Yijian YJ1 Zhong</dc:creator>
  <cp:keywords/>
  <dc:description/>
  <cp:lastModifiedBy>邵杰</cp:lastModifiedBy>
  <cp:revision/>
  <dcterms:created xsi:type="dcterms:W3CDTF">2015-06-05T18:17:20Z</dcterms:created>
  <dcterms:modified xsi:type="dcterms:W3CDTF">2023-08-21T09:10:21Z</dcterms:modified>
  <cp:category/>
  <cp:contentStatus/>
</cp:coreProperties>
</file>