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tabRatio="974" activeTab="2"/>
  </bookViews>
  <sheets>
    <sheet name="运势模块" sheetId="6" r:id="rId1"/>
    <sheet name="祈福模块链接" sheetId="13" r:id="rId2"/>
    <sheet name="喜用神算法" sheetId="11" r:id="rId3"/>
    <sheet name="八卦" sheetId="12" r:id="rId4"/>
    <sheet name="喜用神" sheetId="1" r:id="rId5"/>
    <sheet name="先天总运" sheetId="2" r:id="rId6"/>
    <sheet name="财富运势" sheetId="3" r:id="rId7"/>
    <sheet name="感情运势" sheetId="4" r:id="rId8"/>
    <sheet name="事业运势" sheetId="5" r:id="rId9"/>
    <sheet name="吉祥色" sheetId="7" r:id="rId10"/>
    <sheet name="财运位、桃花方位" sheetId="8" r:id="rId11"/>
    <sheet name="神明介绍" sheetId="9" r:id="rId12"/>
    <sheet name="许愿牌" sheetId="10" r:id="rId13"/>
    <sheet name="项品导语" sheetId="14" r:id="rId14"/>
  </sheets>
  <calcPr calcId="144525"/>
</workbook>
</file>

<file path=xl/sharedStrings.xml><?xml version="1.0" encoding="utf-8"?>
<sst xmlns="http://schemas.openxmlformats.org/spreadsheetml/2006/main" count="749">
  <si>
    <t>结果标签</t>
  </si>
  <si>
    <t>规则</t>
  </si>
  <si>
    <t>模块</t>
  </si>
  <si>
    <t>状态</t>
  </si>
  <si>
    <t>备注</t>
  </si>
  <si>
    <t>喜用神</t>
  </si>
  <si>
    <t>输出的五行</t>
  </si>
  <si>
    <t>命盘分析</t>
  </si>
  <si>
    <t>原生</t>
  </si>
  <si>
    <t>先天总运</t>
  </si>
  <si>
    <t>日柱</t>
  </si>
  <si>
    <t>财富运势</t>
  </si>
  <si>
    <t>感情运势</t>
  </si>
  <si>
    <t>事业运势</t>
  </si>
  <si>
    <t>原星座运势接口</t>
  </si>
  <si>
    <t>今日运势接口</t>
  </si>
  <si>
    <t>今日运势</t>
  </si>
  <si>
    <t>明日运势接口</t>
  </si>
  <si>
    <t>本周运势接口</t>
  </si>
  <si>
    <t>本月运势接口</t>
  </si>
  <si>
    <t>吉祥色</t>
  </si>
  <si>
    <t>八卦</t>
  </si>
  <si>
    <t>开运提示使用</t>
  </si>
  <si>
    <t>财位</t>
  </si>
  <si>
    <t>日干</t>
  </si>
  <si>
    <t>桃花位</t>
  </si>
  <si>
    <t>名称</t>
  </si>
  <si>
    <t>链接</t>
  </si>
  <si>
    <t>苹果点灯</t>
  </si>
  <si>
    <t>https://ffsm.d1xz.net/qifu/diandeng/?spread=yyycios</t>
  </si>
  <si>
    <t>安卓点灯</t>
  </si>
  <si>
    <t>https://ffsm.d1xz.net/qifu/diandeng/?spread=yyycaz</t>
  </si>
  <si>
    <t>苹果诞生</t>
  </si>
  <si>
    <t>https://ffsm.d1xz.net/qifu/fangsheng/?spread=yyycios</t>
  </si>
  <si>
    <t>安卓诞生</t>
  </si>
  <si>
    <t>https://ffsm.d1xz.net/qifu/fangsheng/?spread=yyycaz</t>
  </si>
  <si>
    <t>许愿树</t>
  </si>
  <si>
    <t>原生 数据存储到手机本地</t>
  </si>
  <si>
    <t>苹果姻缘签</t>
  </si>
  <si>
    <t>https://ffsm.d1xz.net/yuelao/?spread=yyycios</t>
  </si>
  <si>
    <t>安卓姻缘签</t>
  </si>
  <si>
    <t>https://ffsm.d1xz.net/yuelao/?spread=yyycaz</t>
  </si>
  <si>
    <t>天干的强度表</t>
  </si>
  <si>
    <t>地支藏干强度表</t>
  </si>
  <si>
    <t>出生月份</t>
  </si>
  <si>
    <t>天干</t>
  </si>
  <si>
    <t>天干强度</t>
  </si>
  <si>
    <t>出生月</t>
  </si>
  <si>
    <t>地支</t>
  </si>
  <si>
    <t>地支藏干</t>
  </si>
  <si>
    <t>地支藏干强度</t>
  </si>
  <si>
    <t>寅月</t>
  </si>
  <si>
    <t>寅</t>
  </si>
  <si>
    <t>甲</t>
  </si>
  <si>
    <t>子</t>
  </si>
  <si>
    <t>癸</t>
  </si>
  <si>
    <t>年</t>
  </si>
  <si>
    <t>月</t>
  </si>
  <si>
    <t>日</t>
  </si>
  <si>
    <t>时</t>
  </si>
  <si>
    <t>乙</t>
  </si>
  <si>
    <t>丑</t>
  </si>
  <si>
    <t>丙</t>
  </si>
  <si>
    <t>辛</t>
  </si>
  <si>
    <t>丁</t>
  </si>
  <si>
    <t>己</t>
  </si>
  <si>
    <t>戊</t>
  </si>
  <si>
    <t>土</t>
  </si>
  <si>
    <t>金</t>
  </si>
  <si>
    <t>水</t>
  </si>
  <si>
    <t>木</t>
  </si>
  <si>
    <t>壬</t>
  </si>
  <si>
    <t>庚</t>
  </si>
  <si>
    <t>卯</t>
  </si>
  <si>
    <t>申</t>
  </si>
  <si>
    <t>酉</t>
  </si>
  <si>
    <t>辰</t>
  </si>
  <si>
    <t>火</t>
  </si>
  <si>
    <t>卯月</t>
  </si>
  <si>
    <t>巳</t>
  </si>
  <si>
    <t>戊申年 辛酉月 壬寅日 甲辰时</t>
  </si>
  <si>
    <t>日支藏甲</t>
  </si>
  <si>
    <t>时干</t>
  </si>
  <si>
    <t>时支藏乙</t>
  </si>
  <si>
    <t>金生水</t>
  </si>
  <si>
    <t>午</t>
  </si>
  <si>
    <t>水生木</t>
  </si>
  <si>
    <t>未</t>
  </si>
  <si>
    <t>日支藏丙</t>
  </si>
  <si>
    <t>木生火</t>
  </si>
  <si>
    <t>火生土</t>
  </si>
  <si>
    <t>年干</t>
  </si>
  <si>
    <t>时支藏戊</t>
  </si>
  <si>
    <t>土生金</t>
  </si>
  <si>
    <t>年支藏庚</t>
  </si>
  <si>
    <t>月支藏辛</t>
  </si>
  <si>
    <t>月干</t>
  </si>
  <si>
    <t>戌</t>
  </si>
  <si>
    <t>年支藏壬</t>
  </si>
  <si>
    <t>时支藏癸</t>
  </si>
  <si>
    <t>辰月</t>
  </si>
  <si>
    <t>亥</t>
  </si>
  <si>
    <t>农历一九六八年八月初八日辰时</t>
  </si>
  <si>
    <t>同类为生我者</t>
  </si>
  <si>
    <t>同类</t>
  </si>
  <si>
    <t>以日干例</t>
  </si>
  <si>
    <t>壬水</t>
  </si>
  <si>
    <t>查上表得五行数值：</t>
  </si>
  <si>
    <t>木：0.7(日支藏甲)+1.0(时干)+0.3(时支藏乙)=2.0</t>
  </si>
  <si>
    <t>火：0.3(日支藏丙)=0.3</t>
  </si>
  <si>
    <t>异类</t>
  </si>
  <si>
    <t>土：1.0(年干)+0.5(时支藏戊)=1.5</t>
  </si>
  <si>
    <t>金：0.84(年支藏干)+1.2(月干)+1.2()=3.24</t>
  </si>
  <si>
    <t>水：0.36)+1.2(日干)+0.24()=1.8</t>
  </si>
  <si>
    <t>巳月</t>
  </si>
  <si>
    <t>日干“同类”数值：5.04</t>
  </si>
  <si>
    <t>日干“异类”数值：3.8</t>
  </si>
  <si>
    <t>“同类”比“异类”数值大，日主强，以木、火、土为喜用（此为平衡用神）。</t>
  </si>
  <si>
    <t>统计八字中各五行的分值</t>
  </si>
  <si>
    <t>午月</t>
  </si>
  <si>
    <t>合计同类五行和异类五行（同类为，日元五行和生日元的五行，异类为剩下3个）</t>
  </si>
  <si>
    <t>用同类数值减去异类数值，得分正为旺，得分负为弱</t>
  </si>
  <si>
    <t>若为旺，则从异类中选择分值最低的五行输出</t>
  </si>
  <si>
    <t>若为弱，则从同类中选择分值最低的五行输出</t>
  </si>
  <si>
    <t>差值小于或等于0时为弱</t>
  </si>
  <si>
    <t>生日(公历)：</t>
  </si>
  <si>
    <t>1968年</t>
  </si>
  <si>
    <t>9月</t>
  </si>
  <si>
    <t>29日</t>
  </si>
  <si>
    <t>7时</t>
  </si>
  <si>
    <t>生日(农历)：</t>
  </si>
  <si>
    <t>戊申年</t>
  </si>
  <si>
    <t>八月</t>
  </si>
  <si>
    <t>初八</t>
  </si>
  <si>
    <t>辰时</t>
  </si>
  <si>
    <t>八　　字：</t>
  </si>
  <si>
    <t>戊申</t>
  </si>
  <si>
    <t>辛酉</t>
  </si>
  <si>
    <t>壬寅</t>
  </si>
  <si>
    <t>甲辰</t>
  </si>
  <si>
    <t>五　　行：</t>
  </si>
  <si>
    <t>土金</t>
  </si>
  <si>
    <t>金金</t>
  </si>
  <si>
    <t>水木</t>
  </si>
  <si>
    <t>木土</t>
  </si>
  <si>
    <t>未月</t>
  </si>
  <si>
    <t>纳　　音：</t>
  </si>
  <si>
    <t>太驿土</t>
  </si>
  <si>
    <t>石榴木</t>
  </si>
  <si>
    <t>金箔金</t>
  </si>
  <si>
    <t>复灯火</t>
  </si>
  <si>
    <t>以上面八字为例</t>
  </si>
  <si>
    <t>计算各五行分值</t>
  </si>
  <si>
    <t>因用户日主为壬，五行为水</t>
  </si>
  <si>
    <t>则</t>
  </si>
  <si>
    <t>水，金</t>
  </si>
  <si>
    <t>土，火，木</t>
  </si>
  <si>
    <t>申月</t>
  </si>
  <si>
    <t>同类数值</t>
  </si>
  <si>
    <t>-</t>
  </si>
  <si>
    <t>异类数值</t>
  </si>
  <si>
    <t>=</t>
  </si>
  <si>
    <t>综合旺衰得分</t>
  </si>
  <si>
    <t>因差值为正，判断日主为旺</t>
  </si>
  <si>
    <t>则从异类中选择数值最少的火为喜用神</t>
  </si>
  <si>
    <t>酉月</t>
  </si>
  <si>
    <t>戌月</t>
  </si>
  <si>
    <t>亥月</t>
  </si>
  <si>
    <t>子月</t>
  </si>
  <si>
    <t>丑月</t>
  </si>
  <si>
    <t>离</t>
  </si>
  <si>
    <t>坎</t>
  </si>
  <si>
    <t>坤</t>
  </si>
  <si>
    <t>震</t>
  </si>
  <si>
    <t>巽</t>
  </si>
  <si>
    <t>乾</t>
  </si>
  <si>
    <t>兑</t>
  </si>
  <si>
    <t>艮</t>
  </si>
  <si>
    <t>男</t>
  </si>
  <si>
    <t>女</t>
  </si>
  <si>
    <t>出生年份</t>
  </si>
  <si>
    <t>出</t>
  </si>
  <si>
    <t>生</t>
  </si>
  <si>
    <t>年份</t>
  </si>
  <si>
    <t>年份求和</t>
  </si>
  <si>
    <t>求和</t>
  </si>
  <si>
    <t>一属坎；二属坤；三属震；四属巽；六属乾；七属兑；八属艮；九属离</t>
  </si>
  <si>
    <t>计算公式</t>
  </si>
  <si>
    <t>男性命卦计算公式：</t>
  </si>
  <si>
    <t>1.首先将出生的年份的四位相加。</t>
  </si>
  <si>
    <t>2.若相加之和小于9，则用11减去该数，根据所得之差得出命卦。</t>
  </si>
  <si>
    <t>3.若是相加之和大于9，则将该数的个位与十位再次相加，然后用11减去所得之和，得出命卦。</t>
  </si>
  <si>
    <t>4.若是所得之差仍大于9，那再减去9，所得差就是其命卦了。</t>
  </si>
  <si>
    <t>女性命卦计算公式：</t>
  </si>
  <si>
    <t>1.首先将出生年的四位相加。</t>
  </si>
  <si>
    <t>2.若相加之和小于9，则加上4，若加上4以后，所得之和大于9，则再减去9所得的差即为其命卦，若小于9则加4之和即为命卦。</t>
  </si>
  <si>
    <t>3.若相加之和大于9，则将其个位数与十位数再相加一次，然后将个位数与十位数之和加上4，所得的数若大于9，则再减去9，余数即为命卦。</t>
  </si>
  <si>
    <t>一属坎；二属坤；三属震；四属震；六属乾；七属兑；八属艮；九属离，余数是五的男性视为坤，女性则视为艮。</t>
  </si>
  <si>
    <t>命卦五行：乾（金）、兑（金）、离（火）、震（木）、巽（木）、坎（水）、艮（土）、坤（土）</t>
  </si>
  <si>
    <t>东四宅即：震宅、巽宅、离宅、坎宅；</t>
  </si>
  <si>
    <t>好方：正北、正南、正东、东南</t>
  </si>
  <si>
    <t>坏方：正西、西北、西南、东北</t>
  </si>
  <si>
    <t>西四宅即：坤宅、兑宅、乾宅、艮宅。</t>
  </si>
  <si>
    <t>好方：正西、西北、西南、东北</t>
  </si>
  <si>
    <t>坏方：正北、正南、正东、东南</t>
  </si>
  <si>
    <t>卦象吉凶方位</t>
  </si>
  <si>
    <t>离命：生气在东方，天医在东南方，延年在南方，伏位在北方；祸害在东北方，六煞在西南方，五鬼在西方，绝命在西北方。</t>
  </si>
  <si>
    <t>坎命：生气在东南方，天医在东方，延年南方，伏位在北方；祸害在西方，六煞在西北方，五鬼在东北方，绝命在西南方。</t>
  </si>
  <si>
    <t>震命：生气在南方，天医在北方，延年在东南方，伏位在东方；祸害在西南方，六煞在东北方，五鬼在西北方，绝命在西方。</t>
  </si>
  <si>
    <t>巽命：生气在北方，天医在南方，延年在东北方，伏位在东南方；祸害在西北方，六煞在西方，五鬼在西南方，绝命在东北方。</t>
  </si>
  <si>
    <t>乾命：生气在西方，天医在东北方，延年在西南方，伏位在西北方；祸害在东南方，六煞在北方，五鬼在东方，绝命在南方。</t>
  </si>
  <si>
    <t>坤命：生气在东北方，天医在西方，延年在西北方，伏位在西南方；祸害在东方，六煞在南方，五鬼在东南方，绝命在北方。</t>
  </si>
  <si>
    <t>兑命：生气在西北方，天医在西南方，延年在东北方，伏位在西方；祸害在北方，六煞在东南方，五鬼在南方，绝命在东方。</t>
  </si>
  <si>
    <t>艮命：生气在西南方，天医在西北方，延年在西方，伏位在东北方；祸害在南方，六煞在东方，五鬼在北方，绝命在东南方。</t>
  </si>
  <si>
    <t>四凶位：祸害、六煞、五鬼、绝命。四凶位不可做卧室、厨房等。</t>
  </si>
  <si>
    <t>四吉位：生气、天医、延年、伏位。四吉位所在的房间可做卧室、客厅、书房、厨房等，不宜做卫生间、杂物间等。</t>
  </si>
  <si>
    <t>结果</t>
  </si>
  <si>
    <t>喜用神简单来说就是对你人生最有帮助的五行属性，能够加强你的运势，改善命运。曰常衣着上多穿青色、绿色系列的衣服，尤其绿色可以多穿，而白色，金色系列的衣服要少穿点，配饰上也少戴_些黄金、铂金等金属饰物。饮食方面可以多吃绿色食品及青菜，例如多吃苹果、青提子、奇异果、西兰花、青豆、菠菜等，能够提提升运势同时也可增强财运。这其实就是命理学上补木的生活妙用方法，利用木的力量来改善你的命运。</t>
  </si>
  <si>
    <t>喜用神简单来说就是对你人生最有帮助的五行属性，能够加强你的运势，改善命运。日常衣着上多穿红色，紫色，粉红等系列的衣服，尤其是红色的服饰可以多穿，而黑色，深蓝色系列的衣服要少穿点。饮食方面可以多吃红色或紫色的食物或蔬菜，例如多吃草莓、樱桃、红萝卜、灯笼椒、西红柿、辣椒、提子、茄瓜等，可以提升€的个人运势。这其实就是命理学上补火的生活妙用方法，利用火的力量来改善你的命运。</t>
  </si>
  <si>
    <t>喜用神简单来说就是对你人生最有帮助的五行属性，能够加强你的运势，改善命运。日常衣着上多穿褐色，土黄色，明黄色等色系的衣服，尤其是黄色的服饰可以多穿，而绿色，青色、椒绿等颜色的衣服要少穿点。饮食方面可以多吃黄色的食物或蔬菜，例如多吃马铃薯、番薯、柠檬、香蕉、谷物（大米、玉米、小麦、黑麦等）、南""瓜、鸡蛋、鱼等，可以提升你的个人运势。这其实就是命理学上补土的生活妙用方法，利用土的力量来改善你的命运。</t>
  </si>
  <si>
    <t>喜用神简单来说就是对你人生最有帮助的五行属性，能够加强你的运势，改善命运。曰常衣着上多穿金色、白色系列的衣服，尤其白色可以多穿，而红色，粉色系列的衣服要少穿点。饮食方面也可以多吃雪梨、杏、椰子、白萝卜、大蒜、猴头菇、银耳、百合、牛奶、乳制品、豆腐、豆浆等食物。这其实就是命理学上补金的生活妙用方法，利用金的力量来改善你的命运。</t>
  </si>
  <si>
    <t>喜用神简单来说就是对你人生最有希助的五行属性，能够加强你的运势，改苦命运。日常衣着上多穿黑色，深蓝色系列的衣服，尤其是黑色的服饰可以多穿，而黄色，棕色等系列的衣服要少穿点。饮食方面可以多吃蓝色或黑色的食物或蔬菜，例如多吃黑桑果、業子、龙眼、水鱼、墨鱼、海带、发菜、黑木耳、黑芝麻、黑豆、蓝莓等。这其实就是命理学上补水的生活妙用方法利用水的力量来改善你的命运。</t>
  </si>
  <si>
    <t>分值</t>
  </si>
  <si>
    <t>评语</t>
  </si>
  <si>
    <t>甲子</t>
  </si>
  <si>
    <t>有上进心，有毅力，为人正直，乐于助人，责任感强，温柔体贴</t>
  </si>
  <si>
    <t>生活悠闲</t>
  </si>
  <si>
    <t>你是甲子日出生的，甲木为栋梁之木，木代表仁义，坐下正印，代表身高体健，慈爱恺悌，相貌俊秀。印又代表文书，身坐文书，代表你才学超群，能有掌握权贵的机会。印又有生身助学的功效，所以你的记忆力很强，学习成绩优秀。</t>
  </si>
  <si>
    <t>乙丑</t>
  </si>
  <si>
    <t>柔顺温和，表现力丰富，反应敏捷，善于理财，情绪管理能力强</t>
  </si>
  <si>
    <t>生活善变</t>
  </si>
  <si>
    <t>你是乙丑日出生的，乙丑为六秀，代表你本人秀气漂亮，大方得体。身坐金库，无根，坐下七杀无制，代表你虽然有财运，但自信心太过，做事往往一意孤行，没有想清楚，容易犯错，因此而降低了命中的格局。</t>
  </si>
  <si>
    <t>丙寅</t>
  </si>
  <si>
    <t>开朗直爽，慷慨大方，待人亲切，精力充沛，做事积极，易得人心</t>
  </si>
  <si>
    <t>生活独立</t>
  </si>
  <si>
    <t>你是丙寅日出生的，丙为太阳，身坐长生，有光彩之象，代表你本人聪明伶俐，智慧过人。但坐下枭神夺食，不算太理想，你容易多学少成，心性不定，而且口快舌硬，身闲心直，招惹是非。</t>
  </si>
  <si>
    <t>丁卯</t>
  </si>
  <si>
    <t>温和有礼，热情周到，思虑远，行事谨慎，能奉献牺牲，隐藏内心情感</t>
  </si>
  <si>
    <t>你是丁卯曰出生的，坐印通根，代表你本人聪明伶俐，有学问，有才华。但身坐偏印，适合做副职，辅佐他人取得成功，在老板上司眼中你是不可多得的人才，可以担任重要职位。</t>
  </si>
  <si>
    <t>戊辰</t>
  </si>
  <si>
    <t>乐观豁达，耿直稳重，为人重感情，乐于助人，守规章制度，好面子</t>
  </si>
  <si>
    <t>生活踏实</t>
  </si>
  <si>
    <t>你是戊辰日出生的，通根身旺，坐财官比肩，但支中比肩财星化火为印，变成官印相生，代表你的命格高贵。支内戊癸化火生土，而辰本为湿土，内中有火，温暖中和，能生万物，必然根深叶茂，秀气有成，属于上好的命格。</t>
  </si>
  <si>
    <t>己巳</t>
  </si>
  <si>
    <t>学习能力强，多才多艺，抗压能力强，愿意接受意见，做事认真</t>
  </si>
  <si>
    <t>你是己巳曰出生的，金神，代表你本人刚毅、聪明，能力出众，有火则贵，缺火则不吉。坐下正印、劫财、伤官，伤官佩印，代表你命中有有贵气，贵不可言。但伤官遇劫，你易遭小人陷害。</t>
  </si>
  <si>
    <t>庚午</t>
  </si>
  <si>
    <t>刚毅不服输，做事积极果断，能言善辩，富有正义感，为人不虚伪</t>
  </si>
  <si>
    <t>生活低调</t>
  </si>
  <si>
    <t>你是庚午曰出生的，身坐正官正印，气质清纯，有官运有贵气。但金坐火地，须经火炼，千捶百炼，所以可能会仕途坎河，有大起，也有大落，历经磨练才能获得大富大贵。</t>
  </si>
  <si>
    <t>辛未</t>
  </si>
  <si>
    <t>心思细腻，为人亲切，有同情心，喜欢创新，人际关系好，善恶分明</t>
  </si>
  <si>
    <t>你是辛未日出生的，得库通根，身旺，坐下偏财、偏印、七杀，代表你这一生较为平顺，很少出现大起大落，有贵气。男性事业心重，有权势；女性爱情专一，夺夫权，守家，独裁。</t>
  </si>
  <si>
    <t>壬申</t>
  </si>
  <si>
    <t>率性自由，悠闲乐观，智慧果敢，文武双全，不畏困难挫折，有领导能力</t>
  </si>
  <si>
    <t>你是壬申曰出生的，身坐长生，太旺，代表你性巧聪明，有才智，多计谋策略，诚信待人必能取成功。纳音剑锋金，男性敢于拼打争斗，易招仇恨。女命重武好斗，具男性风格，胆识过人。</t>
  </si>
  <si>
    <t>癸酉</t>
  </si>
  <si>
    <t>性格内向，做事勤勉认真，聪慧敏感，注重原则，感受力强，重生活情调</t>
  </si>
  <si>
    <t>你是癸酉日出生的，身坐偏印，金神，代表你外表柔和，内心多计谋，富于心计。和父母六亲关系冷淡，不靠父母，财富全凭自身努力打拼，会挣钱，但也会花钱，平稳够用。社会交际广，受人爱戴。</t>
  </si>
  <si>
    <t>甲戌</t>
  </si>
  <si>
    <t>正直仁厚，有上进心，待人平和，心地仁慈，有恻隐之心，有人情味</t>
  </si>
  <si>
    <t>你是甲戌日出生的，得库通根身旺，坐下偏财正官、伤官，代表你本人刚强正直，光明正大，有做官命，而且为官清廉，声誉较好。但性格过于直爽得罪人，难免受到竞争对手的打击、排挤。</t>
  </si>
  <si>
    <t>乙亥</t>
  </si>
  <si>
    <t>稳重善良，多才多艺，柔顺仁慈，富有同情心，稳重务实，人缘好</t>
  </si>
  <si>
    <t>你是乙亥曰出生的，虽处死地，却坐下为正印劫财帮身，故有枯木逢春之象。代表你的姻缘桃花很好，婚姻理想，男性可以娶得贤妻，女性可以嫁得有权贵的丈夫，而且对丈夫忠诚。</t>
  </si>
  <si>
    <t>丙子</t>
  </si>
  <si>
    <t>语言得体，彬彬有礼，文采口才极佳，至尊心强，外向热情，善于表现自我</t>
  </si>
  <si>
    <t>你是丙子日出生的，丙子为六秀，代表你聪明秀气。丙火坐子无根，代表你的身材不会特别高大。丙为太阳代表光明，而子鼠桀黠，子中癸水阴湿，所以你火会有双重性格。身坐正官，你命中有权贵，会有当官命，但当官后往往自以为是，独裁固执。</t>
  </si>
  <si>
    <t>丁丑</t>
  </si>
  <si>
    <t>富有同情心，充满智慧，柔和细腻，万事顾虑周全，有上进心，通情达理</t>
  </si>
  <si>
    <t>生活自由</t>
  </si>
  <si>
    <t>你是丁丑日出生的，丁火坐丑无根，身弱，但丁为星光，无妨。坐下偏财、七杀、食神，食神生偏财，偏财生杀，代表你这_生较为平顺，有财运，有贵气，不缺发财机会。</t>
  </si>
  <si>
    <t>戊寅</t>
  </si>
  <si>
    <t>踏实认真，心胸宽广，做事踏实认真，为人诚实稳重，有安全感，待人随和</t>
  </si>
  <si>
    <t>生活紧张</t>
  </si>
  <si>
    <t>你是戊寅曰出生的，日坐长生，身旺，如若生于春季，则坐下七杀太重，代表你因为过于刚强而招祸，易快易冷，交往闲杂。早年勤俭，离祖发达，聪明才智，手足伶俐；晚年大有良机，不可莽撞，得安宁，有幸福。</t>
  </si>
  <si>
    <t>己卯</t>
  </si>
  <si>
    <t>才华横溢，性格内向，富有责任心，重视内涵，做事循规蹈矩，不喜权贵</t>
  </si>
  <si>
    <t>你是己卯日出生的，坐杀截脚，代表你容易出现意外伤害，特别是青年时期就更需要注意人生安全。为人交往广泛，衣食丰足，但和父母、孩子关系冷淡，难得帮助和依靠，需要自强自立。</t>
  </si>
  <si>
    <t>庚辰</t>
  </si>
  <si>
    <t>果敢刚烈，重义气，处事有决断力，富有才干，善于交际，人缘好</t>
  </si>
  <si>
    <t>你是庚辰日出生的，身坐正财、伤官、偏印，代表你会有财禄，聪明有学识。支中伤官带偏印有贵气，而戊癸化火为官杀，变成曰坐财官，代表你有官命，可以做官，但隐含伤官，可能喜欢开杀戒。</t>
  </si>
  <si>
    <t>辛巳</t>
  </si>
  <si>
    <t>气质高雅，性格沉稳，温润秀气，重感情，自尊心强，多才多艺</t>
  </si>
  <si>
    <t>你是辛巳曰出生的，身坐正印正官劫财，辛金荏弱，有正印生身，劫财匡助，由弱转旺，而正官丙火制衡，使干支中和，这属于上好的命格，代表你有官运，有贵气，有机会成为大富大贵之人。</t>
  </si>
  <si>
    <t>壬午</t>
  </si>
  <si>
    <t>乐观善良，足智多谋，聪明好学，有同情心，感情细腻，品味高雅</t>
  </si>
  <si>
    <t>你是壬午曰出生的，坐下财官，无杂气，多主官贵，丁壬合财，代表你会得伴侣的财富或因伴侣致富。另外，壬水盖头有掩火之嫌，所以你虽然命中带有官运贵气，也难免会大起大落。</t>
  </si>
  <si>
    <t>癸未</t>
  </si>
  <si>
    <t>聪慧敏感，性格内向，认真勤勉，平静柔和，注重原则，注重生活情调</t>
  </si>
  <si>
    <t>你是癸未日出生的，坐下有食神生财、财生杀，因坐偏财、七杀，代表你心急口快，为人伶俐，帮人无恩反招是非，曲直难辩，多有误会。有财无库，过眼烟云，代表你容易出现财来财去，精打细算可免祸灾。</t>
  </si>
  <si>
    <t>甲申</t>
  </si>
  <si>
    <t>有责任心，不折不挠，不畏强权，自尊心强，重原则，在意他人的看法</t>
  </si>
  <si>
    <t>你是甲申日出生的，虽身坐绝地，但你心性温柔，能力出众，技压群芳，财富收入自然不会少。早年运势不顺，中年劳神，晚年才会顺利。夫妻和顺，子女迟到，家事平安。</t>
  </si>
  <si>
    <t>乙酉</t>
  </si>
  <si>
    <t>自尊心强，重原则，在意他人的看法，有责任心，不折不挠，不畏强权</t>
  </si>
  <si>
    <t>你是乙酉日出生的，身坐杀截脚，生在春天有救，生在土月助杀攻身，不妙。你乐观大方，家境条件尚可，衣禄足用，兄弟虽有，但难为你提供助力。与人为善，善待他人，事业才会成功。</t>
  </si>
  <si>
    <t>丙戌</t>
  </si>
  <si>
    <t>本性平和，不卑不亢，处事大方，有上进心，通情达理，兴趣广泛</t>
  </si>
  <si>
    <t>你是丙戌日出生的，身坐火库，身旺，火光熠熠，代表你聪明漂亮，家境好货努力致富，衣禄不愁，有赚钱的能力和机遇，能够自行置业。前期运势不好，财运不顺，中年操劳进财，晚年生活富足。</t>
  </si>
  <si>
    <t>丁亥</t>
  </si>
  <si>
    <t>内向腼腆，温良保守，珍惜荣誉，细腻乐观，行为低调，有谦让之风</t>
  </si>
  <si>
    <t>你是丁亥曰出生的，坐下正印官星，官印相生，代表你这个人聪明超群，有大智慧。丁壬合化印星，坐贵，代表你有官运有贵气，与大贵人有缘，能结交达官贵人，获得他们帮助而致富。</t>
  </si>
  <si>
    <t>戊子</t>
  </si>
  <si>
    <t>为人踏实，比较现实，循规蹈矩，精明细致，不占人便宜，感情丰富</t>
  </si>
  <si>
    <t>你是戊子日出生的，壬子为六秀日，代表你本人聪明秀气。坐正财，男性可以取得贤良得体的妻子或者因为妻子而致富；女性出生家境好，父亲对自己疼爱有加。干支戊癸化火生身，代表你命中有贵气，能交接达官贵人。</t>
  </si>
  <si>
    <t>己丑</t>
  </si>
  <si>
    <t>个性倔强，有冲劲，直来直往，主观固执，不畏强权，守财能力强</t>
  </si>
  <si>
    <t>你是己丑日出生的，日柱通根，生于得令时为强，比肩夺财争斗，生于失令时则有兄弟帮忙。你口快心直，通技艺人，能掌实权，需要诚信待人才能博得众人认可，赚钱机会多，生活富足，家庭和睦。</t>
  </si>
  <si>
    <t>庚寅</t>
  </si>
  <si>
    <t>自信心强，目标明确，善于思考，务实，自我改进提升，事业心重</t>
  </si>
  <si>
    <t>你是庚寅日出生的，曰坐绝地，无根，盖头(干克支)，你本人容易动怒，性情反复无常，伤人还不知道，容易失去人缘。但坐杀印有开拓精神，为官多清廉，支藏偏印宜做副手，得老板上司认可担任重要职务。早年劳碌无成，中年奔波，晚年家境较好。</t>
  </si>
  <si>
    <t>辛卯</t>
  </si>
  <si>
    <t>你是辛卯曰出生的，身坐偏财，桃花，男性喜欢女色，女性稍好，漂亮浪漫有人缘。口快心直，有志气，有权贵，可以当官近贵，身闲心不空。不靠父母，自立家业，少年劳禄，晚年大吉。</t>
  </si>
  <si>
    <t>壬辰</t>
  </si>
  <si>
    <t>为人善良，乐观聪明，足智多谋，情细腻，品味高雅，有同情心</t>
  </si>
  <si>
    <t>你是壬辰日出生的，身坐水库通根身旺，坐下有劫财生食，食神制杀，身旺用杀，代表你能有富贵，但你也会是劳碌之人，手脚停不下来，整天忙这忙那的，早年难守财，财来财去，晚年发达。</t>
  </si>
  <si>
    <t>癸巳</t>
  </si>
  <si>
    <t>比较现实，做事踏实，循规蹈矩，精明细致，不占人便宜，感情丰富</t>
  </si>
  <si>
    <t>你是癸巳日出生的，身坐正官正印正财，财官印连生，循环清正，代表你命带有贵气，能结交达官贵人，而且身体健康，生活富裕，赚钱轻松，属于上好的命格。</t>
  </si>
  <si>
    <t>甲午</t>
  </si>
  <si>
    <t>个性清高，为人高洁，好学上进，爱恨分明，有理想追求，兴趣广泛</t>
  </si>
  <si>
    <t>骄傲自满</t>
  </si>
  <si>
    <t>你是甲午日出生的，身坐死地，代表你_生劳苦奔波，并不安逸。干生支，你会对伴侣很好，愿意付出；伤官生财，你对长辈孝顺，照顾父母。曰主泄出丁火，主利他人，代表你对别人照顾有加，可自己到老，却一无所有。</t>
  </si>
  <si>
    <t>乙未</t>
  </si>
  <si>
    <t>你是乙未曰出生的，坐库通根，财星入库，代表你能富贵，多赚钱机会，但爱财小气，在钱财的问题上不愿推让。少年勤俭，早年平顺，兄弟少靠，有子女相伴，晚年聚财，家境富裕。</t>
  </si>
  <si>
    <t>丙申</t>
  </si>
  <si>
    <t>目标明确，事业心强，思维变化快，勤劳务实，自我增值，有自信心</t>
  </si>
  <si>
    <t>你是丙申日出生的，身弱无根，妙在丙火太阳，坐下食神生财，财生杀，壬水杀旺，映照太阳光辉，代表你本人聪明灵气，衣食丰足，财路畅顺，有赚钱机遇。但杀旺攻身，代表你一辈子辛苦，老来孤独，不能坐享其成。</t>
  </si>
  <si>
    <t>丁酉</t>
  </si>
  <si>
    <t>你是丁酉日出生的，身坐长生偏财、夜贵、文昌，代表你本人高贵聪明，能力见识超群，受人钦敬，另外可能会有叛逆创新性格，开创属于自己的一番大事业。</t>
  </si>
  <si>
    <t>戊戌</t>
  </si>
  <si>
    <t>讲义气，重情义，交友广泛，主观固执，不畏强权，直来直往</t>
  </si>
  <si>
    <t>重情重义</t>
  </si>
  <si>
    <t>你是戊戌日出生的，坐库通根，土太燥，吉带凶，魁罡，代表你会心直口快，遇事果断，判断力强，也代表你聪明，文采好，但不会用阴谋诡计，容易得罪人。早年运势颠倒，招惹是非、破财。中年贪求，欲望高昂，容易遭人妒嫉。</t>
  </si>
  <si>
    <t>己亥</t>
  </si>
  <si>
    <t>你是己亥曰出生的，身坐正财正官，为财官双美的命格，代表你命中有贵气，一生有贵人相助，通过自己的努力能大富大贵，又或者因为伴侣而致富，男性能取良妻，女性可嫁贵夫。</t>
  </si>
  <si>
    <t>庚子</t>
  </si>
  <si>
    <t>现实主义者，个性清高，为人高洁，有自信心，有理想追求，兴趣广泛</t>
  </si>
  <si>
    <t>你是庚子曰出生的，坐伤官，干支金水相生，代表你秀丽聪明，但耿直，讲义气，为人稳重，有官运，适合任职公检法部门。男性妻子贤慧，持家有方，结交贵人，提拔机遇，逢凶化吉。女性兴旺，福荫家庭。</t>
  </si>
  <si>
    <t>辛丑</t>
  </si>
  <si>
    <t>文静，生活节奏慢，缺少压力，乐观开朗，心胸广阔，随性自在</t>
  </si>
  <si>
    <t>你是辛丑日出生的，通根，坐下有印比食神，代表你本人聪明秀气，心性温和，运势多波折，早年惊恐事多，或容易出现意外之灾。中年生活条件还不错，但和孩子关系一般。晚年运势好，生活富足。</t>
  </si>
  <si>
    <t>本性平和，不畏不亢，明辨事理，处事大方，有上进心，兴趣广泛</t>
  </si>
  <si>
    <t>你是壬寅曰出生的，坐下食神生偏财再生杀，又为壬骑虎背，代表你富贵双全，有福气，多赚钱机会，但你为人口快心直，容易招惹口舌是非，早年运势颠倒，中年运势兴旺。干支相生，代表你家庭圆满，注意男女都不能早结婚，若早婚夫妻便容易闹矛盾。</t>
  </si>
  <si>
    <t>癸卯</t>
  </si>
  <si>
    <t>你是癸卯日出生的，神坐长生、日贵，食神吐秀，代表你聪明有文才，能力出众，容易得到老板上司认可而担任要职，经努力能富贵。</t>
  </si>
  <si>
    <t>你是甲辰日出生的，得气通根，坐下有偏财破印，缺少贵气，代表你一生的运势不会一帆风顺，前半生不太好，运势弱。中年勤奋，情感有波折，事业发达，但结婚会推迟。后半生平安，财禄丰足。</t>
  </si>
  <si>
    <t>乙巳</t>
  </si>
  <si>
    <t>个性清高，为人高洁，自信心，有理想追求，兴趣广泛，学习能力强</t>
  </si>
  <si>
    <t>你是乙巳日出生的，乙木向阳，英华外发，代表你本人聪明有智慧。但泄气，只利他人，不利己，代表你善于帮人出谋献策。坐下伤官正财，正官顺生，代表你赚钱能力强，财运好，能富裕。</t>
  </si>
  <si>
    <t>丙午</t>
  </si>
  <si>
    <t>你是丙午日出生的，坐羊刃，过刚，你本人聪明有才华，身闲心不空，有理想追求，婚姻运不佳，和伴侣关系不和，也代表自己容易受伤，容易出现危机，求名不利，事业多争端，竞争大。</t>
  </si>
  <si>
    <t>丁未</t>
  </si>
  <si>
    <t>你是丁未曰出生的，得库通根，坐下食神旺，代表你样子漂亮，会是帅哥美女，但喜怒无常，容易闹脾气，口才好，名利不缺，生孩子会推迟一点，和孩子的关系不太好。生活条件好，衣禄丰足。</t>
  </si>
  <si>
    <t>你是戊申日出生的，为人性急，易反复无常，不知道自己想要什么。一生劳禄，但有权贵，有做官的运，能得贵人相助而获得成功，财库富足，赚钱机会多。婚姻运不算好，可能会爱情不专，作风不正。</t>
  </si>
  <si>
    <t>己酉</t>
  </si>
  <si>
    <t>你是己酉曰出生的，身坐长生、文昌，代表你喜欢文学知识，聪明有文才，能力出众。而且土金相生，代表你本人身体好，健康长寿。但干生支，毕竟泄气，故得失都有，一生中有大起大落的情况。</t>
  </si>
  <si>
    <t>庚戌</t>
  </si>
  <si>
    <t>内心朴实敦厚，做事认真，有主见，独来独往，喜欢清静，随性自在</t>
  </si>
  <si>
    <t>你是庚戌曰出生的，坐库通根身强，魁罡，代表你聪明刚毅，有文才，忠义双全，为人快活，生活条件好，有官运，有贵气，但容易产生误会，帮助别人反倒被怨恨，晩年有福气，生活如意。</t>
  </si>
  <si>
    <t>辛亥</t>
  </si>
  <si>
    <t>你是辛亥曰出生的，干支相生，金水相连，代表你文才好，喜欢清静，男性可得妻财，或娶漂亮的妻子。女性本人勤俭，有福气，帮助丈夫建立家业。大吗早年不聚财，财富留不住，努力后晚年能荣华富贵。</t>
  </si>
  <si>
    <t>壬子</t>
  </si>
  <si>
    <t>你是壬子曰生出的，坐刃坐劫财，水太旺，幼年多病灾，中年衣食丰足。男性有好妻，身闲心劳，多喜多忧，为事业奔波辛劳，兄弟少助力，和父母关系冷淡，需要勤奋自立。女性是贤能之人，帮夫益子，但容易招人嫉妒。</t>
  </si>
  <si>
    <t>癸丑</t>
  </si>
  <si>
    <t>你是癸丑日出生的，身坐库通根，坐下杀印生比肩，代表你一生得人尊重，会为人提供帮助，但往往是吃力不讨好，劳累奔波无功劳。夫妇和睦相处，财物早年难聚，求财多波折，晚年生活富足。</t>
  </si>
  <si>
    <t>甲寅</t>
  </si>
  <si>
    <t>你是甲寅日出生的，坐禄通根身旺，坐下有伤官生财，代表你有富贵命，赚钱容易，有好财运。但比肩夺财，代表你的文才会稍微差一些，可能因为能力不足导致一些大的财富是无法获得，但生活富足应该问题不大。</t>
  </si>
  <si>
    <t>乙卯</t>
  </si>
  <si>
    <t>你是乙卯日出生的，身坐禄通根身旺，坐比肩，无财，代表你一生清贵但不富贵，受人敬重，名声好，有人缘，易招贵人。上下乙木，秀气透出，代表你文彩好，人秀气，能力出众。</t>
  </si>
  <si>
    <t>丙辰</t>
  </si>
  <si>
    <t>你是丙辰日出生的，身坐魁地，支藏正印、食神、七杀，代表你本人聪明、伶俐，才智超群，能力出众。辰为湿土，丙为太阳，阳光普照，万物有成，代表你聪明好动，有人缘，多良师益友。</t>
  </si>
  <si>
    <t>丁巳</t>
  </si>
  <si>
    <t>你是丁巳曰出生的：丁火坐丙火，阳盛阴衰，白曰无光，代表你为人刚强，不会轻易屈服，能结交达官贵人。事业运好，勤奋能发达，你会热衷于事业，也能精打细算，小心经营自己的事业。</t>
  </si>
  <si>
    <t>戊午</t>
  </si>
  <si>
    <t>心性善良，生活节奏慢，缺少压力，乐观开朗，心胸广阔，随性自在</t>
  </si>
  <si>
    <t>你是戊午曰出生的，坐刃太旺，代表夫妻不和，或伴侣容易受伤害，多病灾。你为人温良，志气宽宏，衣禄丰足。少年多灾，中年勤奋，能有收获，晚年无忧，子女孝顺。</t>
  </si>
  <si>
    <t>己未</t>
  </si>
  <si>
    <t>你是己未曰出生的，坐库通根，身旺，坐下有杀印，代表你自我意识强，口快舌硬，招惹招惹是非。财运一般，勤奋敬业，会精打细算，而且可以得贵人帮助，财富收入还不错。交往朋友有损友，小心朋友陷害。</t>
  </si>
  <si>
    <t>庚申</t>
  </si>
  <si>
    <t>你是庚申日出生的，身坐禄通根，代表你命带贵气，能得贵人相助而获得成功，有致富的机遇。丑月庚申，为天月两德，代表你一生健康少疾病，体格强壮，意外横祸较少。</t>
  </si>
  <si>
    <t>讲义气，重情义，交友广泛，有创新精神，不畏强权，直来直往</t>
  </si>
  <si>
    <t>你是辛酉曰出生的，身坐禄通根，代表你一生能得贵人相助，人缘好，可谓立于不败之地，做什么事都容易成功，也代表你本人聪明有文才，有能力，得到老板上司的认可信任，身居要职。</t>
  </si>
  <si>
    <t>壬戌</t>
  </si>
  <si>
    <t>你的壬戌曰出生的，坐下财生杀，杀生印，杀印相生，这是富贵的命格，代表你有富贵命，赚钱能力强，武职更容易富贵。但丁壬化木逢燥土，这个转变就不太好了，代表你容易变成小人或坏人，为求达到目的可能会不择手段。</t>
  </si>
  <si>
    <t>癸亥</t>
  </si>
  <si>
    <t>讲义气，重情义，交友广泛，爱好文学，不畏强权，直来直去</t>
  </si>
  <si>
    <t>你是癸亥日出生的，玄武日，坐刃，喜欢独断专行。你为人刚直，可能会说话不留情面，需要诚信待人，慎防欺诈。和父母兄弟关系疏远，不靠父母自立家业，独自奋斗。异性缘旺，婚后家庭难免会有争吵。</t>
  </si>
  <si>
    <t>踏实工作</t>
  </si>
  <si>
    <t>你的钱路较多，除了自己工作的稳定收入外，自己能够从其他途径赚取的财富较多，但是需要面临较大的竞争和困难，因此要靠自己努力争取。而且你还有机会因交际应酬而收获意外之财，所以注意经营自己的人际关系，宽厚待人，也对财运的提升有所帮助。另外，你在财运方面也有投机性，所以可以适当选择投资生财。若钱财比较容易流失，可考虑把财富存银行定期，又或者交给伴侣父母代保管，是比较实际的理财方式。</t>
  </si>
  <si>
    <t>求名致富</t>
  </si>
  <si>
    <t>你的财运较好，由于你跟长辈的缘分较深，你^易从长辈身上得到钱财，或是容易获得遗产，所以你属于先有声誉和地位而后又钱财的人，若能做好自己，待人友善，往后能受自身边人的帮助而得到外来收入。另外，关于赚钱，若你能以平常心对待，你的钱财自然会多起来，不适宜从商或以过于急进的心态来求财。</t>
  </si>
  <si>
    <t>你的财运较好，由于你跟长辈的缘分较深，你容易从长辈身上得到钱财，或是容易获得遗产，所以你属于先有声誉和地位而后又钱财的人，若能做好自己，待人友善，往后能受自身边人的帮助而得到外来收入。另外，关于赚钱，若你能以平常心对待，你的钱财自然会多起来，不适宜从商或以过于急进的心态来求财。</t>
  </si>
  <si>
    <t>易得易失</t>
  </si>
  <si>
    <t>你钱财的进出波动比较大，不太能守住财，需要加强财富的管理能力，这也是你生财的方式。另一方面你可能因为求财会有冒险的举动，但你在投机性方面的运势不稳定，可能会因此暴富，也可能面临破产，即便有机会赚取很多钱财也会经历过低谷，投资方面要特别谨慎，更需要认真衡量失败的严重性，所以，也要保证自己的职业能够得到稳定的收入。</t>
  </si>
  <si>
    <t>你钱财的进出波动比较大，不太能守住财，需要加强财富的管理能力，这也是你生财的方式。另—方面你可能因为求财会有冒险的举动，但你在投机性方面的运势不稳定，可能会因此暴富，也可能面临破产，即便有机会赚取很多钱财也会经历过低谷，投资方面要特别谨慎，更需要认真衡量失败的严重性，所以，也要保证自己的职业能够得到稳定的收入。</t>
  </si>
  <si>
    <t>收入稳定</t>
  </si>
  <si>
    <t>由于你并不会过于看重钱财，所以赚钱的能力稍微弱一点，一般来说，收入比较稳定，但是你容易有不劳而获的财运和意外的收益，如果自己能积极发掘赚钱方式，赚钱的运气也会很好。另外，你最容易赚取服务性质的财富，喜欢文艺品、文墨和收集古董，并可以因此而发财，也适合从事适合技艺或为女性服务的行业，不管当主业还是副业，都有机会赚取更多的钱财。</t>
  </si>
  <si>
    <t>踏实经营</t>
  </si>
  <si>
    <t>由于你不太适合投机性的赚钱方式，所以能够踏踏实实地经营自己的事业，就是你能够赚取更多钱财的方式。另外，因你容易得到别人的资助，自己在钱财相关的领域能够保持较好的形象和信誉，也有机会因此获得更多钱财，比如自己经商或创立自己的副业，若能够讲信誉，则容易赚钱。</t>
  </si>
  <si>
    <t>投资致富</t>
  </si>
  <si>
    <t>你在赚钱方面有比较多的想法，一般能靠自己的才华赚钱，但是你不太能守得住钱财，即便收入较高，也容易出现财来财去的现象，所以一定要学会节俭和计划。另外，你多以依靠取巧、智谋赚取钱财，可以开设一些副业，如代理、中介生意、手艺等，或通过业余咨询、指导类的服务增加收入。</t>
  </si>
  <si>
    <t>在赚取钱财方面，你最重要的是要学会理财，因为你在花钱方面计划性较差，如果不去节制和规划，钱财的流失会较大。但是你擅于开创财源，从开创灵感中获取，可以说你是个靠头脑吃饭的人，可以利用智慧去获取财富。而且你具策划的能力，有与众不同的进财方式，多种方式或职业赚钱，多为投机冒险或频频转变行业而后赚钱，多做尝试有利于生财。</t>
  </si>
  <si>
    <t>在赚取钱财方面，你最重要的是要学会理财，f为你在花钱方面计划性较差，如果不去节制和规划，钱财的流失会较大。但是你擅于开创财源，从开创灵感中获取，可以说你是个靠头脑吃饭的人，可以利用智慧去获取财富。而且你具策划的能力，有与众不同的进财方式，多种方式或职业赚钱，多为投机冒险或频频转变行业而后赚钱，多做尝试有利于生财。</t>
  </si>
  <si>
    <t>先名后利</t>
  </si>
  <si>
    <t>你的钱财很多时候会受你的形象和地位的影响，由于你对钱财得失不会太过看重，反而是你的名声会带给你赚取钱财的机会，所以平时能够乐善好施，容易获得赚钱的机会或得到意外之财，但注意不要花费太多钱在外在形象上，注意节约能够聚财。另外，除了自己工作的薪资外，你也可以通常著作、竞赛等途径来获取财富。</t>
  </si>
  <si>
    <t>多劳多得</t>
  </si>
  <si>
    <t>在钱财方面，你比较善于理财，用钱的计划性比较强，对钱财保持谨慎的态度，并且定期存储一定的钱财，一般能够积聚财富。而且你比较追求钱财稳定，所以可以考虑把钱投资到不动产上，比如买房或买车。另外，由于你有一定的商业头脑，在投资理财方面的敏感度较高，适合投资，可以尝试在稳当的情况下金融、股市方面进行投资，也可以搞金属加工和经商金属生意。</t>
  </si>
  <si>
    <t>风险投资</t>
  </si>
  <si>
    <t>由于你对钱财有较大的渴求，且花费较大，除了本分工作收入外，在钱财的赚取方面，你最好能够发掘更多途径，你会比较容易获取投机性的钱财，可以适度地投放在炒股以及投机性生意上，也可以尝试娱乐业方面的生意。另外，你也容易得助于异性，在交际应酬中容易获得钱财，但是也会因此而花费较多钱财，所以一定注意节俭。</t>
  </si>
  <si>
    <t>自谋出路</t>
  </si>
  <si>
    <t>在赚钱方面，你一般不会靠自己的长辈，适合自谋出路，若能够积极发掘赚钱途径，执行起来能够赚到不少钱，但是这些钱财一般不会投机性的，你不是太适合通过短期投资的方式赚钱。另外，除了本职业能够依靠头脑和口才赚钱外，自己也可以尝试一些靠头脑和口才的副业，富裕起来后，不要过于浪费和炫耀，否则难守住财。</t>
  </si>
  <si>
    <t>在赚钱方面，你一般不会靠自己的长辈，适合自谋出路，若能够积极发掘赚钱途径，执行起来f够赚到不少钱，但是这些钱财一般不会投机性的，你不是太适合通过短期投资的方式赚钱。另外，除了本职业能够依靠头脑和口才赚钱外，自己也可以尝试一些靠头脑和口才的副业，富裕起来后，不要过于浪费和炫耀，否则难守住财。</t>
  </si>
  <si>
    <t>在钱财方面，你比较善于理财，用钱的计划性t"T较强，对钱财保持谨慎的态度，并且定期存储一定的钱财，一般能够积聚财富。而且你比较追求钱财稳定，所以可以考虑把钱投资到不动产上，比如买房或买车。另外，由于你有一定的商业头脑，在投资理财方面的敏感度较高，适合投资，可以尝试在稳当的情况下金融、股市方面进行投资，也可以搞金属加工和经商金属生意。</t>
  </si>
  <si>
    <t>由于你不太适合投机性的赚钱方式，所以能够踏踏实实地经营自己的事业，就是你能够赚取更多钱财的方式。另外，因你容易得到別人的资助，自己在钱财相关的领域能够保持较好的形象和信誉，也有机会因此获得更多钱财，比如自己经商或创立自己的副业，若能够讲信誉，则容易赚钱。</t>
  </si>
  <si>
    <t>日期</t>
  </si>
  <si>
    <t>2018年2月17曰0时</t>
  </si>
  <si>
    <t>加强沟通</t>
  </si>
  <si>
    <t>曰支偏印代表你会爱幻想、不切实际，所以常会挑选让人意想不到的配偶。你和配偶沟通可能会遇到问题，配偶个性偏内向，容易有不够开朗的现象。结婚后也不能省心，会为了家庭操心劳神。</t>
  </si>
  <si>
    <t>2018年2月18曰0时</t>
  </si>
  <si>
    <t>婚姻美满</t>
  </si>
  <si>
    <t>因此曰支正官，你在择偶时往往会选择年纪小一点，却也往往是因相亲而结婚。你的妻子值得信赖，家中大小事妻子皆作好妥善的打理，而自己本身也会努力扮演好丈夫的角色。</t>
  </si>
  <si>
    <t>2018年2月19日0时</t>
  </si>
  <si>
    <t>模范夫妻</t>
  </si>
  <si>
    <t>曰支正财星，代表你真心付出的同时，同样也希望得到相对的回报，配偶属于有家庭责任感的人。你容易找到有旺夫运的老婆，此乃妻宫妻守(指男性正财坐曰支夫妻宫本位），配偶贤慧，善理家，但会是一个醋罐子。</t>
  </si>
  <si>
    <t>2018年2月20曰0时</t>
  </si>
  <si>
    <t>浪漫多情</t>
  </si>
  <si>
    <t>一般而言，偏官坐落于夫妻宫的男女不太能融入婚姻的家庭生活，思想上较为反传统，所以配偶有年龄差距较大的倾向。你的自我本位主义重，恋爱时期浪漫多情调，会将韦小宝的功夫发挥到淋漓尽致，但婚后却可能会有移情别恋而多劈腿机会！</t>
  </si>
  <si>
    <t>2018年2月21曰0时</t>
  </si>
  <si>
    <t>2018年2月22日0时</t>
  </si>
  <si>
    <t>一般而言，偏官坐落于夫妻宫的男女不太能融入婚姻的家庭生活，思想上较为反传统，所以配偶有年龄差距较大的倾向。你的自我本位主义重，恋爱时期浪漫多情调，会将韦小宝的功夫发挥到淋漓尽致，但婚后却可能会有移情别恋而多劈机会！</t>
  </si>
  <si>
    <t>2018年2月23曰0时</t>
  </si>
  <si>
    <t>爱情长跑</t>
  </si>
  <si>
    <t>曰支食神，喜欢和比自己年纪大的人相处。婚前恋爱期也会比较长，配偶有可能是青梅竹马，或来自远房的亲戚，或是学校同学，甚至是失联多年的旧识好友，这种结构的婚姻，往往因亲友长辈的介入而感受到困扰。</t>
  </si>
  <si>
    <t>2018年2月24日0时</t>
  </si>
  <si>
    <t>2018年2月25日0时</t>
  </si>
  <si>
    <t>曰支正财星，代表你真心付出的同时，同样也希望得到相对的回拫，配偶属于有家庭责任感的人。你容易找到有旺夫运的老婆，此乃妻宫妻守(指男性正财坐曰支夫妻宫本位），配偶贤慧，善理家，但会是一个醋罐子。</t>
  </si>
  <si>
    <t>2018年2月26日0时</t>
  </si>
  <si>
    <t>易生矛盾</t>
  </si>
  <si>
    <t>比肩、劫财代表着对内的感情友谊，八字中比肩劫财过多则代表，六亲缘薄，男女都不适合早婚，配偶年纪差距不会太大，甚至有同岁的可能。你会守住或绑住你的配偶，而你可能并非是个温柔体贴的好丈夫，所以婚姻生活容易起冲突！</t>
  </si>
  <si>
    <t>2018年2月27日0时</t>
  </si>
  <si>
    <t>恋情甜蜜</t>
  </si>
  <si>
    <t>曰支偏财，代表你很可能是风流倜傥型的人物，擅于交际，异性缘佳，即使在婚后，也是魅力不减。有机会得配偶的资助而成家立业，建立财富，但配偶的也可能会花钱如水，一掷千金。</t>
  </si>
  <si>
    <t>2018年2月28日0时</t>
  </si>
  <si>
    <t>2018年3月1日0时</t>
  </si>
  <si>
    <t>2018年3月2日0时</t>
  </si>
  <si>
    <t>2018年3月3日0时</t>
  </si>
  <si>
    <t>甘苦与共</t>
  </si>
  <si>
    <t>曰支伤官，择偶时特别喜欢年龄差距大的人，恋爱婚姻通常不被亲友看好，甚至身边人也会有反对的声音。平常是很和颜悦色，还算亲切，但生气时，激烈也容易冲动，做你的另_半就得小心了，可能会受你欺负。</t>
  </si>
  <si>
    <t>2018年3月4日0时</t>
  </si>
  <si>
    <t>2018年3月5日0时</t>
  </si>
  <si>
    <t>曰支偏财，代表你很可能是风流倜傥型的人物，擅于交际，异性缘佳，即使在婚后，也是魅力不减。有机会得配偶的资助而成家立业，建立财_富，但配偶的也可能会花钱如水，一掷千金。</t>
  </si>
  <si>
    <t>2018年3月6日0时</t>
  </si>
  <si>
    <t>2018年3月7日0时</t>
  </si>
  <si>
    <t>2018年3月8日0时</t>
  </si>
  <si>
    <t>2018年3月9日0时</t>
  </si>
  <si>
    <t>2018年3月10曰0时</t>
  </si>
  <si>
    <t>2018年3月11曰0时</t>
  </si>
  <si>
    <t>曰支伤官，择偶时特别喜欢年龄差距大的人，恋爱婚姻通常不被亲友看好，甚至身边人也会有反对的声音。平常是很和颜悦色，还算亲切，但生气时，激烈也容易冲动，做你的另一半就得小心了，可能会受你欺负。</t>
  </si>
  <si>
    <t>2018年3月12曰0时</t>
  </si>
  <si>
    <t>2018年3月13曰0时</t>
  </si>
  <si>
    <t>2018年3月14曰0时</t>
  </si>
  <si>
    <t>2018年3月15曰0时</t>
  </si>
  <si>
    <t>2018年3月16日0时</t>
  </si>
  <si>
    <t>曰支食神，喜欢和比自己年纪大的人相处。婚前恋爱期也会比较长，配偶有可能是青梅竹马，或来自远房的亲戚，或是学校同学，甚至是失联多年的旧识好友，这种结构的婚姻，往往因亲友&amp;辈的介入而感受到困扰。</t>
  </si>
  <si>
    <t>2018年3月17日0时</t>
  </si>
  <si>
    <t>2018年3月18曰0时</t>
  </si>
  <si>
    <t>曰支食神，喜欢和比自己年纪大的人相处。婚前恋爱期也会比较长，配偶有可能是青梅竹马，或来自远房的亲戚，或是学校同学，甚至是失联年的旧识好友，这种结构的婚姻，往往因亲友长辈的介入而感受到困扰。</t>
  </si>
  <si>
    <t>2018年3月19日0时</t>
  </si>
  <si>
    <t>2018年3月20曰0时</t>
  </si>
  <si>
    <t>2018年3月21曰0时</t>
  </si>
  <si>
    <t>2018年3月22日0时</t>
  </si>
  <si>
    <t>2018年3月23曰0时</t>
  </si>
  <si>
    <t>2018年3月24日0时</t>
  </si>
  <si>
    <t>2018年3月25曰0时</t>
  </si>
  <si>
    <t>2018年3月26曰0时</t>
  </si>
  <si>
    <t>2018年3月27日0时</t>
  </si>
  <si>
    <t>互相扶持</t>
  </si>
  <si>
    <t>因为曰支生助曰主而克制食神、伤官星的特性，代表你容易找到心地比较好的配偶，配偶仁慈善良，聪颖敦厚，气质高尚优雅，且对方对自己是付出比较多。你对配偶的依赖性很强，容易找年龄比自身小的配偶，且心中永远存在着不能告诉配偶的秘密。婚姻生活祥和平淡，缺乏多采多婆的浪漫情调。</t>
  </si>
  <si>
    <t>2018年3月28日0时</t>
  </si>
  <si>
    <t>2018年3月29日0时</t>
  </si>
  <si>
    <t>2018年3月30曰0时</t>
  </si>
  <si>
    <t>2018年3月31日0时</t>
  </si>
  <si>
    <t>一般而言，偏官坐落于夫妻宫的男女不太能融入婚姻的家庭生活，思想上较为反传统，所以配偶有年龄差距较大的倾向。你的自我本位主义重，恋爱时期浪漫多情调，会将韦小宝的功夫发挥到淋滴尽致，但婚后却可能会有移情别恋而多劈腿机会！</t>
  </si>
  <si>
    <t>2018年4月1日0时</t>
  </si>
  <si>
    <t>2018年4月2日0时</t>
  </si>
  <si>
    <t>因为曰支生助曰主而克制食神、伤官星的特性，代表你容易找到心地比较好的配偶，配偶仁慈善良，聪颖敦厚，气质高尚优雅，且对方对自己是付出比较多。你对配偶的依赖性很强，容易找f龄比自身小的配偶，且心中永远存在着不能告€配偶的秘密。婚姻生活祥和平淡，缺乏多采多姿的浪漫情调。</t>
  </si>
  <si>
    <t>2018年4月3日0时</t>
  </si>
  <si>
    <t>2018年4月4日0时</t>
  </si>
  <si>
    <t>2018年4月5日0时</t>
  </si>
  <si>
    <t>2018年4月6日0时</t>
  </si>
  <si>
    <t>2018年4月7日0时</t>
  </si>
  <si>
    <t>因为曰支生助日主而克制食神、伤官星的特性，代表你容易找到心地比较好的配偶，配偶仁慈善良，聪颖敦厚，气质高尚优雅，且对方对自己是付出比较多。你对配偶的依赖性很强，容易找年龄比自身小的配偶，且心中永远存在着不能告诉配偶的秘密。婚姻生活祥和平淡，缺乏多采多姿的浪漫情调。</t>
  </si>
  <si>
    <t>2018年4月8日0时</t>
  </si>
  <si>
    <t>2018年4月9日0时</t>
  </si>
  <si>
    <t>2018年4月10曰0时</t>
  </si>
  <si>
    <t>2018年4月11日0时</t>
  </si>
  <si>
    <t>2018年4月12曰0时</t>
  </si>
  <si>
    <t>因为曰支生助曰主而克制食神、伤官星的特性，代表你容易找到心地比较好的配偶，配偶仁慈善良，聪颖敦厚，气质高尚优雅，且对方对自己是付出比较多。你对配偶的依赖性很强，容易找年龄比自身小的配偶，且心中永远存在着不能告诉配偶的秘密。婚姻生活祥和平淡，缺乏多采多姿的浪漫情调。</t>
  </si>
  <si>
    <t>2018年4月13曰0时</t>
  </si>
  <si>
    <t>因此日支正官，你在择偶时往往会选择年纪小点，却也往往是因相亲而结婚。你的妻子值得信赖，家中大小事妻子皆作好妥善的打理，而自己本身也会努力扮演好丈夫的角色。</t>
  </si>
  <si>
    <t>2018年4月14日0时</t>
  </si>
  <si>
    <t>2018年4月15曰0时</t>
  </si>
  <si>
    <t>2018年4月16日0吋</t>
  </si>
  <si>
    <t>2018年4月17日0时</t>
  </si>
  <si>
    <t>辛劳有成</t>
  </si>
  <si>
    <t>您有着较强的工作能力，有一股冲劲和开创力，对事业前途也有很强烈的坚毅力量。对于自己的职业规划，无论从事什么类型的行业，若自己的资源、人脉和能力都足够成熟，都可以考虑自立创业，或找人合作，即便在是在公司里的工薪阶层，你都是推动事业前进的中坚力量。</t>
  </si>
  <si>
    <t>你的事业心较强，对工作比较有责任感，讲究稳中求进，对于自己的职业规划，无论从事什么类型的行业，职位最好都能够进入比较稳定的公司，比较有利于你能力的发挥，若没有太多负担和顾忌，可以考虑加入创业型的公司，或者在自己资源、人脉、能力都具备时，也可以考虑自己创业。</t>
  </si>
  <si>
    <t>工作细致</t>
  </si>
  <si>
    <t>你对自己的工作事业并不会太过看重，你的性格较为温和、单纯，对于自己的职业规划，无论从事什么类型的行业，最好不要选择责任过大的职位，比较适合向资深方面发展，而不是管理层，稳定的大公司固然是适合你，但在创业型的公司或许更能给你施展才华的机会。</t>
  </si>
  <si>
    <t>不断突破</t>
  </si>
  <si>
    <t>你是一个比较有主见和想法的人，对自己的工作比较有冲劲，对于自己的职业规划，无论从事什么类型的行业，职位最好都能够带有开创的特性，活跃的氛围将有利于激发你的工作活力，若没有太多负担和顾忌，可以考虑加入创业型的公司，或者在自己资源、人脉、能力都具备时，也可以考虑自己创业。</t>
  </si>
  <si>
    <t>才华洋溢</t>
  </si>
  <si>
    <t>你有着较为出色的思维能力，是一个比较灵活、机智的人，对于自己的职业规划，无论从事什么类型的行业，在职业的早期，最好能够加入创业型或者比较有活力的公司，这类公司容易激发你的思考和行动，而且不管是在稳定的环境还是较多变化的环境，长期来看，你最好能往资深的方向发展。</t>
  </si>
  <si>
    <t>你对工作事业的发展并不会太过看重，你的性格较为文静和优雅，缺乏事业上的魄力，对于自己的职业规划，最好不要选择责任过大的职位，比较适合向资深方面发展，而不是管理层，稳定的大公司固然是适合你，但在创业型的公司或许更能给你施展才华的机会。</t>
  </si>
  <si>
    <t>稳中突破</t>
  </si>
  <si>
    <t>井井有条</t>
  </si>
  <si>
    <t>冒险激进</t>
  </si>
  <si>
    <t>你在事业上比较有冲劲，且乐于尝试冒险和挑战，对于自己的职业规划，无论从事什么类型的行业，职位最好都能够带有开创的特性，活跃的氛围将有利于激发你的工作活力，若没有太多负担和顾忌，可以考虑加入创业型的公司，或者在自己资源、人脉、能力都具备时，也可以考虑自己创业。</t>
  </si>
  <si>
    <t>安守本分</t>
  </si>
  <si>
    <t>在职场上，你是一个能够做好本分工作的人，且比较擅长交涉，对于自己的职业规划，无论从事什么类型的行业，你最好能够留在较为稳定的公司，因变化动荡容易有麻烦，你不是太适合自己创业，最好能够往资深方向发展，要创业也不宜组建过大的公司，可开展工作室。</t>
  </si>
  <si>
    <t>事业顺利</t>
  </si>
  <si>
    <t>你在事业上有着较大的野心，多着较大的理想和追求，对于自己的职业规划，无论从事什么类型的行业，最好能在稳定的公司里发展，并且在团队里，最好能往领导或管理层发展，若自己资源、人脉和能力达到可以自立门户的条件，也可以尝试自己创业，成功的机会较大。</t>
  </si>
  <si>
    <t>你是对人对事都有着广阔的胸怀，对于自己的职业规划，无论从事什么类型的行业，你最好能加入稳定的公司，并往管理层的方向发展，若自己资源、人脉和能力准备充分，也可以考虑加入创业公司或自己创业，但长期来看，你最好能往资深的方向发展。</t>
  </si>
  <si>
    <t>挑战自我</t>
  </si>
  <si>
    <t>你是一个比较独立自主的人，对自己的工作比较有冲劲，有远见和谋略，对于自己的职业规划，无论从事什么类型的行业，最好选择那些带来挑战和冒险特质的职业，比较适合加入创业公司，有利于自己能力的发挥，若自己在让资源、人脉及能力准备充分，也可以考虑自己创业。</t>
  </si>
  <si>
    <t>事业稳定</t>
  </si>
  <si>
    <t>在职场上，你是_个能够做好本分工作的人，且比较擅长交涉，对于自己的职业规划，无论从事什么类型的行业，你最好能够留在较为稳定的公司，因变化动荡容易有麻烦，你不是太适合自己创业，最好能够往资深方向发展，要创业也不宜组建过大的公司，可开展工作室。</t>
  </si>
  <si>
    <t>先配五个颜色，调用日干的五行属性，先只采用五条结果；</t>
  </si>
  <si>
    <t>绿色，今天绿色可以帮助你开运，多接触绿色会让你内心更安静、平和。</t>
  </si>
  <si>
    <t>青色，贴近自然的青色能让你更脱俗，青色的服饰可以清新一整天。</t>
  </si>
  <si>
    <t>翠色，翠色是你今天的幸运颜色，可以尝试佩戴翡翠首饰，有助于开运。</t>
  </si>
  <si>
    <t>白色，白色象征纯洁、清明，今天多接触白色的东西有助于开运。</t>
  </si>
  <si>
    <t>银色，银色象征着纯洁、清明，今天可以尝试佩戴银饰，有助于开运。</t>
  </si>
  <si>
    <t>金色，充满贵气的金色是你今天的新云色，不妨佩戴金首饰来开运。</t>
  </si>
  <si>
    <t>黑色，今天适合穿戴黑色的衣服鞋子、配饰，可以提升个人形象和整日运势</t>
  </si>
  <si>
    <t>灰色，今天适合穿戴灰色的衣服、鞋子、配饰，可以提升个人形象和整日运势。</t>
  </si>
  <si>
    <t>蓝色，今天适合穿戴蓝色的衣服、鞋子、配饰，蓝色也可以平和心境</t>
  </si>
  <si>
    <t>褐色。褐色代表着沉稳，今天穿着褐色的服装有助于稳定你的好运气。</t>
  </si>
  <si>
    <t>咖啡色，今天适合穿戴咖啡色的衣服、鞋子、配饰，可以提升个人形象和整日运势。</t>
  </si>
  <si>
    <t>黄色，黄色具有治愈心灵的作用，穿黄色衣服、鞋子，可以助你调节心情。</t>
  </si>
  <si>
    <t>茶色，贴近自然的茶色能让你更加脱俗，茶色的服饰可以清新一整天。</t>
  </si>
  <si>
    <t>红色，今天你的幸运颜色是红色，穿红色衣服会让你今天变得红红火火。</t>
  </si>
  <si>
    <t>紫色，今天适合穿戴紫色的衣服、鞋子、配饰，可以提升个人形象和整日运势。</t>
  </si>
  <si>
    <t>坎：白色</t>
  </si>
  <si>
    <t>属火的颜色：红色、紫色；</t>
  </si>
  <si>
    <t>坤：黑色</t>
  </si>
  <si>
    <t>属土的颜色：黄色、咖啡色、茶色、褐色；</t>
  </si>
  <si>
    <t>震：褐色</t>
  </si>
  <si>
    <t xml:space="preserve">属金的颜色：白色、金色、银色； </t>
  </si>
  <si>
    <t>巽：绿色</t>
  </si>
  <si>
    <t xml:space="preserve">属水的颜色：黑色、蓝色、灰色； </t>
  </si>
  <si>
    <t>乾：蓝色</t>
  </si>
  <si>
    <t>属木的颜色：绿色、青色、翠色。</t>
  </si>
  <si>
    <t>兑：赤色</t>
  </si>
  <si>
    <t>艮：黄色</t>
  </si>
  <si>
    <t>离：紫色</t>
  </si>
  <si>
    <t>转运财位</t>
  </si>
  <si>
    <t>正东，你的财神爷爷就在正东方，愿你今日朝着东走就能财源滚滚来。</t>
  </si>
  <si>
    <t>正南，今日桃花位在正南方，多留意坐这个方位的人，也许就是你的正桃花。</t>
  </si>
  <si>
    <t>正西，财神爷爷今日在正西,向师傅请教下开运，一夜暴富并不是梦想</t>
  </si>
  <si>
    <t>东南，今天东南方位的桃花正旺，在这个方位摆放花枝，桃花运会更旺。</t>
  </si>
  <si>
    <t>正南，你的财神爷在正南方，愿你今日怀里抱着聚宝盆，财源滚滚好运来。</t>
  </si>
  <si>
    <t>西南，今天约心仪的人吃饭可以把地点约在西南方，更容易获得好感。</t>
  </si>
  <si>
    <t>正北，今天会在正北方遇见财神爷，一路向北有助于财运亨通。</t>
  </si>
  <si>
    <t>西北，今天你的桃花位在西北方，在这个方位活动有助于带旺桃花运。</t>
  </si>
  <si>
    <t>东北，今天你的财神爷在东北方，那里有好财运等你来遇见。</t>
  </si>
  <si>
    <t>东北，今天你的桃花位在东北方，保持愉悦的心情，愿你喜结良缘。</t>
  </si>
  <si>
    <t>算法</t>
  </si>
  <si>
    <t>每日日干</t>
  </si>
  <si>
    <t>财神方位</t>
  </si>
  <si>
    <t>东北</t>
  </si>
  <si>
    <t>西北</t>
  </si>
  <si>
    <t>正西</t>
  </si>
  <si>
    <t>西南</t>
  </si>
  <si>
    <t>正南</t>
  </si>
  <si>
    <t>正北</t>
  </si>
  <si>
    <t>东南</t>
  </si>
  <si>
    <t>正东</t>
  </si>
  <si>
    <t>派别</t>
  </si>
  <si>
    <t>祈福类型</t>
  </si>
  <si>
    <t>简介</t>
  </si>
  <si>
    <t>祖天师</t>
  </si>
  <si>
    <t>道</t>
  </si>
  <si>
    <t>顺顺利利</t>
  </si>
  <si>
    <t xml:space="preserve">张道陵为道教创始者,尊称祖天师、三天扶教大法师。一生符
见长,除妖伏魔,着灵异;升仙后,掌管三界鬼神,为
代帝王所崇率。天师世家道脉传承,明太祖赐其「永掌天下道
教事」」,一统三山符。正一道增尊奉圣像,建设天师
增,民众则建天师宫崇祀
</t>
  </si>
  <si>
    <t>紫微大帝</t>
  </si>
  <si>
    <t>事业</t>
  </si>
  <si>
    <t xml:space="preserve">紫微大帝是道教四御之一
全称为中天紫微北极太皇大
帝”,紫微又叫紫微垣垣、紫宫、紫微星,位处三垣之中的中
垣。地位仅次于玉皇大帝。道教认为北极星是永远不动的
星,位于上天的最中间,位置最高,最为尊贵,是"众星之
主”,因此对他极为尊崇。紫微大帝的职能是:执掌天经地
纬,以率日月星辰和山川请神及四时节气等自然现象,能呼风
唤雨,役使雷电鬼神。如《九天应元雷声普化天尊玉枢宝经集
注》卷上日:"北极紫微大帝掌握五雷也。“紫微大帝的神诞日
为农历的四月十八日。
</t>
  </si>
  <si>
    <t>武财神赵元帅</t>
  </si>
  <si>
    <t>财运</t>
  </si>
  <si>
    <t xml:space="preserve">武财神赵元帅,即财神爷赵公明,因道教神话中封正一玄坛元
帅,故又名赵玄坛。其名始见于晋干宝《搜神记》及梁陶弘
景《真诰》),本为五方神,后传说他能保病禳灾,主持公
道,买卖得利,乃成为财神。
</t>
  </si>
  <si>
    <t>月老</t>
  </si>
  <si>
    <t>婚姻</t>
  </si>
  <si>
    <t xml:space="preserve">月下老人,简称月老,尊称为月老特、月老公,是道教的神征
之一,为掌管男女婚姻之仙,牵红绳指明嫁对象。相传
为媒神”。形象常被塑造成白胡多须,脸泛红光;左手持着姻
绿簿,右手挂著拐杖
</t>
  </si>
  <si>
    <t>半姥天尊</t>
  </si>
  <si>
    <t>好运</t>
  </si>
  <si>
    <t xml:space="preserve">斗姥天是道教信春的女神。是北斗众星之母,故名斗姥。原
为龙汉年间周御王之妃,名紫光夫人。生九子,初生二子为天
皇大帝、紫徽大帝;后生七子为:贪狼、巨门、禄存、文
曲、廉贞、武曲、破军七星。四头八臂乘七家之车,现紫金巨
光,大施法力,而扶危护驾。以能消灾解厄,保命延生也。号
日:圣德巨光天后,圆明道姥天
</t>
  </si>
  <si>
    <t>南极仙翁</t>
  </si>
  <si>
    <t>健康长寿</t>
  </si>
  <si>
    <t xml:space="preserve">南极仙翁为元始天王九子,主管长寿,又叫寿星”,是
福、禄、寿三星中的寿星老人,是一身平民装扮,眉善
目,和可亲
</t>
  </si>
  <si>
    <t>天乙贵人</t>
  </si>
  <si>
    <t>贵人</t>
  </si>
  <si>
    <t xml:space="preserve">天乙贵人,四柱神触之一一。甲戊见牛羊,乙已鼠猴乡,丙丁了猪
鸡位,王癸兔蛇藏,庚辛違虎马,此是贵人方。天乙者,乃天
上之神,在紫微垣、间阖门外,与太乙井列,事天皇大帝,下
游三辰,家在己丑斗牛之次,出乎己未井鬼之含,执玉衡较量
天人之事,名日在乙也。其神最尊贵,所至之处,一切凶煞隐
然而避
</t>
  </si>
  <si>
    <t>文昌帝君</t>
  </si>
  <si>
    <t>学业</t>
  </si>
  <si>
    <t xml:space="preserve">文昌帝君是主管文运的神仙,今行为管理人间读书和考试功
名。古时,文章写得好而被朝廷录用为大官的人被营为是文昌
帝君下凡。一般民间认为民间出现过的文曲星包括:比于、范
仲淹、文天祥、许仙的儿子许仕林供奉此仙可聪明伶俐,学业
进步,考取功名。
</t>
  </si>
  <si>
    <t>关帝</t>
  </si>
  <si>
    <t>平安</t>
  </si>
  <si>
    <t xml:space="preserve">关帝一直是历来民间祭祀的对象,被尊称为”关公”或"关圣帝
君";又经历代朝廷褒封,清代时被奉为"忠义神武灵佑仁勇威
显关圣大帝”,崇为武圣",与"文圣"孔子齐名。本为道教的护
法四帅之一,如今道教将他作为神来供奉
</t>
  </si>
  <si>
    <t>福神</t>
  </si>
  <si>
    <t>佑家</t>
  </si>
  <si>
    <t>民间传说福神原为岁星,即木星,后逐渐人格化,一说源于太
平道所祀三官中的天官,演化为天官赐福之说。
福星手抱小儿,象征有子万事足的福气、多福避准、吉星高
照、福大财多、寿命长。在家供奉一般放置在客厅,可增添福
气、财运、寿元。</t>
  </si>
  <si>
    <t>送子娘娘</t>
  </si>
  <si>
    <t>送子</t>
  </si>
  <si>
    <t>送子娘娘双称“注生娘娘”，是众神之中负责掌管生子的神仙。神像安详端坐，怀抱娃娃。</t>
  </si>
  <si>
    <t>太乙救苦天尊</t>
  </si>
  <si>
    <t>除灾</t>
  </si>
  <si>
    <t xml:space="preserve">东极青华大帝又称太乙救苦天幕。太乙救苦天幕有"导声苦
天尊”、十方救苦天尊“等号,简称救苦天算。相传其为玉皇大
帝二侍者之一,配合玉帝统御万类。是我国道教继承上古先民
信仰而来。道教说他由青玄上帝神化而来,誓愿救度一切众
生,所以系化救苦天尊以度世
</t>
  </si>
  <si>
    <t>禄星</t>
  </si>
  <si>
    <t>仕途</t>
  </si>
  <si>
    <t xml:space="preserve">禄星,或称子星、跳加官等,为中国神话中的财神,与福
星、寿星并称为“福禄寿"的天神,与寿星皆立于福星之侧。禄
星是上天主管功名利禄的星官
</t>
  </si>
  <si>
    <t>牛王</t>
  </si>
  <si>
    <t>护禽兽</t>
  </si>
  <si>
    <t>牛王即“牛神”,乃农家敬奉的保护耕牛神，至今泛为家禽守护神仙。</t>
  </si>
  <si>
    <t>玉皇大帝</t>
  </si>
  <si>
    <t>祈福延寿</t>
  </si>
  <si>
    <t xml:space="preserve">道教认为玉皇为众神之王,在道教神阶中地位极高,神权最
大。他布天之德,造化万物,济度群生,权衡三界,统御万
灵,而无量度人,为天界至尊之神,万天帝王。
</t>
  </si>
  <si>
    <t>玄天上帝</t>
  </si>
  <si>
    <t>驱除妖魔</t>
  </si>
  <si>
    <t xml:space="preserve">玄天上帝,即真武大帝,或真武、北极真君、元天上帝。真武
是古代汉族神话传说中的北方之神玄武,宋时避讳改玄为
真,称真武帝,宋朝道教的北方上帝,明朝天子的保护神
</t>
  </si>
  <si>
    <t>妈祖</t>
  </si>
  <si>
    <t>保佑船舶</t>
  </si>
  <si>
    <t xml:space="preserve">妈祖,以中国东南沿海为中心的海神信仰,又称天上圣母、天
后、天后娘娘、天妃、天妃娘娘、湄洲娘妈等。
</t>
  </si>
  <si>
    <t>瑶池金母</t>
  </si>
  <si>
    <t xml:space="preserve">王母娘娘"或称瑶池金母是道教上古神灵,也是中国神话中
「的一位至高无上的女神。汉族民间遂以王母娘娘为长生不老的
象征
</t>
  </si>
  <si>
    <t>太岁星君</t>
  </si>
  <si>
    <t>水灾免祸</t>
  </si>
  <si>
    <t xml:space="preserve">太岁是太岁神的简称,乃道教值年神灵之一,一年一换,当年
轮值的太岁神叫值年太岁(流年太岁)。太岁神在所有神中,影
响力最大,素有年中天子之称。,掌管人世间一年的吉凶祸
福。每年都有冲犯太岁的生肖,如属该生肖者,需要祭祀太岁
神一年,以求太岁神保佑自己消灾免祸
</t>
  </si>
  <si>
    <t>灶君司命</t>
  </si>
  <si>
    <t>掌管全家祝福</t>
  </si>
  <si>
    <t xml:space="preserve">灶君司命俗称灶君。掌管人们饮食赐予生活上的便利外。处君
是玉皇大帝派到人间考察一家善恶之职的官。灶君左右随待
两神,一棒善、一棒恶锯,随时将一家人的行为记最保存于
罐中,年终时上天述职喜一家一年善恶,以定来年吉凶。祭处
神象征着祈求降福免灾的意思
</t>
  </si>
  <si>
    <t>文财神</t>
  </si>
  <si>
    <t>智慧财</t>
  </si>
  <si>
    <t xml:space="preserve">財帛星君中国民间信仰的一位财神,属于文财神,又称增福相
公,增福财神,福善平施公。财帛星君李诡祖是一位身着锦
衣,腰扎玉带,捧着一只金元宝,相貌厚重,乃富贵无限之相
的官员。文财神主管智慧财,最适合白领人土供奉
</t>
  </si>
  <si>
    <t>黄大仙</t>
  </si>
  <si>
    <t>有求必应</t>
  </si>
  <si>
    <t xml:space="preserve">大仙得道后易名赤初平,号黄大仙,故号称"赤松仙子"。中国
民间流传其法力高强,能够点石成金。传说因为炼丹得道、羽
化登天,而且以药方”度人成仙,得到人们的信仰和崇祀。香
港著名的黄大仙祠就是供奉他的,终日香火不断。
</t>
  </si>
  <si>
    <t>富财神</t>
  </si>
  <si>
    <t>以财生财</t>
  </si>
  <si>
    <t xml:space="preserve">明初富沈万三传说拥有聚宝盆财可敌国甚至能和朱元璋竟
筑南京城被奉作富财神。富财神主要讲究以财生财,最适合投
资、理财人土供率
</t>
  </si>
  <si>
    <t>土地公</t>
  </si>
  <si>
    <t>家宅平安</t>
  </si>
  <si>
    <t xml:space="preserve">土地公又称福德正神,在民间,土地公也被视为财神与福
神,民间相信「有土断有财」,因此土地公被商家为守护
神。据说他还能使五谷丰收,因此,很多人就把土地公迎进家
里祭拜
</t>
  </si>
  <si>
    <t>偏财神</t>
  </si>
  <si>
    <t>运气财</t>
  </si>
  <si>
    <t>最早到东南亚经商,被称作「大伯公」(土地公)的华侨苏福
禄,由於开偏远地区之利,被当作职司「偏」」远則财高的偏财
神。偏财神主管运气财。主管賭运,彩票类财运。</t>
  </si>
  <si>
    <t>车公</t>
  </si>
  <si>
    <t>英勇神武</t>
  </si>
  <si>
    <t xml:space="preserve">车公又称车大元帅,相传车公为南宋末年时的一名勇将,因
平江南之乱有功,被封为大元帅。后来,蒙古大军犯境,宋军
无力反抗,宋帝昺南下避准,车公一直护驾到香港,在途中不
幸病逝。乡民为念他生前贞忠英勇,便为他立庙供奉
</t>
  </si>
  <si>
    <t>龙母娘娘</t>
  </si>
  <si>
    <t>仁慈博爱</t>
  </si>
  <si>
    <t xml:space="preserve">传说龙母乃是一名姓温名的女子,温因为蒙龙和利泽天下
被百姓尊称为龙母。成为造福百姓的神女,深受崇拜。龙母的
高尚品德和无私的贡献,被营为"母仪龙德“、西江神源"之尊
称
</t>
  </si>
  <si>
    <t>地官大帝</t>
  </si>
  <si>
    <t>赦罪</t>
  </si>
  <si>
    <t xml:space="preserve">清虚大帝,又名罪地官,地官名为中元二品救罪地官。地官
由元洞混灵之气和极黄之精结成,总主五帝五岳诸地神仙。每
七月十五日,即来人间,校戒罪福,为人。道经称:天
官赐福,地官教罪,水官解厄。
</t>
  </si>
  <si>
    <t>水官大帝</t>
  </si>
  <si>
    <t>解厄</t>
  </si>
  <si>
    <t xml:space="preserve">洞阴大帝,又名解厄水官,水官名为下元三品解厄水官。水官
由风泽之气和晨浩之精结成,总主水中请大神仙。每違十月十
五日,即来人间,校戒罪福,为人消灾。道经称;天官赐福,地官教罪,水官解厄
</t>
  </si>
  <si>
    <t>姜武大将军</t>
  </si>
  <si>
    <t>消灾免祸</t>
  </si>
  <si>
    <t xml:space="preserve">姜武大将军,成戌太岁(2018年)。太岁是太岁神的简称,乃
道教值年神灵之一,一年一換,当年轮值的太岁神叫值年太
岁(流年太岁)。太岁神在所有神中,影响力最大,素有年中天
子之称,掌管人世间一年的吉凶祸福。每年都有冲犯太岁的生
肖,如属于今年犯太岁者,需要祭祀太岁神一年,以求太岁神
保佑,消灾免祸
</t>
  </si>
  <si>
    <t>大日如来</t>
  </si>
  <si>
    <t>佛</t>
  </si>
  <si>
    <t>光明、理智</t>
  </si>
  <si>
    <t xml:space="preserve">大日如来(梵文: Mahavairocana),释迦牟尼佛的三身之
一。是表示绝对真理的佛身。在汉译中,又有摩词此卢遮
那毗卢遮那、遍一切处、光明遍照等名号,是密教最根本的
本尊,在金刚界与胎藏界两部密教大法中,都是法身如来,是
法界体性自身,是实相所现的根本佛陀
</t>
  </si>
  <si>
    <t>阿弥陀佛</t>
  </si>
  <si>
    <t>光明、智慧</t>
  </si>
  <si>
    <t xml:space="preserve">阿弥陀佛(梵文: Amitabha),又名无量佛、无量光佛、无
量寿佛等。大乗经載,阿弥陀佛在过去久远劫时曾立大愿,建
立西方净土,广度无边众生,成就无量庄严功德,为大乘佛教
所广为禁敬和弘扬。大乘佛经主要如《无量寿经》、《阿弥陀
经》、《观无量寿佛经》,对阿弥陀佛及其西方极乐世界均有
详述。大乘佛教流传之地,如如中中国、日本等大乘教区,阿弥陀
佛信仰也尤为繁盛和重要。而汉传佛教的净士宗,则完全以往
生阿弥陀佛的西方净士作为专修的法门。
</t>
  </si>
  <si>
    <t>释迦牟尼佛</t>
  </si>
  <si>
    <t>慈悲、清净</t>
  </si>
  <si>
    <t xml:space="preserve">佛教的创立者释牟尼(佛陀),是古代中印度毗罗卫国的
释迦族人,他存在于西元前第一个干年的中期。此时商品贸易
的素荣促使了刹帝利阶层的起,构成阻碍的传统婆罗门教权
威地位被削弱,思想界活跃着包括佛教在内的沙门思潮。释迦
牟尼的生平,没有引起早期三藏编者的重视,他们只是尽量详
细记录导师的言词;更详尽的叙述和更传奇的故事在后来才被
精心编造出来。关于佛陀的形象,相对可的是一个基本轮
廓。他成长于富裕的环境,娶妻生子后,大概29岁时出家;所
学的禅定和苦行都无法解决问题;约35岁时得到佛陀的自
觉。余生的岁月,他的足迹遍布恒河流域,向各阶层说法教
化。他对外道思想所做的扬弃,纠正了时代文明的某些偏
失,也维护了刹帝利的阶级利益,使他被尊称为释迦族的圣
人。
</t>
  </si>
  <si>
    <t>观音菩萨</t>
  </si>
  <si>
    <t>平等、慈悲</t>
  </si>
  <si>
    <t xml:space="preserve">观世音善萨(文: Avalokitesvara),观世音是鸬摩罗什的
旧译,玄装新译为观自在,中国每略称为观音。观世音萨是
佛教中悲和智的象征,无论在大乘佛教还是在民间信
仰,都具有极其重要的地位。以观世音菩萨为主导的大热悲精
神,被视为大乘佛教的根本。佛经上说,观世音是过去的正法
明如来所现化,他在无量国土中,以菩萨之身到处寻声救
苦。观世音与阿弥陀佛有着特特殊的关系。他是西方三圣中的一
,也是一生补处的法身大士,是继承阿弥陀佛位的菩萨,而
且还有说观世音就是阿弥陀佛的化身。观世音菩萨具有平等无
私的广大悲愿,当众生遇到任何的困准和苦痛,如能至诚称念
观世音菩萨,就会得到菩萨的救护。而且,观世音善萨最能适
应众生的要求,对不同的众生,便现化不同的身相,说不同的
法门。在佛教的众多菩萨中,观世音菩萨也最为民间所熟知和
信但。
</t>
  </si>
  <si>
    <t>文殊菩萨</t>
  </si>
  <si>
    <t>智慧、理性</t>
  </si>
  <si>
    <t xml:space="preserve">文殊善萨(梵文: Manju),音译作文殊师利、曼殊室
利、满祖室哩,意译为妙德、妙吉祥、妙乐、法王子。又称文
殊师利真、霭童文殊善萨。为佛教四大善萨之一
与般若经
典关系甚深,故称为大智文殊师利普萨。或谓其为已成之
佛,如首楞严三味经卷下载,过去久远劫有龙种上如来,于南
方平等世界成无上正等觉,寿四百四十万岁而入涅盘,彼佛即
今之文殊师利法王子。或谓其为实在人物,如文殊殊师利般涅果
经谓,此菩萨生于含卫国多罗聚落梵德婆罗门家,生时屋宅化
如莲花,由其母之右胁出生,后至释迦牟尼佛所出家学道。此
外,亦有说文殊菩萨为诸佛普萨之父母者。一般称文殊师利菩
,与普贤萨同为释迦佛之胁侍,分别表示佛智、佛思之别
</t>
  </si>
  <si>
    <t>普贤菩萨</t>
  </si>
  <si>
    <t>实践、实行</t>
  </si>
  <si>
    <t>普贤菩萨摩诃萨是大乘菩萨行的大愿大行的代表，象征着中国大乘佛教的精神。在《华严经》中明示，一切佛法归于毗卢遮那佛及文殊菩萨、普贤菩萨二大士，三者并称“华严三圣”，其中普贤菩萨代表一切菩萨行德本体。善财以十信后心，受文殊教，遍参知识，随闻随证。末后至普贤菩萨所，蒙其加被开示，所证与普贤等，与诸佛等。普贤为其称赞如来胜妙功德，令其发十大愿王，以此功德，回向往生西方极乐世界，以期圆满佛果。并劝尽华藏世界海诸菩萨，一致同行，求生西方。普贤菩萨代表一切诸佛的理德与定德,与文殊菩萨摩诃萨的智德证德相对,两者并为无上释尊的两大胁侍。他的坐骑为六牙白象，六牙代表六种清净，四足代表四种功德。</t>
  </si>
  <si>
    <t>药师佛</t>
  </si>
  <si>
    <t>健康、快乐</t>
  </si>
  <si>
    <t>药师佛全称药师琉璃光如来又名药师如来（梵文：Bhaiṣajyaguru），也有人称大医王佛、医王善逝或消灾延寿药师佛，为佛教东方净琉璃世界的教主。为药师本用以比喻能治众生贪、嗔、痴的医师。在中国佛教一般用以祈求消灾延寿，药师琉璃光佛也叫“饮光如来”据佛教传说，药师佛行菩萨道时，所发之十二大愿（又称十二上愿）。每愿都为了满众生愿，拔众生苦，医众生病，成佛后，他始终实践着大愿，一般人都称念他为“消灾延寿药师佛”。</t>
  </si>
  <si>
    <t>弥勒菩萨</t>
  </si>
  <si>
    <t>喜悦、包容</t>
  </si>
  <si>
    <t>弥勒佛，生于南天竺婆罗门家，与释迦牟尼佛是同时代人。后来随释迦出家，成为佛弟子，他在释迦入灭之前先行入灭，为一生补处菩萨，生于兜率天内院。之后因缘成熟时，从兜率天宫下生人间，绍释迦如来之佛位，到那时，娑婆世界阎浮提有翅头末城,其王名儴佉的,弥勒届时将托生于此城中一个名叫修梵摩的大臣家中,降生、出家、成道、说法,其经历一如释迦牟尼佛。于华林园龙华树下成正觉,以三会说法化度无量无边的众生。初过去之弥勒，值佛而修得慈心三昧，故称慈氏。乃至成佛，犹立是名也（所以虽然名义上称之为“弥勒佛”，实际上其仍为菩萨）。</t>
  </si>
  <si>
    <t>地藏菩萨</t>
  </si>
  <si>
    <t>孝敬、宝藏</t>
  </si>
  <si>
    <t>地藏菩萨（梵语：Ksitigarbha），因其“安忍不动，犹如大地，静虑深密，犹如秘藏”，所以得名。佛典载，地藏菩萨在过去世中，曾经几度救出自己在地狱受苦的母亲；并在久远劫以来就不断发愿要救度一切罪苦众生尤其是地狱众生。所以这位菩萨同时以“大孝”和“大愿”的德业被佛教广为弘传。也因此被普遍尊称为“大愿地藏王菩萨”，并且成为了汉传佛教的四大菩萨之一。唐朝来华求法的地藏比丘被认为是地藏菩萨的化身。这位出身新罗王族的僧人所在的安徽九华山也被视为地藏菩萨的应化道场，并因此成为了中国佛教四大名山之一，千百年来香火鼎盛。</t>
  </si>
  <si>
    <t>大势至菩萨</t>
  </si>
  <si>
    <t>喜舍、定相</t>
  </si>
  <si>
    <t>大势至菩萨，又称得大势菩萨或大精进菩萨，简称为势至。大势至是梵文Mahās-thāmaprāpta的意译。据《悲华经》卷二称，删提岚世界的无诤念王有一千个儿子，长子名不眴，次子名尼摩。后无诤念王成佛为阿弥陀如来，不眴太子为观世音菩萨。而尼摩太子则成了大势至菩萨。菩萨跟随佛学法修菩萨行，经过许多阶段之后，才可成佛。菩萨中经历所有的阶段达到最高位的菩萨，就是一生补处菩萨。只要结束菩萨生涯，在下一阶段的生涯中就定可成佛。若以三尊的形式表现佛陀时，必有一生补处菩萨随侍左右，且组合是一定的。阿弥陀佛其左右胁侍的就是观世音菩萨和大势至菩萨，三位合称“西方三圣”或“阿弥陀三尊”。大势至菩萨在中国民间信仰中的影响要远逊于观世音菩萨。大势至菩萨几乎没有单独供奉的。其形象据《观无量寿经》载，身放紫金色光，法相与装饰皆同于观音菩萨。二者的主要区别是：大势至菩萨头上的宝冠有定瓶为标志，而观音菩萨头上的宝冠则以一小化佛为标志。作为阿弥陀来迎时的随侍，观音菩萨手拿金莲台，大势至菩萨则合掌。</t>
  </si>
  <si>
    <t>不动尊菩萨</t>
  </si>
  <si>
    <t>理性、智慧之光明</t>
  </si>
  <si>
    <t>不动明王，即不动尊菩萨（梵文：Acalanatha），意为不动尊或无动尊，教界称为“不动明王”，亦谓之不动使者。“不动”，乃指慈悲心坚固，无可撼动，“明”者，乃智慧之光明，“王”者，驾驭一切现象者。依密教三轮身之分类而总判，不动明王为一切诸佛教令轮身，故又称为诸明王之王，五大明王之主尊。就金刚胎藏两部而分别其德，五方佛，各有三轮身。中央毗卢遮那佛为自性轮身，金刚般若蜜多菩萨为正法轮身，不动明王为教令轮身。所以不动明王是奉大日如来教令，示现忿怒形降伏一切恶魔之大威势明王，他的身相是对那些顽固不化、执迷不误、受魔障遮蔽的众生而变化的，以喝醒众生和吓退魔障。不动明王其誓愿为“见我身者发菩提心，闻我名者断恶修善，闻我法者得大智能，知我心者即身成佛。”威力甚大，不动明王法像不论汉地佛教或藏传佛教，都重视修习本尊法门，又被称作大威力不动明王或常住金刚。</t>
  </si>
  <si>
    <t>韦陀菩萨</t>
  </si>
  <si>
    <t>无私、驱邪</t>
  </si>
  <si>
    <t>韦陀菩萨是佛的护法神（佛教中另外还有一位护法天神韦天将军），相传他姓韦名琨，是南方增长天王属下八大神将之一，位居32员神将之首（四大天王每人手下有八神将）。据说，在释迦佛入涅时，邪魔把佛的遗骨抢走，韦陀及时追赶，奋力夺回。因此佛教便把他作为驱除邪魔，保护佛法的天神。据说，在释迦佛入涅时，邪魔将佛的遗骨抢走，韦陀及时追赶，奋力夺回。因此佛教便把他作为驱除邪魔，保护佛法的天神。《大藏经》记载韦陀菩萨生于农历六月初三日，常在娑婆世界，拥护三洲大法轮。一十八世为将军身，五十四世为宰相，造亭接众一百二十所，开井一百三十口，造僧袈裟及碧树钵八百万，设僧尼浴池，砌大路四十八条，造佛寺四十八所。每世造旃檀香佛一千尊：高丈六尺，每尊佛前造金宝塔一座，各高七尺。每世造大藏经一百藏，一十七世为真童身。宝华琉璃佛会上成道，号普眼菩萨。释迦佛会上，名真童身菩萨，手执金刚宝杵，重八万四千斤。金刚不坏身，发大誓愿：佛佛出世，拥护佛法！头戴凤翅兜鍪盔，足穿乌云皂履，身披黄金锁子甲。若人愿书一张，乃至百千万张，无病延年，菩提心不退，功德无量矣！</t>
  </si>
  <si>
    <t>准提菩萨</t>
  </si>
  <si>
    <t>聪慧、和谐</t>
  </si>
  <si>
    <t>准提菩萨汉译有准胝观音、准提佛母、七俱胝佛母等名。准提菩萨为显密佛教徒所知的大菩萨，在禅宗，则称之为天人丈夫观音。在中国佛教徒的心目中，准提菩萨是一位感应甚强、对崇敬者至为关怀的大菩萨，更是三世诸佛之母，他的福德智慧无量，功德广大、感应至深，满足众生世间、出世间的愿望，无微不至的守护众生。修学准提咒并没有任何限制，不分任何身份者，都可以修学诵持的，依此也可看出准提菩萨的慈悲。在《准提陀罗尼经》中记载，佛陀为了愍念未来的薄福恶业众生，所以入于准提三摩地，宣说过去七俱胝佛所说的准提咒。称为神咒之王的准提神咒，其加持威力不可思议，他的感应甚为疾速与强大，持诵者可祈求聪明智慧，辩论胜利、夫妇相互敬爱、使他人生起敬爱、增进人际关系、求得子嗣、延长寿命、治疗疾病、灭除罪业、祈求降雨、脱离拘禁以及远离恶鬼、恶贼之难等等，种种的祈愿，无不满足。</t>
  </si>
  <si>
    <t>虚空藏菩萨</t>
  </si>
  <si>
    <t>诚实、富有</t>
  </si>
  <si>
    <t>虚空藏（梵语 ākāśagarbha）菩萨摩诃萨，密号库藏金刚。汉译又作尊上虚空孕菩萨摩诃萨、虚空库菩萨摩诃萨、虚空光菩萨摩诃萨，是中国大乘佛教八大菩萨摩诃萨之一。虚空藏菩萨摩诃萨在无量菩萨中专主智慧、功德和财富。因尊上智慧、功德、财富如虚空一样广阔无边，并能满足世间一切如法持戒者的善求善愿，使无量无边众生获得无穷利益，故有此虚空藏圣名。</t>
  </si>
  <si>
    <t>千手观音菩萨</t>
  </si>
  <si>
    <t>慈悲、智慧圆满</t>
  </si>
  <si>
    <t>千手观音又称千手千眼观世音、千眼千臂观世音等，是我国民间信仰的四大菩萨之一。千手观音是是阿弥陀佛的左胁侍，与阿弥陀佛、大势至菩萨合称为“西方三圣”。千手观音为观音部果德之尊。“千”为无量及圆满之义，以“千手”表示大慈悲的无量广大，以“千眼”代表智慧的圆满无碍。根据《陀罗尼经》云：千手千眼观世音能利益安乐一切众生，随众生之机，相应五部五种法，而满足一切愿求。</t>
  </si>
  <si>
    <t>牌子</t>
  </si>
  <si>
    <t>介绍</t>
  </si>
  <si>
    <t>必胜</t>
  </si>
  <si>
    <t>纯白百合花纹，幸运之花寓意祝福祈愿，许愿树守护祈愿之人，博弈、比赛等运气开旺，事事顺利。</t>
  </si>
  <si>
    <t>学业成就</t>
  </si>
  <si>
    <t>保持头脑开阔，思想集中，轻松应对各种考试。</t>
  </si>
  <si>
    <t>金黄底色，配黄金元宝，寓意财源滚滚，财之富有，许愿树保佑财运滚滚。</t>
  </si>
  <si>
    <t>男孩成长</t>
  </si>
  <si>
    <t>绘以男孩，手舞足蹈，大口笑容，寓意健康快乐，无忧成长。</t>
  </si>
  <si>
    <t>爱情</t>
  </si>
  <si>
    <t>三生三世十里桃花，执子之手与子偕老，许愿树祝福爱情、姻缘来得更猛烈。</t>
  </si>
  <si>
    <t>中国红底色，绣上平安二字，寓意人财平安，得到许愿树的守护将好运常在。</t>
  </si>
  <si>
    <t>鸿运</t>
  </si>
  <si>
    <t>红色底色，配上花开四季图案，吉祥高贵，许愿树保护生活幸福，运气大发。</t>
  </si>
  <si>
    <t>女孩成长</t>
  </si>
  <si>
    <t>绘以女孩，手拿小花，甜蜜微笑，寓意健康快乐，无忧成长。</t>
  </si>
  <si>
    <t>工资加薪，事业壮大、生活更加美好！</t>
  </si>
  <si>
    <t>除厄</t>
  </si>
  <si>
    <t>阿婆手拿鞋底作势要打小鬼，寓意厄运除尽，倒霉、小人统统不见。</t>
  </si>
  <si>
    <t>健康</t>
  </si>
  <si>
    <t>福如东海，寿比南山，寿桃寓意长寿，祈求身体健康无病无痛的活法，幸福长寿。</t>
  </si>
  <si>
    <t>安产</t>
  </si>
  <si>
    <t>绘以宝宝图案，求子、安产，象征家庭美满，平安幸福，保佑孕妇平安，孩子顺利出生。</t>
  </si>
  <si>
    <t>花</t>
  </si>
  <si>
    <t>花代表因，代表悠德。供花是给人们自己看的，提醒人们平时一定要注意修德。花开了以后，只有常修善因，将来才能够得到好的果报</t>
  </si>
  <si>
    <t>蜡烛</t>
  </si>
  <si>
    <t>蜡烛燃烧自己，照亮别人，给世人带来光明。以物拟人，蜡烛牺牲自己，利益别人。我们在神前点蜡烛，就是提示人们要学习蜡烛的精神，舍己为人，无私奉献，把自己的一切无条件地奉献给众生，最终功德智慧圆满，这是供奉蜡烛的意义所在。</t>
  </si>
  <si>
    <t>项果</t>
  </si>
  <si>
    <t xml:space="preserve">
表示成果。果不是供给诸天上圣吃的，是教我们看到果时，就能想起“希望得到什么样的果报，就应该要修什么样的原因”。万事有因才有果，果代表圆满，是圆满功德之果。</t>
  </si>
  <si>
    <t>水代表心境。水很纯净，代表心要清净。水不起波浪是平的，代表平等。所以供养这杯清水，看到它就想到我们的的心也要像水一样清净、平等。这是供具里面最最重要的，你甚至甚至可以不烧香、不点蜡烛，也没有鲜花和水果，但是不能不供养一杯清水，看到水就要想到自己在一切境缘当中，要知道修清净心，平等心。</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</si>
</sst>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_ "/>
  </numFmts>
  <fonts count="34">
    <font>
      <sz val="11"/>
      <color theme="1"/>
      <name val="宋体"/>
      <charset val="134"/>
      <scheme val="minor"/>
    </font>
    <font>
      <sz val="11"/>
      <color rgb="FFFF0000"/>
      <name val="宋体"/>
      <charset val="134"/>
      <scheme val="minor"/>
    </font>
    <font>
      <sz val="11"/>
      <color rgb="FF92D050"/>
      <name val="宋体"/>
      <charset val="134"/>
      <scheme val="minor"/>
    </font>
    <font>
      <b/>
      <sz val="11"/>
      <color rgb="FF00B0F0"/>
      <name val="宋体"/>
      <charset val="134"/>
      <scheme val="minor"/>
    </font>
    <font>
      <sz val="11"/>
      <color rgb="FF2F2F2F"/>
      <name val="宋体"/>
      <charset val="134"/>
      <scheme val="minor"/>
    </font>
    <font>
      <sz val="12"/>
      <color rgb="FF333333"/>
      <name val="Arial"/>
      <charset val="134"/>
    </font>
    <font>
      <sz val="11"/>
      <color rgb="FF323E32"/>
      <name val="宋体"/>
      <charset val="134"/>
      <scheme val="minor"/>
    </font>
    <font>
      <sz val="12"/>
      <color rgb="FF2F2F2F"/>
      <name val="宋体"/>
      <charset val="134"/>
      <scheme val="minor"/>
    </font>
    <font>
      <sz val="10.5"/>
      <color rgb="FF323E32"/>
      <name val="宋体"/>
      <charset val="134"/>
    </font>
    <font>
      <b/>
      <sz val="11"/>
      <color theme="1"/>
      <name val="宋体"/>
      <charset val="134"/>
      <scheme val="minor"/>
    </font>
    <font>
      <b/>
      <sz val="11"/>
      <color rgb="FFFF0000"/>
      <name val="宋体"/>
      <charset val="134"/>
      <scheme val="minor"/>
    </font>
    <font>
      <sz val="12"/>
      <name val="宋体"/>
      <charset val="134"/>
    </font>
    <font>
      <sz val="11"/>
      <name val="宋体"/>
      <charset val="134"/>
      <scheme val="minor"/>
    </font>
    <font>
      <sz val="12"/>
      <color rgb="FF333333"/>
      <name val="宋体"/>
      <charset val="134"/>
    </font>
    <font>
      <sz val="10.5"/>
      <color rgb="FF000000"/>
      <name val="Georgia"/>
      <charset val="134"/>
    </font>
    <font>
      <b/>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sz val="11"/>
      <color rgb="FF3F3F76"/>
      <name val="宋体"/>
      <charset val="0"/>
      <scheme val="minor"/>
    </font>
    <font>
      <b/>
      <sz val="11"/>
      <color rgb="FFFFFFFF"/>
      <name val="宋体"/>
      <charset val="0"/>
      <scheme val="minor"/>
    </font>
    <font>
      <b/>
      <sz val="15"/>
      <color theme="3"/>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sz val="11"/>
      <color rgb="FF006100"/>
      <name val="宋体"/>
      <charset val="0"/>
      <scheme val="minor"/>
    </font>
    <font>
      <i/>
      <sz val="11"/>
      <color rgb="FF7F7F7F"/>
      <name val="宋体"/>
      <charset val="0"/>
      <scheme val="minor"/>
    </font>
    <font>
      <b/>
      <sz val="18"/>
      <color theme="3"/>
      <name val="宋体"/>
      <charset val="134"/>
      <scheme val="minor"/>
    </font>
    <font>
      <sz val="11"/>
      <color rgb="FF9C6500"/>
      <name val="宋体"/>
      <charset val="0"/>
      <scheme val="minor"/>
    </font>
    <font>
      <sz val="11"/>
      <color rgb="FFFA7D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2" fillId="12" borderId="0" applyNumberFormat="0" applyBorder="0" applyAlignment="0" applyProtection="0">
      <alignment vertical="center"/>
    </xf>
    <xf numFmtId="0" fontId="19" fillId="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9" borderId="0" applyNumberFormat="0" applyBorder="0" applyAlignment="0" applyProtection="0">
      <alignment vertical="center"/>
    </xf>
    <xf numFmtId="0" fontId="17" fillId="2" borderId="0" applyNumberFormat="0" applyBorder="0" applyAlignment="0" applyProtection="0">
      <alignment vertical="center"/>
    </xf>
    <xf numFmtId="43" fontId="0" fillId="0" borderId="0" applyFont="0" applyFill="0" applyBorder="0" applyAlignment="0" applyProtection="0">
      <alignment vertical="center"/>
    </xf>
    <xf numFmtId="0" fontId="23" fillId="15"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4" borderId="4" applyNumberFormat="0" applyFont="0" applyAlignment="0" applyProtection="0">
      <alignment vertical="center"/>
    </xf>
    <xf numFmtId="0" fontId="23" fillId="20" borderId="0" applyNumberFormat="0" applyBorder="0" applyAlignment="0" applyProtection="0">
      <alignment vertical="center"/>
    </xf>
    <xf numFmtId="0" fontId="1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1" fillId="0" borderId="6" applyNumberFormat="0" applyFill="0" applyAlignment="0" applyProtection="0">
      <alignment vertical="center"/>
    </xf>
    <xf numFmtId="0" fontId="24" fillId="0" borderId="6" applyNumberFormat="0" applyFill="0" applyAlignment="0" applyProtection="0">
      <alignment vertical="center"/>
    </xf>
    <xf numFmtId="0" fontId="23" fillId="16" borderId="0" applyNumberFormat="0" applyBorder="0" applyAlignment="0" applyProtection="0">
      <alignment vertical="center"/>
    </xf>
    <xf numFmtId="0" fontId="16" fillId="0" borderId="8" applyNumberFormat="0" applyFill="0" applyAlignment="0" applyProtection="0">
      <alignment vertical="center"/>
    </xf>
    <xf numFmtId="0" fontId="23" fillId="8" borderId="0" applyNumberFormat="0" applyBorder="0" applyAlignment="0" applyProtection="0">
      <alignment vertical="center"/>
    </xf>
    <xf numFmtId="0" fontId="27" fillId="3" borderId="7" applyNumberFormat="0" applyAlignment="0" applyProtection="0">
      <alignment vertical="center"/>
    </xf>
    <xf numFmtId="0" fontId="18" fillId="3" borderId="3" applyNumberFormat="0" applyAlignment="0" applyProtection="0">
      <alignment vertical="center"/>
    </xf>
    <xf numFmtId="0" fontId="20" fillId="6" borderId="5" applyNumberFormat="0" applyAlignment="0" applyProtection="0">
      <alignment vertical="center"/>
    </xf>
    <xf numFmtId="0" fontId="22" fillId="24" borderId="0" applyNumberFormat="0" applyBorder="0" applyAlignment="0" applyProtection="0">
      <alignment vertical="center"/>
    </xf>
    <xf numFmtId="0" fontId="23" fillId="11" borderId="0" applyNumberFormat="0" applyBorder="0" applyAlignment="0" applyProtection="0">
      <alignment vertical="center"/>
    </xf>
    <xf numFmtId="0" fontId="33" fillId="0" borderId="9" applyNumberFormat="0" applyFill="0" applyAlignment="0" applyProtection="0">
      <alignment vertical="center"/>
    </xf>
    <xf numFmtId="0" fontId="15" fillId="0" borderId="2" applyNumberFormat="0" applyFill="0" applyAlignment="0" applyProtection="0">
      <alignment vertical="center"/>
    </xf>
    <xf numFmtId="0" fontId="29" fillId="21" borderId="0" applyNumberFormat="0" applyBorder="0" applyAlignment="0" applyProtection="0">
      <alignment vertical="center"/>
    </xf>
    <xf numFmtId="0" fontId="32" fillId="26" borderId="0" applyNumberFormat="0" applyBorder="0" applyAlignment="0" applyProtection="0">
      <alignment vertical="center"/>
    </xf>
    <xf numFmtId="0" fontId="22" fillId="28" borderId="0" applyNumberFormat="0" applyBorder="0" applyAlignment="0" applyProtection="0">
      <alignment vertical="center"/>
    </xf>
    <xf numFmtId="0" fontId="23" fillId="1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3" fillId="30" borderId="0" applyNumberFormat="0" applyBorder="0" applyAlignment="0" applyProtection="0">
      <alignment vertical="center"/>
    </xf>
    <xf numFmtId="0" fontId="23" fillId="2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3" fillId="32" borderId="0" applyNumberFormat="0" applyBorder="0" applyAlignment="0" applyProtection="0">
      <alignment vertical="center"/>
    </xf>
    <xf numFmtId="0" fontId="22" fillId="7" borderId="0" applyNumberFormat="0" applyBorder="0" applyAlignment="0" applyProtection="0">
      <alignment vertical="center"/>
    </xf>
    <xf numFmtId="0" fontId="23" fillId="19" borderId="0" applyNumberFormat="0" applyBorder="0" applyAlignment="0" applyProtection="0">
      <alignment vertical="center"/>
    </xf>
    <xf numFmtId="0" fontId="23" fillId="13" borderId="0" applyNumberFormat="0" applyBorder="0" applyAlignment="0" applyProtection="0">
      <alignment vertical="center"/>
    </xf>
    <xf numFmtId="0" fontId="22" fillId="31" borderId="0" applyNumberFormat="0" applyBorder="0" applyAlignment="0" applyProtection="0">
      <alignment vertical="center"/>
    </xf>
    <xf numFmtId="0" fontId="23" fillId="10" borderId="0" applyNumberFormat="0" applyBorder="0" applyAlignment="0" applyProtection="0">
      <alignment vertical="center"/>
    </xf>
  </cellStyleXfs>
  <cellXfs count="36">
    <xf numFmtId="0" fontId="0" fillId="0" borderId="0" xfId="0">
      <alignment vertical="center"/>
    </xf>
    <xf numFmtId="0" fontId="0" fillId="0" borderId="1" xfId="0" applyBorder="1">
      <alignment vertical="center"/>
    </xf>
    <xf numFmtId="0" fontId="1" fillId="0" borderId="0" xfId="0" applyFont="1" applyFill="1" applyAlignment="1">
      <alignment vertical="center"/>
    </xf>
    <xf numFmtId="0" fontId="0" fillId="0" borderId="0" xfId="0" applyFont="1" applyFill="1" applyAlignment="1">
      <alignment vertical="center"/>
    </xf>
    <xf numFmtId="0" fontId="2" fillId="0" borderId="0" xfId="0" applyFont="1" applyFill="1" applyAlignment="1">
      <alignment vertical="center"/>
    </xf>
    <xf numFmtId="0" fontId="0" fillId="0" borderId="1" xfId="0" applyFont="1" applyFill="1" applyBorder="1" applyAlignment="1">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vertical="center"/>
    </xf>
    <xf numFmtId="176" fontId="0" fillId="0" borderId="0" xfId="0" applyNumberFormat="1">
      <alignment vertical="center"/>
    </xf>
    <xf numFmtId="49" fontId="0" fillId="0" borderId="0" xfId="0" applyNumberFormat="1" applyFill="1" applyAlignment="1">
      <alignment horizontal="center" vertical="center"/>
    </xf>
    <xf numFmtId="176" fontId="0" fillId="0" borderId="0" xfId="0" applyNumberFormat="1" applyAlignment="1">
      <alignment vertical="center"/>
    </xf>
    <xf numFmtId="49" fontId="0" fillId="0" borderId="0" xfId="0" applyNumberFormat="1" applyFill="1" applyAlignment="1">
      <alignment vertical="center"/>
    </xf>
    <xf numFmtId="0" fontId="4" fillId="0" borderId="0" xfId="0" applyFont="1" applyFill="1" applyAlignment="1">
      <alignment vertical="center"/>
    </xf>
    <xf numFmtId="0" fontId="5" fillId="0" borderId="0" xfId="0" applyFont="1">
      <alignment vertical="center"/>
    </xf>
    <xf numFmtId="0" fontId="6" fillId="0" borderId="0" xfId="0" applyFont="1" applyFill="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7" fillId="0" borderId="0" xfId="0" applyFont="1" applyFill="1" applyAlignment="1">
      <alignment vertical="center"/>
    </xf>
    <xf numFmtId="0" fontId="8" fillId="0" borderId="0" xfId="0" applyFont="1" applyFill="1" applyAlignment="1">
      <alignment vertical="center"/>
    </xf>
    <xf numFmtId="0" fontId="9" fillId="0" borderId="0" xfId="0" applyFont="1" applyFill="1" applyAlignment="1">
      <alignment vertical="center"/>
    </xf>
    <xf numFmtId="0" fontId="9" fillId="0" borderId="0" xfId="0" applyFont="1" applyAlignment="1">
      <alignment horizontal="center" vertical="center"/>
    </xf>
    <xf numFmtId="0" fontId="10" fillId="0" borderId="0" xfId="0" applyFont="1" applyFill="1" applyAlignment="1">
      <alignment horizontal="center"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xf>
    <xf numFmtId="0" fontId="12" fillId="0" borderId="1" xfId="0" applyFont="1" applyBorder="1">
      <alignment vertical="center"/>
    </xf>
    <xf numFmtId="0" fontId="10" fillId="0" borderId="1" xfId="0" applyFont="1" applyFill="1" applyBorder="1" applyAlignment="1">
      <alignment vertical="center"/>
    </xf>
    <xf numFmtId="0" fontId="13" fillId="0" borderId="1" xfId="0" applyFont="1" applyBorder="1">
      <alignment vertical="center"/>
    </xf>
    <xf numFmtId="0" fontId="13" fillId="0" borderId="0" xfId="0" applyFont="1">
      <alignment vertical="center"/>
    </xf>
    <xf numFmtId="0" fontId="12" fillId="0" borderId="1" xfId="0" applyFont="1" applyFill="1" applyBorder="1" applyAlignment="1">
      <alignment vertical="center"/>
    </xf>
    <xf numFmtId="0" fontId="12" fillId="0" borderId="0" xfId="0" applyFont="1">
      <alignment vertical="center"/>
    </xf>
    <xf numFmtId="0" fontId="0" fillId="0" borderId="1" xfId="0" applyFill="1" applyBorder="1" applyAlignment="1">
      <alignment vertical="center"/>
    </xf>
    <xf numFmtId="0" fontId="10" fillId="0" borderId="1" xfId="0" applyFont="1" applyBorder="1">
      <alignment vertical="center"/>
    </xf>
    <xf numFmtId="0" fontId="1" fillId="0" borderId="1" xfId="0" applyFont="1" applyBorder="1">
      <alignment vertical="center"/>
    </xf>
    <xf numFmtId="0" fontId="1" fillId="0" borderId="0" xfId="0" applyFont="1">
      <alignment vertical="center"/>
    </xf>
    <xf numFmtId="0" fontId="14"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5827395</xdr:colOff>
      <xdr:row>29</xdr:row>
      <xdr:rowOff>152400</xdr:rowOff>
    </xdr:from>
    <xdr:to>
      <xdr:col>4</xdr:col>
      <xdr:colOff>24130</xdr:colOff>
      <xdr:row>38</xdr:row>
      <xdr:rowOff>123190</xdr:rowOff>
    </xdr:to>
    <xdr:pic>
      <xdr:nvPicPr>
        <xdr:cNvPr id="3" name="图片 2"/>
        <xdr:cNvPicPr>
          <a:picLocks noChangeAspect="1"/>
        </xdr:cNvPicPr>
      </xdr:nvPicPr>
      <xdr:blipFill>
        <a:blip r:embed="rId1"/>
        <a:stretch>
          <a:fillRect/>
        </a:stretch>
      </xdr:blipFill>
      <xdr:spPr>
        <a:xfrm>
          <a:off x="5827395" y="5124450"/>
          <a:ext cx="2096770" cy="151384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baike.baidu.com/item/%E4%BD%9B"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3"/>
  <sheetViews>
    <sheetView workbookViewId="0">
      <selection activeCell="E29" sqref="E29"/>
    </sheetView>
  </sheetViews>
  <sheetFormatPr defaultColWidth="8.725" defaultRowHeight="13.5" outlineLevelCol="4"/>
  <cols>
    <col min="1" max="1" width="16.275" customWidth="1"/>
    <col min="2" max="2" width="14" customWidth="1"/>
    <col min="5" max="5" width="14" customWidth="1"/>
  </cols>
  <sheetData>
    <row r="2" spans="1:5">
      <c r="A2" t="s">
        <v>0</v>
      </c>
      <c r="B2" t="s">
        <v>1</v>
      </c>
      <c r="C2" t="s">
        <v>2</v>
      </c>
      <c r="D2" t="s">
        <v>3</v>
      </c>
      <c r="E2" t="s">
        <v>4</v>
      </c>
    </row>
    <row r="3" spans="1:4">
      <c r="A3" t="s">
        <v>5</v>
      </c>
      <c r="B3" t="s">
        <v>6</v>
      </c>
      <c r="C3" s="3" t="s">
        <v>7</v>
      </c>
      <c r="D3" s="3" t="s">
        <v>8</v>
      </c>
    </row>
    <row r="4" spans="1:4">
      <c r="A4" t="s">
        <v>9</v>
      </c>
      <c r="B4" t="s">
        <v>10</v>
      </c>
      <c r="C4" s="3" t="s">
        <v>7</v>
      </c>
      <c r="D4" s="3" t="s">
        <v>8</v>
      </c>
    </row>
    <row r="5" spans="1:4">
      <c r="A5" t="s">
        <v>11</v>
      </c>
      <c r="B5" t="s">
        <v>10</v>
      </c>
      <c r="C5" s="3" t="s">
        <v>7</v>
      </c>
      <c r="D5" s="3" t="s">
        <v>8</v>
      </c>
    </row>
    <row r="6" spans="1:4">
      <c r="A6" t="s">
        <v>12</v>
      </c>
      <c r="B6" t="s">
        <v>10</v>
      </c>
      <c r="C6" s="3" t="s">
        <v>7</v>
      </c>
      <c r="D6" s="3" t="s">
        <v>8</v>
      </c>
    </row>
    <row r="7" spans="1:4">
      <c r="A7" t="s">
        <v>13</v>
      </c>
      <c r="B7" t="s">
        <v>10</v>
      </c>
      <c r="C7" s="3" t="s">
        <v>7</v>
      </c>
      <c r="D7" s="3" t="s">
        <v>8</v>
      </c>
    </row>
    <row r="8" spans="1:3">
      <c r="A8" s="3" t="s">
        <v>14</v>
      </c>
      <c r="B8" t="s">
        <v>15</v>
      </c>
      <c r="C8" s="3" t="s">
        <v>16</v>
      </c>
    </row>
    <row r="9" spans="1:3">
      <c r="A9" s="3" t="s">
        <v>14</v>
      </c>
      <c r="B9" t="s">
        <v>17</v>
      </c>
      <c r="C9" s="3" t="s">
        <v>16</v>
      </c>
    </row>
    <row r="10" spans="1:3">
      <c r="A10" s="3" t="s">
        <v>14</v>
      </c>
      <c r="B10" t="s">
        <v>18</v>
      </c>
      <c r="C10" s="3" t="s">
        <v>16</v>
      </c>
    </row>
    <row r="11" spans="1:3">
      <c r="A11" s="3" t="s">
        <v>14</v>
      </c>
      <c r="B11" t="s">
        <v>19</v>
      </c>
      <c r="C11" s="3" t="s">
        <v>16</v>
      </c>
    </row>
    <row r="12" spans="1:5">
      <c r="A12" s="3" t="s">
        <v>20</v>
      </c>
      <c r="B12" t="s">
        <v>21</v>
      </c>
      <c r="C12" s="3" t="s">
        <v>16</v>
      </c>
      <c r="D12" s="3"/>
      <c r="E12" t="s">
        <v>22</v>
      </c>
    </row>
    <row r="13" spans="1:5">
      <c r="A13" t="s">
        <v>23</v>
      </c>
      <c r="B13" t="s">
        <v>24</v>
      </c>
      <c r="C13" s="3" t="s">
        <v>16</v>
      </c>
      <c r="D13" s="3"/>
      <c r="E13" t="s">
        <v>22</v>
      </c>
    </row>
    <row r="14" spans="1:5">
      <c r="A14" t="s">
        <v>25</v>
      </c>
      <c r="B14" t="s">
        <v>24</v>
      </c>
      <c r="C14" s="3" t="s">
        <v>16</v>
      </c>
      <c r="D14" s="3"/>
      <c r="E14" t="s">
        <v>22</v>
      </c>
    </row>
    <row r="15" spans="3:4">
      <c r="C15" s="3"/>
      <c r="D15" s="3"/>
    </row>
    <row r="16" spans="3:4">
      <c r="C16" s="3"/>
      <c r="D16" s="3"/>
    </row>
    <row r="17" spans="3:4">
      <c r="C17" s="3"/>
      <c r="D17" s="3"/>
    </row>
    <row r="18" spans="3:4">
      <c r="C18" s="3"/>
      <c r="D18" s="3"/>
    </row>
    <row r="19" spans="3:4">
      <c r="C19" s="3"/>
      <c r="D19" s="3"/>
    </row>
    <row r="20" spans="3:3">
      <c r="C20" s="3"/>
    </row>
    <row r="21" spans="3:3">
      <c r="C21" s="3"/>
    </row>
    <row r="22" spans="3:3">
      <c r="C22" s="3"/>
    </row>
    <row r="23" spans="3:3">
      <c r="C23" s="3"/>
    </row>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workbookViewId="0">
      <selection activeCell="I34" sqref="I34"/>
    </sheetView>
  </sheetViews>
  <sheetFormatPr defaultColWidth="8.725" defaultRowHeight="13.5"/>
  <cols>
    <col min="1" max="1" width="77.5" customWidth="1"/>
  </cols>
  <sheetData>
    <row r="1" spans="1:9">
      <c r="A1" s="2" t="s">
        <v>20</v>
      </c>
      <c r="B1" s="3"/>
      <c r="C1" s="3"/>
      <c r="D1" s="3"/>
      <c r="E1" s="3"/>
      <c r="F1" s="3"/>
      <c r="G1" s="3"/>
      <c r="H1" s="3"/>
      <c r="I1" s="3"/>
    </row>
    <row r="2" spans="1:9">
      <c r="A2" s="3" t="s">
        <v>529</v>
      </c>
      <c r="B2" s="3"/>
      <c r="C2" s="3"/>
      <c r="D2" s="3"/>
      <c r="E2" s="3"/>
      <c r="F2" s="3"/>
      <c r="G2" s="3"/>
      <c r="H2" s="3"/>
      <c r="I2" s="3"/>
    </row>
    <row r="3" spans="1:9">
      <c r="A3" s="6" t="s">
        <v>530</v>
      </c>
      <c r="D3" s="3"/>
      <c r="E3" s="3"/>
      <c r="F3" s="3"/>
      <c r="G3" s="3"/>
      <c r="H3" s="3"/>
      <c r="I3" s="3"/>
    </row>
    <row r="4" spans="1:9">
      <c r="A4" t="s">
        <v>531</v>
      </c>
      <c r="D4" s="3"/>
      <c r="E4" s="3"/>
      <c r="F4" s="3"/>
      <c r="G4" s="3"/>
      <c r="H4" s="3"/>
      <c r="I4" s="3"/>
    </row>
    <row r="5" spans="1:9">
      <c r="A5" t="s">
        <v>532</v>
      </c>
      <c r="D5" s="3"/>
      <c r="E5" s="3"/>
      <c r="F5" s="3"/>
      <c r="G5" s="3"/>
      <c r="H5" s="3"/>
      <c r="I5" s="3"/>
    </row>
    <row r="6" spans="1:9">
      <c r="A6" s="6" t="s">
        <v>533</v>
      </c>
      <c r="D6" s="3"/>
      <c r="E6" s="3"/>
      <c r="F6" s="3"/>
      <c r="G6" s="3"/>
      <c r="H6" s="3"/>
      <c r="I6" s="3"/>
    </row>
    <row r="7" spans="1:9">
      <c r="A7" t="s">
        <v>534</v>
      </c>
      <c r="D7" s="3"/>
      <c r="E7" s="3"/>
      <c r="F7" s="3"/>
      <c r="G7" s="3"/>
      <c r="H7" s="3"/>
      <c r="I7" s="3"/>
    </row>
    <row r="8" spans="1:9">
      <c r="A8" t="s">
        <v>535</v>
      </c>
      <c r="D8" s="3"/>
      <c r="E8" s="3"/>
      <c r="F8" s="3"/>
      <c r="G8" s="3"/>
      <c r="H8" s="3"/>
      <c r="I8" s="3"/>
    </row>
    <row r="9" spans="1:9">
      <c r="A9" s="6" t="s">
        <v>536</v>
      </c>
      <c r="D9" s="3"/>
      <c r="E9" s="3"/>
      <c r="F9" s="3"/>
      <c r="G9" s="3"/>
      <c r="H9" s="3"/>
      <c r="I9" s="3"/>
    </row>
    <row r="10" spans="1:9">
      <c r="A10" t="s">
        <v>537</v>
      </c>
      <c r="D10" s="3"/>
      <c r="E10" s="3"/>
      <c r="F10" s="3"/>
      <c r="G10" s="3"/>
      <c r="H10" s="3"/>
      <c r="I10" s="3"/>
    </row>
    <row r="11" spans="1:9">
      <c r="A11" t="s">
        <v>538</v>
      </c>
      <c r="D11" s="3"/>
      <c r="E11" s="3"/>
      <c r="F11" s="3"/>
      <c r="G11" s="3"/>
      <c r="H11" s="3"/>
      <c r="I11" s="3"/>
    </row>
    <row r="12" spans="1:9">
      <c r="A12" t="s">
        <v>539</v>
      </c>
      <c r="D12" s="3"/>
      <c r="E12" s="3"/>
      <c r="F12" s="3"/>
      <c r="G12" s="3"/>
      <c r="H12" s="3"/>
      <c r="I12" s="3"/>
    </row>
    <row r="13" spans="1:9">
      <c r="A13" t="s">
        <v>540</v>
      </c>
      <c r="D13" s="3"/>
      <c r="E13" s="3"/>
      <c r="F13" s="3"/>
      <c r="G13" s="3"/>
      <c r="H13" s="3"/>
      <c r="I13" s="3"/>
    </row>
    <row r="14" spans="1:9">
      <c r="A14" s="6" t="s">
        <v>541</v>
      </c>
      <c r="D14" s="3"/>
      <c r="E14" s="3"/>
      <c r="F14" s="3"/>
      <c r="G14" s="3"/>
      <c r="H14" s="3"/>
      <c r="I14" s="3"/>
    </row>
    <row r="15" spans="1:9">
      <c r="A15" t="s">
        <v>542</v>
      </c>
      <c r="D15" s="3"/>
      <c r="E15" s="3"/>
      <c r="F15" s="3"/>
      <c r="G15" s="3"/>
      <c r="H15" s="3"/>
      <c r="I15" s="3"/>
    </row>
    <row r="16" spans="1:9">
      <c r="A16" s="6" t="s">
        <v>543</v>
      </c>
      <c r="D16" s="3"/>
      <c r="E16" s="3"/>
      <c r="F16" s="3"/>
      <c r="G16" s="3"/>
      <c r="H16" s="3"/>
      <c r="I16" s="3"/>
    </row>
    <row r="17" spans="1:9">
      <c r="A17" t="s">
        <v>544</v>
      </c>
      <c r="D17" s="3"/>
      <c r="E17" s="3"/>
      <c r="F17" s="3"/>
      <c r="G17" s="3"/>
      <c r="H17" s="3"/>
      <c r="I17" s="3"/>
    </row>
    <row r="18" spans="1:9">
      <c r="A18" s="3"/>
      <c r="B18" s="3"/>
      <c r="C18" s="3"/>
      <c r="D18" s="3"/>
      <c r="E18" s="3"/>
      <c r="F18" s="3"/>
      <c r="G18" s="3"/>
      <c r="H18" s="3"/>
      <c r="I18" s="3"/>
    </row>
    <row r="19" spans="1:9">
      <c r="A19" s="3"/>
      <c r="B19" s="3"/>
      <c r="C19" s="3"/>
      <c r="D19" s="3"/>
      <c r="E19" s="3"/>
      <c r="F19" s="3"/>
      <c r="G19" s="3"/>
      <c r="H19" s="3"/>
      <c r="I19" s="3"/>
    </row>
    <row r="20" spans="1:9">
      <c r="A20" s="3"/>
      <c r="B20" s="3"/>
      <c r="C20" s="3"/>
      <c r="D20" s="3"/>
      <c r="E20" s="3"/>
      <c r="F20" s="3"/>
      <c r="G20" s="3"/>
      <c r="H20" s="3"/>
      <c r="I20" s="3"/>
    </row>
    <row r="21" spans="1:9">
      <c r="A21" s="3"/>
      <c r="B21" s="3"/>
      <c r="C21" s="3"/>
      <c r="D21" s="3"/>
      <c r="E21" s="3"/>
      <c r="F21" s="3"/>
      <c r="G21" s="3"/>
      <c r="H21" s="3"/>
      <c r="I21" s="3" t="s">
        <v>545</v>
      </c>
    </row>
    <row r="22" spans="1:9">
      <c r="A22" s="3"/>
      <c r="B22" s="3" t="s">
        <v>546</v>
      </c>
      <c r="C22" s="3"/>
      <c r="D22" s="3"/>
      <c r="E22" s="3"/>
      <c r="F22" s="3"/>
      <c r="G22" s="3"/>
      <c r="H22" s="3"/>
      <c r="I22" s="3" t="s">
        <v>547</v>
      </c>
    </row>
    <row r="23" spans="1:9">
      <c r="A23" s="3"/>
      <c r="B23" s="3" t="s">
        <v>548</v>
      </c>
      <c r="C23" s="3"/>
      <c r="D23" s="3"/>
      <c r="E23" s="3"/>
      <c r="F23" s="3"/>
      <c r="G23" s="3"/>
      <c r="H23" s="3"/>
      <c r="I23" s="3" t="s">
        <v>549</v>
      </c>
    </row>
    <row r="24" spans="1:9">
      <c r="A24" s="3"/>
      <c r="B24" s="3" t="s">
        <v>550</v>
      </c>
      <c r="C24" s="3"/>
      <c r="D24" s="3"/>
      <c r="E24" s="3"/>
      <c r="F24" s="3"/>
      <c r="G24" s="3"/>
      <c r="H24" s="3"/>
      <c r="I24" s="3" t="s">
        <v>551</v>
      </c>
    </row>
    <row r="25" spans="1:9">
      <c r="A25" s="3"/>
      <c r="B25" s="3" t="s">
        <v>552</v>
      </c>
      <c r="C25" s="3"/>
      <c r="D25" s="3"/>
      <c r="E25" s="3"/>
      <c r="F25" s="3"/>
      <c r="G25" s="3"/>
      <c r="H25" s="3"/>
      <c r="I25" s="3" t="s">
        <v>553</v>
      </c>
    </row>
    <row r="26" spans="1:9">
      <c r="A26" s="3"/>
      <c r="B26" s="3" t="s">
        <v>554</v>
      </c>
      <c r="C26" s="3"/>
      <c r="D26" s="3"/>
      <c r="E26" s="3"/>
      <c r="F26" s="3"/>
      <c r="G26" s="3"/>
      <c r="H26" s="3"/>
      <c r="I26" s="3" t="s">
        <v>555</v>
      </c>
    </row>
    <row r="27" spans="1:9">
      <c r="A27" s="3"/>
      <c r="B27" s="3"/>
      <c r="C27" s="3"/>
      <c r="D27" s="3"/>
      <c r="E27" s="3"/>
      <c r="F27" s="3"/>
      <c r="G27" s="3"/>
      <c r="H27" s="3"/>
      <c r="I27" s="3" t="s">
        <v>556</v>
      </c>
    </row>
    <row r="28" spans="1:9">
      <c r="A28" s="3"/>
      <c r="B28" s="3"/>
      <c r="C28" s="3"/>
      <c r="D28" s="3"/>
      <c r="E28" s="3"/>
      <c r="F28" s="3"/>
      <c r="G28" s="3"/>
      <c r="H28" s="3"/>
      <c r="I28" s="3" t="s">
        <v>557</v>
      </c>
    </row>
    <row r="30" spans="1:1">
      <c r="A30" t="s">
        <v>530</v>
      </c>
    </row>
    <row r="31" spans="1:1">
      <c r="A31" t="s">
        <v>533</v>
      </c>
    </row>
    <row r="32" spans="1:1">
      <c r="A32" t="s">
        <v>536</v>
      </c>
    </row>
    <row r="33" spans="1:1">
      <c r="A33" t="s">
        <v>541</v>
      </c>
    </row>
    <row r="34" spans="1:1">
      <c r="A34" t="s">
        <v>543</v>
      </c>
    </row>
  </sheetData>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K28" sqref="K28"/>
    </sheetView>
  </sheetViews>
  <sheetFormatPr defaultColWidth="8.725" defaultRowHeight="13.5" outlineLevelCol="6"/>
  <cols>
    <col min="1" max="1" width="74.8166666666667" customWidth="1"/>
  </cols>
  <sheetData>
    <row r="1" spans="1:7">
      <c r="A1" s="2" t="s">
        <v>558</v>
      </c>
      <c r="B1" s="2" t="s">
        <v>25</v>
      </c>
      <c r="C1" s="3"/>
      <c r="D1" s="3"/>
      <c r="E1" s="3"/>
      <c r="F1" s="3"/>
      <c r="G1" s="3"/>
    </row>
    <row r="2" spans="1:7">
      <c r="A2" s="3" t="s">
        <v>559</v>
      </c>
      <c r="B2" s="4" t="s">
        <v>560</v>
      </c>
      <c r="C2" s="3"/>
      <c r="D2" s="3"/>
      <c r="E2" s="3"/>
      <c r="F2" s="3"/>
      <c r="G2" s="3"/>
    </row>
    <row r="3" spans="1:7">
      <c r="A3" s="3" t="s">
        <v>561</v>
      </c>
      <c r="B3" s="4" t="s">
        <v>562</v>
      </c>
      <c r="C3" s="3"/>
      <c r="D3" s="3"/>
      <c r="E3" s="3"/>
      <c r="F3" s="3"/>
      <c r="G3" s="3"/>
    </row>
    <row r="4" spans="1:7">
      <c r="A4" s="3" t="s">
        <v>563</v>
      </c>
      <c r="B4" s="4" t="s">
        <v>564</v>
      </c>
      <c r="C4" s="3"/>
      <c r="D4" s="3"/>
      <c r="E4" s="3"/>
      <c r="F4" s="3"/>
      <c r="G4" s="3"/>
    </row>
    <row r="5" spans="1:7">
      <c r="A5" s="3" t="s">
        <v>565</v>
      </c>
      <c r="B5" s="4" t="s">
        <v>566</v>
      </c>
      <c r="C5" s="3"/>
      <c r="D5" s="3"/>
      <c r="E5" s="3"/>
      <c r="F5" s="3"/>
      <c r="G5" s="3"/>
    </row>
    <row r="6" spans="1:7">
      <c r="A6" s="3" t="s">
        <v>567</v>
      </c>
      <c r="B6" s="4" t="s">
        <v>568</v>
      </c>
      <c r="C6" s="3"/>
      <c r="D6" s="3"/>
      <c r="E6" s="3"/>
      <c r="F6" s="3"/>
      <c r="G6" s="3"/>
    </row>
    <row r="7" spans="1:7">
      <c r="A7" s="3"/>
      <c r="B7" s="3"/>
      <c r="C7" s="3"/>
      <c r="D7" s="3"/>
      <c r="E7" s="3"/>
      <c r="F7" s="3"/>
      <c r="G7" s="3"/>
    </row>
    <row r="8" spans="1:7">
      <c r="A8" s="3"/>
      <c r="B8" s="3"/>
      <c r="C8" s="3"/>
      <c r="D8" s="3"/>
      <c r="E8" s="3"/>
      <c r="F8" s="3"/>
      <c r="G8" s="3"/>
    </row>
    <row r="9" spans="1:7">
      <c r="A9" s="3" t="s">
        <v>569</v>
      </c>
      <c r="B9" s="3"/>
      <c r="C9" s="3"/>
      <c r="D9" s="3"/>
      <c r="E9" s="3"/>
      <c r="F9" s="3"/>
      <c r="G9" s="3"/>
    </row>
    <row r="10" spans="1:7">
      <c r="A10" s="3"/>
      <c r="B10" s="3"/>
      <c r="C10" s="3"/>
      <c r="D10" s="3"/>
      <c r="E10" s="3"/>
      <c r="F10" s="3"/>
      <c r="G10" s="3"/>
    </row>
    <row r="11" spans="1:7">
      <c r="A11" s="5" t="s">
        <v>570</v>
      </c>
      <c r="B11" s="5" t="s">
        <v>571</v>
      </c>
      <c r="C11" s="5" t="s">
        <v>25</v>
      </c>
      <c r="D11" s="3"/>
      <c r="E11" s="3"/>
      <c r="F11" s="3"/>
      <c r="G11" s="3"/>
    </row>
    <row r="12" spans="1:7">
      <c r="A12" s="5" t="s">
        <v>53</v>
      </c>
      <c r="B12" s="5" t="s">
        <v>572</v>
      </c>
      <c r="C12" s="5" t="s">
        <v>572</v>
      </c>
      <c r="D12" s="3"/>
      <c r="E12" s="3"/>
      <c r="F12" s="3"/>
      <c r="G12" s="3"/>
    </row>
    <row r="13" spans="1:7">
      <c r="A13" s="5" t="s">
        <v>60</v>
      </c>
      <c r="B13" s="5" t="s">
        <v>572</v>
      </c>
      <c r="C13" s="5" t="s">
        <v>573</v>
      </c>
      <c r="D13" s="3"/>
      <c r="E13" s="3"/>
      <c r="F13" s="3"/>
      <c r="G13" s="3"/>
    </row>
    <row r="14" spans="1:7">
      <c r="A14" s="5" t="s">
        <v>62</v>
      </c>
      <c r="B14" s="5" t="s">
        <v>574</v>
      </c>
      <c r="C14" s="5" t="s">
        <v>575</v>
      </c>
      <c r="D14" s="3"/>
      <c r="E14" s="3"/>
      <c r="F14" s="3"/>
      <c r="G14" s="3"/>
    </row>
    <row r="15" spans="1:7">
      <c r="A15" s="5" t="s">
        <v>64</v>
      </c>
      <c r="B15" s="5" t="s">
        <v>574</v>
      </c>
      <c r="C15" s="5" t="s">
        <v>576</v>
      </c>
      <c r="D15" s="3"/>
      <c r="E15" s="3"/>
      <c r="F15" s="3"/>
      <c r="G15" s="3"/>
    </row>
    <row r="16" spans="1:7">
      <c r="A16" s="5" t="s">
        <v>66</v>
      </c>
      <c r="B16" s="5" t="s">
        <v>577</v>
      </c>
      <c r="C16" s="5" t="s">
        <v>578</v>
      </c>
      <c r="D16" s="3"/>
      <c r="E16" s="3"/>
      <c r="F16" s="3"/>
      <c r="G16" s="3"/>
    </row>
    <row r="17" spans="1:7">
      <c r="A17" s="5" t="s">
        <v>65</v>
      </c>
      <c r="B17" s="5" t="s">
        <v>577</v>
      </c>
      <c r="C17" s="5" t="s">
        <v>572</v>
      </c>
      <c r="D17" s="3"/>
      <c r="E17" s="3"/>
      <c r="F17" s="3"/>
      <c r="G17" s="3"/>
    </row>
    <row r="18" spans="1:7">
      <c r="A18" s="5" t="s">
        <v>72</v>
      </c>
      <c r="B18" s="5" t="s">
        <v>579</v>
      </c>
      <c r="C18" s="5" t="s">
        <v>573</v>
      </c>
      <c r="D18" s="3"/>
      <c r="E18" s="3"/>
      <c r="F18" s="3"/>
      <c r="G18" s="3"/>
    </row>
    <row r="19" spans="1:7">
      <c r="A19" s="5" t="s">
        <v>63</v>
      </c>
      <c r="B19" s="5" t="s">
        <v>579</v>
      </c>
      <c r="C19" s="5" t="s">
        <v>575</v>
      </c>
      <c r="D19" s="3"/>
      <c r="E19" s="3"/>
      <c r="F19" s="3"/>
      <c r="G19" s="3"/>
    </row>
    <row r="20" spans="1:7">
      <c r="A20" s="5" t="s">
        <v>71</v>
      </c>
      <c r="B20" s="5" t="s">
        <v>576</v>
      </c>
      <c r="C20" s="5" t="s">
        <v>576</v>
      </c>
      <c r="D20" s="3"/>
      <c r="E20" s="3"/>
      <c r="F20" s="3"/>
      <c r="G20" s="3"/>
    </row>
    <row r="21" spans="1:7">
      <c r="A21" s="5" t="s">
        <v>55</v>
      </c>
      <c r="B21" s="5" t="s">
        <v>576</v>
      </c>
      <c r="C21" s="5" t="s">
        <v>578</v>
      </c>
      <c r="D21" s="3"/>
      <c r="E21" s="3"/>
      <c r="F21" s="3"/>
      <c r="G21" s="3"/>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
  <sheetViews>
    <sheetView workbookViewId="0">
      <selection activeCell="E27" sqref="E27"/>
    </sheetView>
  </sheetViews>
  <sheetFormatPr defaultColWidth="8.725" defaultRowHeight="13.5" outlineLevelCol="3"/>
  <cols>
    <col min="1" max="1" width="14.1083333333333" style="1" customWidth="1"/>
    <col min="2" max="2" width="8.89166666666667" style="1"/>
    <col min="3" max="3" width="18.5416666666667" style="1" customWidth="1"/>
    <col min="4" max="4" width="56.7083333333333" style="1" customWidth="1"/>
  </cols>
  <sheetData>
    <row r="1" spans="1:4">
      <c r="A1" s="1" t="s">
        <v>26</v>
      </c>
      <c r="B1" s="1" t="s">
        <v>580</v>
      </c>
      <c r="C1" s="1" t="s">
        <v>581</v>
      </c>
      <c r="D1" s="1" t="s">
        <v>582</v>
      </c>
    </row>
    <row r="2" spans="1:4">
      <c r="A2" s="1" t="s">
        <v>583</v>
      </c>
      <c r="B2" s="1" t="s">
        <v>584</v>
      </c>
      <c r="C2" s="1" t="s">
        <v>585</v>
      </c>
      <c r="D2" s="1" t="s">
        <v>586</v>
      </c>
    </row>
    <row r="3" spans="1:4">
      <c r="A3" s="1" t="s">
        <v>587</v>
      </c>
      <c r="B3" s="1" t="s">
        <v>584</v>
      </c>
      <c r="C3" s="1" t="s">
        <v>588</v>
      </c>
      <c r="D3" s="1" t="s">
        <v>589</v>
      </c>
    </row>
    <row r="4" spans="1:4">
      <c r="A4" s="1" t="s">
        <v>590</v>
      </c>
      <c r="B4" s="1" t="s">
        <v>584</v>
      </c>
      <c r="C4" s="1" t="s">
        <v>591</v>
      </c>
      <c r="D4" s="1" t="s">
        <v>592</v>
      </c>
    </row>
    <row r="5" spans="1:4">
      <c r="A5" s="1" t="s">
        <v>593</v>
      </c>
      <c r="B5" s="1" t="s">
        <v>584</v>
      </c>
      <c r="C5" s="1" t="s">
        <v>594</v>
      </c>
      <c r="D5" s="1" t="s">
        <v>595</v>
      </c>
    </row>
    <row r="6" spans="1:4">
      <c r="A6" s="1" t="s">
        <v>596</v>
      </c>
      <c r="B6" s="1" t="s">
        <v>584</v>
      </c>
      <c r="C6" s="1" t="s">
        <v>597</v>
      </c>
      <c r="D6" s="1" t="s">
        <v>598</v>
      </c>
    </row>
    <row r="7" spans="1:4">
      <c r="A7" s="1" t="s">
        <v>599</v>
      </c>
      <c r="B7" s="1" t="s">
        <v>584</v>
      </c>
      <c r="C7" s="1" t="s">
        <v>600</v>
      </c>
      <c r="D7" s="1" t="s">
        <v>601</v>
      </c>
    </row>
    <row r="8" spans="1:4">
      <c r="A8" s="1" t="s">
        <v>602</v>
      </c>
      <c r="B8" s="1" t="s">
        <v>584</v>
      </c>
      <c r="C8" s="1" t="s">
        <v>603</v>
      </c>
      <c r="D8" s="1" t="s">
        <v>604</v>
      </c>
    </row>
    <row r="9" spans="1:4">
      <c r="A9" s="1" t="s">
        <v>605</v>
      </c>
      <c r="B9" s="1" t="s">
        <v>584</v>
      </c>
      <c r="C9" s="1" t="s">
        <v>606</v>
      </c>
      <c r="D9" s="1" t="s">
        <v>607</v>
      </c>
    </row>
    <row r="10" spans="1:4">
      <c r="A10" s="1" t="s">
        <v>608</v>
      </c>
      <c r="B10" s="1" t="s">
        <v>584</v>
      </c>
      <c r="C10" s="1" t="s">
        <v>609</v>
      </c>
      <c r="D10" s="1" t="s">
        <v>610</v>
      </c>
    </row>
    <row r="11" spans="1:4">
      <c r="A11" s="1" t="s">
        <v>611</v>
      </c>
      <c r="B11" s="1" t="s">
        <v>584</v>
      </c>
      <c r="C11" s="1" t="s">
        <v>612</v>
      </c>
      <c r="D11" s="1" t="s">
        <v>613</v>
      </c>
    </row>
    <row r="12" spans="1:4">
      <c r="A12" s="1" t="s">
        <v>614</v>
      </c>
      <c r="B12" s="1" t="s">
        <v>584</v>
      </c>
      <c r="C12" s="1" t="s">
        <v>615</v>
      </c>
      <c r="D12" s="1" t="s">
        <v>616</v>
      </c>
    </row>
    <row r="13" spans="1:4">
      <c r="A13" s="1" t="s">
        <v>617</v>
      </c>
      <c r="B13" s="1" t="s">
        <v>584</v>
      </c>
      <c r="C13" s="1" t="s">
        <v>618</v>
      </c>
      <c r="D13" s="1" t="s">
        <v>619</v>
      </c>
    </row>
    <row r="14" spans="1:4">
      <c r="A14" s="1" t="s">
        <v>620</v>
      </c>
      <c r="B14" s="1" t="s">
        <v>584</v>
      </c>
      <c r="C14" s="1" t="s">
        <v>621</v>
      </c>
      <c r="D14" s="1" t="s">
        <v>622</v>
      </c>
    </row>
    <row r="15" spans="1:4">
      <c r="A15" s="1" t="s">
        <v>623</v>
      </c>
      <c r="B15" s="1" t="s">
        <v>584</v>
      </c>
      <c r="C15" s="1" t="s">
        <v>624</v>
      </c>
      <c r="D15" s="1" t="s">
        <v>625</v>
      </c>
    </row>
    <row r="16" spans="1:4">
      <c r="A16" s="1" t="s">
        <v>626</v>
      </c>
      <c r="B16" s="1" t="s">
        <v>584</v>
      </c>
      <c r="C16" s="1" t="s">
        <v>627</v>
      </c>
      <c r="D16" s="1" t="s">
        <v>628</v>
      </c>
    </row>
    <row r="17" spans="1:4">
      <c r="A17" s="1" t="s">
        <v>629</v>
      </c>
      <c r="B17" s="1" t="s">
        <v>584</v>
      </c>
      <c r="C17" s="1" t="s">
        <v>630</v>
      </c>
      <c r="D17" s="1" t="s">
        <v>631</v>
      </c>
    </row>
    <row r="18" spans="1:4">
      <c r="A18" s="1" t="s">
        <v>632</v>
      </c>
      <c r="B18" s="1" t="s">
        <v>584</v>
      </c>
      <c r="C18" s="1" t="s">
        <v>633</v>
      </c>
      <c r="D18" s="1" t="s">
        <v>634</v>
      </c>
    </row>
    <row r="19" spans="1:4">
      <c r="A19" s="1" t="s">
        <v>635</v>
      </c>
      <c r="B19" s="1" t="s">
        <v>584</v>
      </c>
      <c r="C19" s="1" t="s">
        <v>600</v>
      </c>
      <c r="D19" s="1" t="s">
        <v>636</v>
      </c>
    </row>
    <row r="20" spans="1:4">
      <c r="A20" s="1" t="s">
        <v>637</v>
      </c>
      <c r="B20" s="1" t="s">
        <v>584</v>
      </c>
      <c r="C20" s="1" t="s">
        <v>638</v>
      </c>
      <c r="D20" s="1" t="s">
        <v>639</v>
      </c>
    </row>
    <row r="21" spans="1:4">
      <c r="A21" s="1" t="s">
        <v>640</v>
      </c>
      <c r="B21" s="1" t="s">
        <v>584</v>
      </c>
      <c r="C21" s="1" t="s">
        <v>641</v>
      </c>
      <c r="D21" s="1" t="s">
        <v>642</v>
      </c>
    </row>
    <row r="22" spans="1:4">
      <c r="A22" s="1" t="s">
        <v>643</v>
      </c>
      <c r="B22" s="1" t="s">
        <v>584</v>
      </c>
      <c r="C22" s="1" t="s">
        <v>644</v>
      </c>
      <c r="D22" s="1" t="s">
        <v>645</v>
      </c>
    </row>
    <row r="23" spans="1:4">
      <c r="A23" s="1" t="s">
        <v>646</v>
      </c>
      <c r="B23" s="1" t="s">
        <v>584</v>
      </c>
      <c r="C23" s="1" t="s">
        <v>647</v>
      </c>
      <c r="D23" s="1" t="s">
        <v>648</v>
      </c>
    </row>
    <row r="24" spans="1:4">
      <c r="A24" s="1" t="s">
        <v>649</v>
      </c>
      <c r="B24" s="1" t="s">
        <v>584</v>
      </c>
      <c r="C24" s="1" t="s">
        <v>650</v>
      </c>
      <c r="D24" s="1" t="s">
        <v>651</v>
      </c>
    </row>
    <row r="25" spans="1:4">
      <c r="A25" s="1" t="s">
        <v>652</v>
      </c>
      <c r="B25" s="1" t="s">
        <v>584</v>
      </c>
      <c r="C25" s="1" t="s">
        <v>653</v>
      </c>
      <c r="D25" s="1" t="s">
        <v>654</v>
      </c>
    </row>
    <row r="26" spans="1:4">
      <c r="A26" s="1" t="s">
        <v>655</v>
      </c>
      <c r="B26" s="1" t="s">
        <v>584</v>
      </c>
      <c r="C26" s="1" t="s">
        <v>656</v>
      </c>
      <c r="D26" s="1" t="s">
        <v>657</v>
      </c>
    </row>
    <row r="27" spans="1:4">
      <c r="A27" s="1" t="s">
        <v>658</v>
      </c>
      <c r="B27" s="1" t="s">
        <v>584</v>
      </c>
      <c r="C27" s="1" t="s">
        <v>659</v>
      </c>
      <c r="D27" s="1" t="s">
        <v>660</v>
      </c>
    </row>
    <row r="28" spans="1:4">
      <c r="A28" s="1" t="s">
        <v>661</v>
      </c>
      <c r="B28" s="1" t="s">
        <v>584</v>
      </c>
      <c r="C28" s="1" t="s">
        <v>662</v>
      </c>
      <c r="D28" s="1" t="s">
        <v>663</v>
      </c>
    </row>
    <row r="29" spans="1:4">
      <c r="A29" s="1" t="s">
        <v>664</v>
      </c>
      <c r="B29" s="1" t="s">
        <v>584</v>
      </c>
      <c r="C29" s="1" t="s">
        <v>665</v>
      </c>
      <c r="D29" s="1" t="s">
        <v>666</v>
      </c>
    </row>
    <row r="30" spans="1:4">
      <c r="A30" s="1" t="s">
        <v>667</v>
      </c>
      <c r="B30" s="1" t="s">
        <v>584</v>
      </c>
      <c r="C30" s="1" t="s">
        <v>668</v>
      </c>
      <c r="D30" s="1" t="s">
        <v>669</v>
      </c>
    </row>
    <row r="31" spans="1:4">
      <c r="A31" s="1" t="s">
        <v>670</v>
      </c>
      <c r="B31" s="1" t="s">
        <v>584</v>
      </c>
      <c r="C31" s="1" t="s">
        <v>671</v>
      </c>
      <c r="D31" s="1" t="s">
        <v>672</v>
      </c>
    </row>
    <row r="32" spans="1:4">
      <c r="A32" s="1" t="s">
        <v>673</v>
      </c>
      <c r="B32" s="1" t="s">
        <v>674</v>
      </c>
      <c r="C32" s="1" t="s">
        <v>675</v>
      </c>
      <c r="D32" s="1" t="s">
        <v>676</v>
      </c>
    </row>
    <row r="33" spans="1:4">
      <c r="A33" s="1" t="s">
        <v>677</v>
      </c>
      <c r="B33" s="1" t="s">
        <v>674</v>
      </c>
      <c r="C33" s="1" t="s">
        <v>678</v>
      </c>
      <c r="D33" s="1" t="s">
        <v>679</v>
      </c>
    </row>
    <row r="34" spans="1:4">
      <c r="A34" s="1" t="s">
        <v>680</v>
      </c>
      <c r="B34" s="1" t="s">
        <v>674</v>
      </c>
      <c r="C34" s="1" t="s">
        <v>681</v>
      </c>
      <c r="D34" s="1" t="s">
        <v>682</v>
      </c>
    </row>
    <row r="35" spans="1:4">
      <c r="A35" s="1" t="s">
        <v>683</v>
      </c>
      <c r="B35" s="1" t="s">
        <v>674</v>
      </c>
      <c r="C35" s="1" t="s">
        <v>684</v>
      </c>
      <c r="D35" s="1" t="s">
        <v>685</v>
      </c>
    </row>
    <row r="36" spans="1:4">
      <c r="A36" s="1" t="s">
        <v>686</v>
      </c>
      <c r="B36" s="1" t="s">
        <v>674</v>
      </c>
      <c r="C36" s="1" t="s">
        <v>687</v>
      </c>
      <c r="D36" s="1" t="s">
        <v>688</v>
      </c>
    </row>
    <row r="37" spans="1:4">
      <c r="A37" s="1" t="s">
        <v>689</v>
      </c>
      <c r="B37" s="1" t="s">
        <v>674</v>
      </c>
      <c r="C37" s="1" t="s">
        <v>690</v>
      </c>
      <c r="D37" s="1" t="s">
        <v>691</v>
      </c>
    </row>
    <row r="38" spans="1:4">
      <c r="A38" s="1" t="s">
        <v>692</v>
      </c>
      <c r="B38" s="1" t="s">
        <v>674</v>
      </c>
      <c r="C38" s="1" t="s">
        <v>693</v>
      </c>
      <c r="D38" s="1" t="s">
        <v>694</v>
      </c>
    </row>
    <row r="39" spans="1:4">
      <c r="A39" s="1" t="s">
        <v>695</v>
      </c>
      <c r="B39" s="1" t="s">
        <v>674</v>
      </c>
      <c r="C39" s="1" t="s">
        <v>696</v>
      </c>
      <c r="D39" s="1" t="s">
        <v>697</v>
      </c>
    </row>
    <row r="40" spans="1:4">
      <c r="A40" s="1" t="s">
        <v>698</v>
      </c>
      <c r="B40" s="1" t="s">
        <v>674</v>
      </c>
      <c r="C40" s="1" t="s">
        <v>699</v>
      </c>
      <c r="D40" s="1" t="s">
        <v>700</v>
      </c>
    </row>
    <row r="41" spans="1:4">
      <c r="A41" s="1" t="s">
        <v>701</v>
      </c>
      <c r="B41" s="1" t="s">
        <v>674</v>
      </c>
      <c r="C41" s="1" t="s">
        <v>702</v>
      </c>
      <c r="D41" s="1" t="s">
        <v>703</v>
      </c>
    </row>
    <row r="42" spans="1:4">
      <c r="A42" s="1" t="s">
        <v>704</v>
      </c>
      <c r="B42" s="1" t="s">
        <v>674</v>
      </c>
      <c r="C42" s="1" t="s">
        <v>705</v>
      </c>
      <c r="D42" s="1" t="s">
        <v>706</v>
      </c>
    </row>
    <row r="43" spans="1:4">
      <c r="A43" s="1" t="s">
        <v>707</v>
      </c>
      <c r="B43" s="1" t="s">
        <v>674</v>
      </c>
      <c r="C43" s="1" t="s">
        <v>708</v>
      </c>
      <c r="D43" s="1" t="s">
        <v>709</v>
      </c>
    </row>
    <row r="44" spans="1:4">
      <c r="A44" s="1" t="s">
        <v>710</v>
      </c>
      <c r="B44" s="1" t="s">
        <v>674</v>
      </c>
      <c r="C44" s="1" t="s">
        <v>711</v>
      </c>
      <c r="D44" s="1" t="s">
        <v>712</v>
      </c>
    </row>
    <row r="45" spans="1:4">
      <c r="A45" s="1" t="s">
        <v>713</v>
      </c>
      <c r="B45" s="1" t="s">
        <v>674</v>
      </c>
      <c r="C45" s="1" t="s">
        <v>714</v>
      </c>
      <c r="D45" s="1" t="s">
        <v>715</v>
      </c>
    </row>
    <row r="46" spans="1:4">
      <c r="A46" s="1" t="s">
        <v>716</v>
      </c>
      <c r="B46" s="1" t="s">
        <v>674</v>
      </c>
      <c r="C46" s="1" t="s">
        <v>717</v>
      </c>
      <c r="D46" s="1" t="s">
        <v>718</v>
      </c>
    </row>
  </sheetData>
  <hyperlinks>
    <hyperlink ref="D44" r:id="rId1" display="准提菩萨汉译有准胝观音、准提佛母、七俱胝佛母等名。准提菩萨为显密佛教徒所知的大菩萨，在禅宗，则称之为天人丈夫观音。在中国佛教徒的心目中，准提菩萨是一位感应甚强、对崇敬者至为关怀的大菩萨，更是三世诸佛之母，他的福德智慧无量，功德广大、感应至深，满足众生世间、出世间的愿望，无微不至的守护众生。修学准提咒并没有任何限制，不分任何身份者，都可以修学诵持的，依此也可看出准提菩萨的慈悲。在《准提陀罗尼经》中记载，佛陀为了愍念未来的薄福恶业众生，所以入于准提三摩地，宣说过去七俱胝佛所说的准提咒。称为神咒之王的准提神咒，其加持威力不可思议，他的感应甚为疾速与强大，持诵者可祈求聪明智慧，辩论胜利、夫妇相互敬爱、使他人生起敬爱、增进人际关系、求得子嗣、延长寿命、治疗疾病、灭除罪业、祈求降雨、脱离拘禁以及远离恶鬼、恶贼之难等等，种种的祈愿，无不满足。" tooltip="https://baike.baidu.com/item/%E4%BD%9B"/>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workbookViewId="0">
      <selection activeCell="B24" sqref="B18 B24"/>
    </sheetView>
  </sheetViews>
  <sheetFormatPr defaultColWidth="8.725" defaultRowHeight="13.5" outlineLevelCol="1"/>
  <cols>
    <col min="2" max="2" width="99.5416666666667" customWidth="1"/>
  </cols>
  <sheetData>
    <row r="1" spans="1:2">
      <c r="A1" t="s">
        <v>719</v>
      </c>
      <c r="B1" t="s">
        <v>720</v>
      </c>
    </row>
    <row r="2" spans="1:2">
      <c r="A2" t="s">
        <v>721</v>
      </c>
      <c r="B2" t="s">
        <v>722</v>
      </c>
    </row>
    <row r="3" spans="1:2">
      <c r="A3" t="s">
        <v>723</v>
      </c>
      <c r="B3" t="s">
        <v>724</v>
      </c>
    </row>
    <row r="4" spans="1:2">
      <c r="A4" t="s">
        <v>591</v>
      </c>
      <c r="B4" t="s">
        <v>725</v>
      </c>
    </row>
    <row r="5" spans="1:2">
      <c r="A5" t="s">
        <v>726</v>
      </c>
      <c r="B5" t="s">
        <v>727</v>
      </c>
    </row>
    <row r="6" spans="1:2">
      <c r="A6" t="s">
        <v>728</v>
      </c>
      <c r="B6" t="s">
        <v>729</v>
      </c>
    </row>
    <row r="7" spans="1:2">
      <c r="A7" t="s">
        <v>609</v>
      </c>
      <c r="B7" t="s">
        <v>730</v>
      </c>
    </row>
    <row r="8" spans="1:2">
      <c r="A8" t="s">
        <v>731</v>
      </c>
      <c r="B8" t="s">
        <v>732</v>
      </c>
    </row>
    <row r="9" spans="1:2">
      <c r="A9" t="s">
        <v>733</v>
      </c>
      <c r="B9" t="s">
        <v>734</v>
      </c>
    </row>
    <row r="10" spans="1:2">
      <c r="A10" t="s">
        <v>588</v>
      </c>
      <c r="B10" t="s">
        <v>735</v>
      </c>
    </row>
    <row r="11" spans="1:2">
      <c r="A11" t="s">
        <v>736</v>
      </c>
      <c r="B11" t="s">
        <v>737</v>
      </c>
    </row>
    <row r="12" spans="1:2">
      <c r="A12" t="s">
        <v>738</v>
      </c>
      <c r="B12" t="s">
        <v>739</v>
      </c>
    </row>
    <row r="13" spans="1:2">
      <c r="A13" t="s">
        <v>740</v>
      </c>
      <c r="B13" t="s">
        <v>741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5"/>
  <sheetViews>
    <sheetView workbookViewId="0">
      <selection activeCell="N20" sqref="N20"/>
    </sheetView>
  </sheetViews>
  <sheetFormatPr defaultColWidth="9" defaultRowHeight="13.5" outlineLevelRow="4" outlineLevelCol="1"/>
  <sheetData>
    <row r="2" spans="1:2">
      <c r="A2" t="s">
        <v>742</v>
      </c>
      <c r="B2" t="s">
        <v>743</v>
      </c>
    </row>
    <row r="3" spans="1:2">
      <c r="A3" t="s">
        <v>744</v>
      </c>
      <c r="B3" t="s">
        <v>745</v>
      </c>
    </row>
    <row r="4" spans="1:2">
      <c r="A4" t="s">
        <v>746</v>
      </c>
      <c r="B4" t="s">
        <v>747</v>
      </c>
    </row>
    <row r="5" spans="1:2">
      <c r="A5" t="s">
        <v>69</v>
      </c>
      <c r="B5" t="s">
        <v>748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22" sqref="B22"/>
    </sheetView>
  </sheetViews>
  <sheetFormatPr defaultColWidth="9" defaultRowHeight="13.5" outlineLevelRow="7" outlineLevelCol="1"/>
  <cols>
    <col min="1" max="1" width="22.625" customWidth="1"/>
    <col min="2" max="2" width="57.125" customWidth="1"/>
  </cols>
  <sheetData>
    <row r="1" spans="1:2">
      <c r="A1" t="s">
        <v>26</v>
      </c>
      <c r="B1" t="s">
        <v>27</v>
      </c>
    </row>
    <row r="2" spans="1:2">
      <c r="A2" t="s">
        <v>28</v>
      </c>
      <c r="B2" t="s">
        <v>29</v>
      </c>
    </row>
    <row r="3" spans="1:2">
      <c r="A3" t="s">
        <v>30</v>
      </c>
      <c r="B3" t="s">
        <v>31</v>
      </c>
    </row>
    <row r="4" spans="1:2">
      <c r="A4" t="s">
        <v>32</v>
      </c>
      <c r="B4" t="s">
        <v>33</v>
      </c>
    </row>
    <row r="5" spans="1:2">
      <c r="A5" t="s">
        <v>34</v>
      </c>
      <c r="B5" t="s">
        <v>35</v>
      </c>
    </row>
    <row r="6" spans="1:2">
      <c r="A6" t="s">
        <v>36</v>
      </c>
      <c r="B6" t="s">
        <v>37</v>
      </c>
    </row>
    <row r="7" spans="1:2">
      <c r="A7" t="s">
        <v>38</v>
      </c>
      <c r="B7" t="s">
        <v>39</v>
      </c>
    </row>
    <row r="8" spans="1:2">
      <c r="A8" t="s">
        <v>40</v>
      </c>
      <c r="B8" t="s">
        <v>41</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90"/>
  <sheetViews>
    <sheetView tabSelected="1" topLeftCell="A22" workbookViewId="0">
      <selection activeCell="V70" sqref="V70"/>
    </sheetView>
  </sheetViews>
  <sheetFormatPr defaultColWidth="9" defaultRowHeight="13.5"/>
  <cols>
    <col min="1" max="2" width="9.36666666666667" customWidth="1"/>
    <col min="3" max="3" width="5.36666666666667" customWidth="1"/>
    <col min="4" max="5" width="5.13333333333333" customWidth="1"/>
    <col min="6" max="6" width="9.36666666666667" customWidth="1"/>
    <col min="8" max="8" width="7" customWidth="1"/>
    <col min="9" max="9" width="8.86666666666667" customWidth="1"/>
    <col min="10" max="10" width="5.13333333333333" customWidth="1"/>
    <col min="11" max="11" width="8.86666666666667" customWidth="1"/>
    <col min="12" max="13" width="5.13333333333333" customWidth="1"/>
    <col min="14" max="14" width="12.8666666666667" customWidth="1"/>
  </cols>
  <sheetData>
    <row r="1" customHeight="1" spans="1:27">
      <c r="A1" s="7" t="s">
        <v>42</v>
      </c>
      <c r="B1" s="7"/>
      <c r="C1" s="7"/>
      <c r="D1" s="7"/>
      <c r="E1" s="7"/>
      <c r="F1" s="7"/>
      <c r="H1" s="7" t="s">
        <v>43</v>
      </c>
      <c r="I1" s="7"/>
      <c r="J1" s="7"/>
      <c r="K1" s="7"/>
      <c r="L1" s="7"/>
      <c r="M1" s="7"/>
      <c r="N1" s="7"/>
      <c r="P1" s="21" t="s">
        <v>5</v>
      </c>
      <c r="Q1" s="21"/>
      <c r="R1" s="21"/>
      <c r="S1" s="21"/>
      <c r="T1" s="21"/>
      <c r="U1" s="21"/>
      <c r="V1" s="21"/>
      <c r="W1" s="21"/>
      <c r="X1" s="21"/>
      <c r="Y1" s="21"/>
      <c r="Z1" s="21"/>
      <c r="AA1" s="21"/>
    </row>
    <row r="2" spans="1:27">
      <c r="A2" s="20" t="s">
        <v>44</v>
      </c>
      <c r="B2" s="20" t="s">
        <v>44</v>
      </c>
      <c r="C2" s="20" t="s">
        <v>45</v>
      </c>
      <c r="D2" s="20"/>
      <c r="E2" s="20"/>
      <c r="F2" s="20" t="s">
        <v>46</v>
      </c>
      <c r="H2" s="20" t="s">
        <v>47</v>
      </c>
      <c r="I2" s="20" t="s">
        <v>44</v>
      </c>
      <c r="J2" s="20" t="s">
        <v>48</v>
      </c>
      <c r="K2" s="20" t="s">
        <v>49</v>
      </c>
      <c r="L2" s="20"/>
      <c r="M2" s="20"/>
      <c r="N2" s="20" t="s">
        <v>50</v>
      </c>
      <c r="P2" s="16"/>
      <c r="Q2" s="16"/>
      <c r="R2" s="16"/>
      <c r="S2" s="16"/>
      <c r="T2" s="16"/>
      <c r="U2" s="16"/>
      <c r="V2" s="16"/>
      <c r="W2" s="16"/>
      <c r="X2" s="16"/>
      <c r="Y2" s="16"/>
      <c r="Z2" s="16"/>
      <c r="AA2" s="16"/>
    </row>
    <row r="3" spans="1:27">
      <c r="A3" s="20" t="s">
        <v>51</v>
      </c>
      <c r="B3" s="20" t="s">
        <v>52</v>
      </c>
      <c r="C3" s="16" t="s">
        <v>53</v>
      </c>
      <c r="D3" s="16" t="str">
        <f t="shared" ref="D3:D66" si="0">C3&amp;B3</f>
        <v>甲寅</v>
      </c>
      <c r="E3" s="16" t="str">
        <f t="shared" ref="E3:E66" si="1">B3&amp;C3</f>
        <v>寅甲</v>
      </c>
      <c r="F3" s="16">
        <v>1.14</v>
      </c>
      <c r="H3" t="s">
        <v>52</v>
      </c>
      <c r="I3" t="s">
        <v>51</v>
      </c>
      <c r="J3" t="s">
        <v>54</v>
      </c>
      <c r="K3" t="s">
        <v>55</v>
      </c>
      <c r="L3" t="str">
        <f t="shared" ref="L3:L66" si="2">H3&amp;K3</f>
        <v>寅癸</v>
      </c>
      <c r="M3" t="str">
        <f t="shared" ref="M3:M66" si="3">K3&amp;H3</f>
        <v>癸寅</v>
      </c>
      <c r="N3">
        <v>1</v>
      </c>
      <c r="P3" s="22" t="s">
        <v>56</v>
      </c>
      <c r="Q3" s="22"/>
      <c r="R3" s="22"/>
      <c r="S3" s="22" t="s">
        <v>57</v>
      </c>
      <c r="T3" s="22"/>
      <c r="U3" s="22"/>
      <c r="V3" s="22" t="s">
        <v>58</v>
      </c>
      <c r="W3" s="22"/>
      <c r="X3" s="22"/>
      <c r="Y3" s="22" t="s">
        <v>59</v>
      </c>
      <c r="Z3" s="22"/>
      <c r="AA3" s="22"/>
    </row>
    <row r="4" ht="15" customHeight="1" spans="1:27">
      <c r="A4" s="16" t="s">
        <v>51</v>
      </c>
      <c r="B4" s="16" t="s">
        <v>52</v>
      </c>
      <c r="C4" s="16" t="s">
        <v>60</v>
      </c>
      <c r="D4" s="16" t="str">
        <f t="shared" si="0"/>
        <v>乙寅</v>
      </c>
      <c r="E4" s="16" t="str">
        <f t="shared" si="1"/>
        <v>寅乙</v>
      </c>
      <c r="F4" s="16">
        <v>1.14</v>
      </c>
      <c r="H4" t="s">
        <v>52</v>
      </c>
      <c r="I4" t="s">
        <v>51</v>
      </c>
      <c r="J4" t="s">
        <v>61</v>
      </c>
      <c r="K4" t="s">
        <v>55</v>
      </c>
      <c r="L4" t="str">
        <f t="shared" si="2"/>
        <v>寅癸</v>
      </c>
      <c r="M4" t="str">
        <f t="shared" si="3"/>
        <v>癸寅</v>
      </c>
      <c r="N4">
        <v>0.3</v>
      </c>
      <c r="P4" s="2"/>
      <c r="Q4" s="2"/>
      <c r="R4" s="2"/>
      <c r="S4" s="2"/>
      <c r="T4" s="2"/>
      <c r="U4" s="2"/>
      <c r="V4" s="2"/>
      <c r="W4" s="2"/>
      <c r="X4" s="2"/>
      <c r="Y4" s="2"/>
      <c r="Z4" s="2"/>
      <c r="AA4" s="2"/>
    </row>
    <row r="5" ht="15" customHeight="1" spans="1:27">
      <c r="A5" s="16" t="s">
        <v>51</v>
      </c>
      <c r="B5" s="16" t="s">
        <v>52</v>
      </c>
      <c r="C5" s="16" t="s">
        <v>62</v>
      </c>
      <c r="D5" s="16" t="str">
        <f t="shared" si="0"/>
        <v>丙寅</v>
      </c>
      <c r="E5" s="16" t="str">
        <f t="shared" si="1"/>
        <v>寅丙</v>
      </c>
      <c r="F5" s="16">
        <v>1.2</v>
      </c>
      <c r="H5" t="s">
        <v>52</v>
      </c>
      <c r="I5" t="s">
        <v>51</v>
      </c>
      <c r="J5" t="s">
        <v>61</v>
      </c>
      <c r="K5" t="s">
        <v>63</v>
      </c>
      <c r="L5" t="str">
        <f t="shared" si="2"/>
        <v>寅辛</v>
      </c>
      <c r="M5" t="str">
        <f t="shared" si="3"/>
        <v>辛寅</v>
      </c>
      <c r="N5">
        <v>0.2</v>
      </c>
      <c r="P5" s="2"/>
      <c r="Q5" s="2"/>
      <c r="R5" s="2"/>
      <c r="S5" s="2"/>
      <c r="T5" s="2"/>
      <c r="U5" s="2"/>
      <c r="V5" s="2"/>
      <c r="W5" s="2"/>
      <c r="X5" s="2"/>
      <c r="Y5" s="2"/>
      <c r="Z5" s="2"/>
      <c r="AA5" s="2"/>
    </row>
    <row r="6" spans="1:27">
      <c r="A6" s="16" t="s">
        <v>51</v>
      </c>
      <c r="B6" s="16" t="s">
        <v>52</v>
      </c>
      <c r="C6" s="16" t="s">
        <v>64</v>
      </c>
      <c r="D6" s="16" t="str">
        <f t="shared" si="0"/>
        <v>丁寅</v>
      </c>
      <c r="E6" s="16" t="str">
        <f t="shared" si="1"/>
        <v>寅丁</v>
      </c>
      <c r="F6" s="16">
        <v>1.2</v>
      </c>
      <c r="H6" t="s">
        <v>52</v>
      </c>
      <c r="I6" t="s">
        <v>51</v>
      </c>
      <c r="J6" t="s">
        <v>61</v>
      </c>
      <c r="K6" t="s">
        <v>65</v>
      </c>
      <c r="L6" t="str">
        <f t="shared" si="2"/>
        <v>寅己</v>
      </c>
      <c r="M6" t="str">
        <f t="shared" si="3"/>
        <v>己寅</v>
      </c>
      <c r="N6">
        <v>0.53</v>
      </c>
      <c r="P6" s="2"/>
      <c r="Q6" s="2">
        <v>1</v>
      </c>
      <c r="R6" s="2"/>
      <c r="S6" s="2"/>
      <c r="T6" s="2">
        <v>1.2</v>
      </c>
      <c r="U6" s="2"/>
      <c r="V6" s="2"/>
      <c r="W6" s="2">
        <v>1.2</v>
      </c>
      <c r="X6" s="2"/>
      <c r="Y6" s="2"/>
      <c r="Z6" s="2">
        <v>1</v>
      </c>
      <c r="AA6" s="2"/>
    </row>
    <row r="7" spans="1:27">
      <c r="A7" s="16" t="s">
        <v>51</v>
      </c>
      <c r="B7" s="16" t="s">
        <v>52</v>
      </c>
      <c r="C7" s="16" t="s">
        <v>66</v>
      </c>
      <c r="D7" s="16" t="str">
        <f t="shared" si="0"/>
        <v>戊寅</v>
      </c>
      <c r="E7" s="16" t="str">
        <f t="shared" si="1"/>
        <v>寅戊</v>
      </c>
      <c r="F7" s="16">
        <v>1.06</v>
      </c>
      <c r="H7" t="s">
        <v>52</v>
      </c>
      <c r="I7" t="s">
        <v>51</v>
      </c>
      <c r="J7" t="s">
        <v>52</v>
      </c>
      <c r="K7" t="s">
        <v>62</v>
      </c>
      <c r="L7" t="str">
        <f t="shared" si="2"/>
        <v>寅丙</v>
      </c>
      <c r="M7" t="str">
        <f t="shared" si="3"/>
        <v>丙寅</v>
      </c>
      <c r="N7">
        <v>0.36</v>
      </c>
      <c r="P7" s="23" t="s">
        <v>67</v>
      </c>
      <c r="Q7" s="23"/>
      <c r="R7" s="23"/>
      <c r="S7" s="23" t="s">
        <v>68</v>
      </c>
      <c r="T7" s="23"/>
      <c r="U7" s="23"/>
      <c r="V7" s="23" t="s">
        <v>69</v>
      </c>
      <c r="W7" s="23"/>
      <c r="X7" s="23"/>
      <c r="Y7" s="23" t="s">
        <v>70</v>
      </c>
      <c r="Z7" s="23"/>
      <c r="AA7" s="23"/>
    </row>
    <row r="8" ht="15" customHeight="1" spans="1:27">
      <c r="A8" s="16" t="s">
        <v>51</v>
      </c>
      <c r="B8" s="16" t="s">
        <v>52</v>
      </c>
      <c r="C8" s="16" t="s">
        <v>65</v>
      </c>
      <c r="D8" s="16" t="str">
        <f t="shared" si="0"/>
        <v>己寅</v>
      </c>
      <c r="E8" s="16" t="str">
        <f t="shared" si="1"/>
        <v>寅己</v>
      </c>
      <c r="F8" s="16">
        <v>1.06</v>
      </c>
      <c r="H8" t="s">
        <v>52</v>
      </c>
      <c r="I8" t="s">
        <v>51</v>
      </c>
      <c r="J8" t="s">
        <v>52</v>
      </c>
      <c r="K8" t="s">
        <v>53</v>
      </c>
      <c r="L8" t="str">
        <f t="shared" si="2"/>
        <v>寅甲</v>
      </c>
      <c r="M8" t="str">
        <f t="shared" si="3"/>
        <v>甲寅</v>
      </c>
      <c r="N8">
        <v>0.798</v>
      </c>
      <c r="P8" s="24" t="s">
        <v>66</v>
      </c>
      <c r="Q8" s="24"/>
      <c r="R8" s="24"/>
      <c r="S8" s="24" t="s">
        <v>63</v>
      </c>
      <c r="T8" s="24"/>
      <c r="U8" s="24"/>
      <c r="V8" s="24" t="s">
        <v>71</v>
      </c>
      <c r="W8" s="24"/>
      <c r="X8" s="24"/>
      <c r="Y8" s="24" t="s">
        <v>53</v>
      </c>
      <c r="Z8" s="24"/>
      <c r="AA8" s="24"/>
    </row>
    <row r="9" ht="14.25" spans="1:27">
      <c r="A9" s="16" t="s">
        <v>51</v>
      </c>
      <c r="B9" s="16" t="s">
        <v>52</v>
      </c>
      <c r="C9" s="16" t="s">
        <v>72</v>
      </c>
      <c r="D9" s="16" t="str">
        <f t="shared" si="0"/>
        <v>庚寅</v>
      </c>
      <c r="E9" s="16" t="str">
        <f t="shared" si="1"/>
        <v>寅庚</v>
      </c>
      <c r="F9" s="16">
        <v>1</v>
      </c>
      <c r="H9" t="s">
        <v>52</v>
      </c>
      <c r="I9" t="s">
        <v>51</v>
      </c>
      <c r="J9" t="s">
        <v>73</v>
      </c>
      <c r="K9" t="s">
        <v>60</v>
      </c>
      <c r="L9" t="str">
        <f t="shared" si="2"/>
        <v>寅乙</v>
      </c>
      <c r="M9" t="str">
        <f t="shared" si="3"/>
        <v>乙寅</v>
      </c>
      <c r="N9">
        <v>1.14</v>
      </c>
      <c r="P9" s="24" t="s">
        <v>74</v>
      </c>
      <c r="Q9" s="24"/>
      <c r="R9" s="24"/>
      <c r="S9" s="24" t="s">
        <v>75</v>
      </c>
      <c r="T9" s="24"/>
      <c r="U9" s="24"/>
      <c r="V9" s="24" t="s">
        <v>52</v>
      </c>
      <c r="W9" s="24"/>
      <c r="X9" s="24"/>
      <c r="Y9" s="24" t="s">
        <v>76</v>
      </c>
      <c r="Z9" s="24"/>
      <c r="AA9" s="24"/>
    </row>
    <row r="10" spans="1:27">
      <c r="A10" s="16" t="s">
        <v>51</v>
      </c>
      <c r="B10" s="16" t="s">
        <v>52</v>
      </c>
      <c r="C10" s="16" t="s">
        <v>63</v>
      </c>
      <c r="D10" s="16" t="str">
        <f t="shared" si="0"/>
        <v>辛寅</v>
      </c>
      <c r="E10" s="16" t="str">
        <f t="shared" si="1"/>
        <v>寅辛</v>
      </c>
      <c r="F10" s="16">
        <v>1</v>
      </c>
      <c r="H10" t="s">
        <v>52</v>
      </c>
      <c r="I10" t="s">
        <v>51</v>
      </c>
      <c r="J10" t="s">
        <v>76</v>
      </c>
      <c r="K10" t="s">
        <v>60</v>
      </c>
      <c r="L10" t="str">
        <f t="shared" si="2"/>
        <v>寅乙</v>
      </c>
      <c r="M10" t="str">
        <f t="shared" si="3"/>
        <v>乙寅</v>
      </c>
      <c r="N10">
        <v>0.342</v>
      </c>
      <c r="P10" s="25" t="s">
        <v>72</v>
      </c>
      <c r="Q10" s="25" t="s">
        <v>71</v>
      </c>
      <c r="R10" s="25"/>
      <c r="S10" s="25" t="s">
        <v>63</v>
      </c>
      <c r="T10" s="29"/>
      <c r="U10" s="29"/>
      <c r="V10" s="30" t="s">
        <v>53</v>
      </c>
      <c r="W10" s="30" t="s">
        <v>62</v>
      </c>
      <c r="X10" s="30"/>
      <c r="Y10" s="30" t="s">
        <v>66</v>
      </c>
      <c r="Z10" s="30" t="s">
        <v>60</v>
      </c>
      <c r="AA10" s="30" t="s">
        <v>55</v>
      </c>
    </row>
    <row r="11" ht="15" customHeight="1" spans="1:27">
      <c r="A11" s="16" t="s">
        <v>51</v>
      </c>
      <c r="B11" s="16" t="s">
        <v>52</v>
      </c>
      <c r="C11" s="16" t="s">
        <v>71</v>
      </c>
      <c r="D11" s="16" t="str">
        <f t="shared" si="0"/>
        <v>壬寅</v>
      </c>
      <c r="E11" s="16" t="str">
        <f t="shared" si="1"/>
        <v>寅壬</v>
      </c>
      <c r="F11" s="16">
        <v>1</v>
      </c>
      <c r="H11" t="s">
        <v>52</v>
      </c>
      <c r="I11" t="s">
        <v>51</v>
      </c>
      <c r="J11" t="s">
        <v>76</v>
      </c>
      <c r="K11" t="s">
        <v>55</v>
      </c>
      <c r="L11" t="str">
        <f t="shared" si="2"/>
        <v>寅癸</v>
      </c>
      <c r="M11" t="str">
        <f t="shared" si="3"/>
        <v>癸寅</v>
      </c>
      <c r="N11">
        <v>0.2</v>
      </c>
      <c r="P11" s="26" t="s">
        <v>68</v>
      </c>
      <c r="Q11" s="26" t="s">
        <v>69</v>
      </c>
      <c r="R11" s="26"/>
      <c r="S11" s="26" t="s">
        <v>68</v>
      </c>
      <c r="T11" s="26"/>
      <c r="U11" s="26"/>
      <c r="V11" s="26" t="s">
        <v>70</v>
      </c>
      <c r="W11" s="26" t="s">
        <v>77</v>
      </c>
      <c r="X11" s="26"/>
      <c r="Y11" s="26" t="s">
        <v>67</v>
      </c>
      <c r="Z11" s="26" t="s">
        <v>70</v>
      </c>
      <c r="AA11" s="26" t="s">
        <v>69</v>
      </c>
    </row>
    <row r="12" spans="1:27">
      <c r="A12" s="16" t="s">
        <v>51</v>
      </c>
      <c r="B12" s="16" t="s">
        <v>52</v>
      </c>
      <c r="C12" s="16" t="s">
        <v>55</v>
      </c>
      <c r="D12" s="16" t="str">
        <f t="shared" si="0"/>
        <v>癸寅</v>
      </c>
      <c r="E12" s="16" t="str">
        <f t="shared" si="1"/>
        <v>寅癸</v>
      </c>
      <c r="F12" s="16">
        <v>1</v>
      </c>
      <c r="H12" t="s">
        <v>52</v>
      </c>
      <c r="I12" t="s">
        <v>51</v>
      </c>
      <c r="J12" t="s">
        <v>76</v>
      </c>
      <c r="K12" t="s">
        <v>66</v>
      </c>
      <c r="L12" t="str">
        <f t="shared" si="2"/>
        <v>寅戊</v>
      </c>
      <c r="M12" t="str">
        <f t="shared" si="3"/>
        <v>戊寅</v>
      </c>
      <c r="N12">
        <v>0.53</v>
      </c>
      <c r="P12" s="16">
        <v>0.84</v>
      </c>
      <c r="Q12" s="16">
        <v>0.36</v>
      </c>
      <c r="R12" s="16"/>
      <c r="S12" s="16">
        <v>1.2</v>
      </c>
      <c r="T12" s="16"/>
      <c r="U12" s="16"/>
      <c r="V12" s="16">
        <v>0.7</v>
      </c>
      <c r="W12" s="16">
        <v>0.3</v>
      </c>
      <c r="X12" s="16"/>
      <c r="Y12" s="16">
        <v>0.5</v>
      </c>
      <c r="Z12" s="16">
        <v>0.3</v>
      </c>
      <c r="AA12" s="16">
        <v>0.24</v>
      </c>
    </row>
    <row r="13" spans="1:27">
      <c r="A13" s="16" t="s">
        <v>78</v>
      </c>
      <c r="B13" s="16" t="s">
        <v>73</v>
      </c>
      <c r="C13" s="16" t="s">
        <v>53</v>
      </c>
      <c r="D13" s="16" t="str">
        <f t="shared" si="0"/>
        <v>甲卯</v>
      </c>
      <c r="E13" s="16" t="str">
        <f t="shared" si="1"/>
        <v>卯甲</v>
      </c>
      <c r="F13" s="16">
        <v>1.2</v>
      </c>
      <c r="H13" t="s">
        <v>52</v>
      </c>
      <c r="I13" t="s">
        <v>51</v>
      </c>
      <c r="J13" t="s">
        <v>79</v>
      </c>
      <c r="K13" t="s">
        <v>72</v>
      </c>
      <c r="L13" t="str">
        <f t="shared" si="2"/>
        <v>寅庚</v>
      </c>
      <c r="M13" t="str">
        <f t="shared" si="3"/>
        <v>庚寅</v>
      </c>
      <c r="N13">
        <v>0.3</v>
      </c>
      <c r="P13" s="16" t="s">
        <v>80</v>
      </c>
      <c r="Q13" s="16"/>
      <c r="R13" s="16"/>
      <c r="S13" s="16"/>
      <c r="T13" s="16"/>
      <c r="U13" s="16"/>
      <c r="V13" s="16"/>
      <c r="W13" s="16"/>
      <c r="X13" s="16"/>
      <c r="Y13" s="16"/>
      <c r="Z13" s="16"/>
      <c r="AA13" s="16"/>
    </row>
    <row r="14" ht="15" customHeight="1" spans="1:27">
      <c r="A14" s="16" t="s">
        <v>78</v>
      </c>
      <c r="B14" s="16" t="s">
        <v>73</v>
      </c>
      <c r="C14" s="16" t="s">
        <v>60</v>
      </c>
      <c r="D14" s="16" t="str">
        <f t="shared" si="0"/>
        <v>乙卯</v>
      </c>
      <c r="E14" s="16" t="str">
        <f t="shared" si="1"/>
        <v>卯乙</v>
      </c>
      <c r="F14" s="16">
        <v>1.2</v>
      </c>
      <c r="H14" t="s">
        <v>52</v>
      </c>
      <c r="I14" t="s">
        <v>51</v>
      </c>
      <c r="J14" t="s">
        <v>79</v>
      </c>
      <c r="K14" t="s">
        <v>62</v>
      </c>
      <c r="L14" t="str">
        <f t="shared" si="2"/>
        <v>寅丙</v>
      </c>
      <c r="M14" t="str">
        <f t="shared" si="3"/>
        <v>丙寅</v>
      </c>
      <c r="N14">
        <v>0.84</v>
      </c>
      <c r="P14" s="27" t="s">
        <v>70</v>
      </c>
      <c r="Q14" s="31" t="s">
        <v>81</v>
      </c>
      <c r="R14" s="32">
        <v>0.7</v>
      </c>
      <c r="S14" s="31" t="s">
        <v>82</v>
      </c>
      <c r="T14" s="32">
        <v>1</v>
      </c>
      <c r="U14" s="31" t="s">
        <v>83</v>
      </c>
      <c r="V14" s="26">
        <v>0.3</v>
      </c>
      <c r="W14" s="16">
        <f>V14+T14+R14</f>
        <v>2</v>
      </c>
      <c r="X14" s="27" t="s">
        <v>70</v>
      </c>
      <c r="Y14" s="16"/>
      <c r="Z14" s="16" t="s">
        <v>84</v>
      </c>
      <c r="AA14" s="16"/>
    </row>
    <row r="15" ht="14.25" spans="1:27">
      <c r="A15" s="16" t="s">
        <v>78</v>
      </c>
      <c r="B15" s="16" t="s">
        <v>73</v>
      </c>
      <c r="C15" s="16" t="s">
        <v>62</v>
      </c>
      <c r="D15" s="16" t="str">
        <f t="shared" si="0"/>
        <v>丙卯</v>
      </c>
      <c r="E15" s="16" t="str">
        <f t="shared" si="1"/>
        <v>卯丙</v>
      </c>
      <c r="F15" s="16">
        <v>1.2</v>
      </c>
      <c r="H15" t="s">
        <v>52</v>
      </c>
      <c r="I15" t="s">
        <v>51</v>
      </c>
      <c r="J15" t="s">
        <v>85</v>
      </c>
      <c r="K15" t="s">
        <v>64</v>
      </c>
      <c r="L15" t="str">
        <f t="shared" si="2"/>
        <v>寅丁</v>
      </c>
      <c r="M15" t="str">
        <f t="shared" si="3"/>
        <v>丁寅</v>
      </c>
      <c r="N15">
        <v>1.2</v>
      </c>
      <c r="P15" s="27"/>
      <c r="Q15" s="31"/>
      <c r="R15" s="32"/>
      <c r="S15" s="31"/>
      <c r="T15" s="26"/>
      <c r="U15" s="31"/>
      <c r="V15" s="26"/>
      <c r="W15" s="16"/>
      <c r="X15" s="27"/>
      <c r="Y15" s="16"/>
      <c r="Z15" s="16" t="s">
        <v>86</v>
      </c>
      <c r="AA15" s="16"/>
    </row>
    <row r="16" ht="14.25" spans="1:27">
      <c r="A16" s="16" t="s">
        <v>78</v>
      </c>
      <c r="B16" s="16" t="s">
        <v>73</v>
      </c>
      <c r="C16" s="16" t="s">
        <v>64</v>
      </c>
      <c r="D16" s="16" t="str">
        <f t="shared" si="0"/>
        <v>丁卯</v>
      </c>
      <c r="E16" s="16" t="str">
        <f t="shared" si="1"/>
        <v>卯丁</v>
      </c>
      <c r="F16" s="16">
        <v>1.2</v>
      </c>
      <c r="H16" t="s">
        <v>52</v>
      </c>
      <c r="I16" t="s">
        <v>51</v>
      </c>
      <c r="J16" t="s">
        <v>87</v>
      </c>
      <c r="K16" t="s">
        <v>64</v>
      </c>
      <c r="L16" t="str">
        <f t="shared" si="2"/>
        <v>寅丁</v>
      </c>
      <c r="M16" t="str">
        <f t="shared" si="3"/>
        <v>丁寅</v>
      </c>
      <c r="N16">
        <v>0.36</v>
      </c>
      <c r="P16" s="27" t="s">
        <v>77</v>
      </c>
      <c r="Q16" s="31" t="s">
        <v>88</v>
      </c>
      <c r="R16" s="32">
        <v>0.3</v>
      </c>
      <c r="S16" s="1"/>
      <c r="T16" s="26"/>
      <c r="U16" s="31"/>
      <c r="V16" s="26"/>
      <c r="W16" s="16">
        <f>R16</f>
        <v>0.3</v>
      </c>
      <c r="X16" s="27" t="s">
        <v>77</v>
      </c>
      <c r="Y16" s="16"/>
      <c r="Z16" s="16" t="s">
        <v>89</v>
      </c>
      <c r="AA16" s="16"/>
    </row>
    <row r="17" ht="15" customHeight="1" spans="1:27">
      <c r="A17" s="16" t="s">
        <v>78</v>
      </c>
      <c r="B17" s="16" t="s">
        <v>73</v>
      </c>
      <c r="C17" s="16" t="s">
        <v>66</v>
      </c>
      <c r="D17" s="16" t="str">
        <f t="shared" si="0"/>
        <v>戊卯</v>
      </c>
      <c r="E17" s="16" t="str">
        <f t="shared" si="1"/>
        <v>卯戊</v>
      </c>
      <c r="F17" s="16">
        <v>1</v>
      </c>
      <c r="H17" t="s">
        <v>52</v>
      </c>
      <c r="I17" t="s">
        <v>51</v>
      </c>
      <c r="J17" t="s">
        <v>87</v>
      </c>
      <c r="K17" t="s">
        <v>60</v>
      </c>
      <c r="L17" t="str">
        <f t="shared" si="2"/>
        <v>寅乙</v>
      </c>
      <c r="M17" t="str">
        <f t="shared" si="3"/>
        <v>乙寅</v>
      </c>
      <c r="N17">
        <v>0.228</v>
      </c>
      <c r="P17" s="27"/>
      <c r="Q17" s="31"/>
      <c r="R17" s="32"/>
      <c r="S17" s="31"/>
      <c r="T17" s="26"/>
      <c r="U17" s="31"/>
      <c r="V17" s="26"/>
      <c r="W17" s="16"/>
      <c r="X17" s="27"/>
      <c r="Y17" s="16"/>
      <c r="Z17" s="16" t="s">
        <v>90</v>
      </c>
      <c r="AA17" s="16"/>
    </row>
    <row r="18" ht="14.25" spans="1:27">
      <c r="A18" s="16" t="s">
        <v>78</v>
      </c>
      <c r="B18" s="16" t="s">
        <v>73</v>
      </c>
      <c r="C18" s="16" t="s">
        <v>65</v>
      </c>
      <c r="D18" s="16" t="str">
        <f t="shared" si="0"/>
        <v>己卯</v>
      </c>
      <c r="E18" s="16" t="str">
        <f t="shared" si="1"/>
        <v>卯己</v>
      </c>
      <c r="F18" s="16">
        <v>1</v>
      </c>
      <c r="H18" t="s">
        <v>52</v>
      </c>
      <c r="I18" t="s">
        <v>51</v>
      </c>
      <c r="J18" t="s">
        <v>87</v>
      </c>
      <c r="K18" t="s">
        <v>65</v>
      </c>
      <c r="L18" t="str">
        <f t="shared" si="2"/>
        <v>寅己</v>
      </c>
      <c r="M18" t="str">
        <f t="shared" si="3"/>
        <v>己寅</v>
      </c>
      <c r="N18">
        <v>0.53</v>
      </c>
      <c r="P18" s="27" t="s">
        <v>67</v>
      </c>
      <c r="Q18" s="31" t="s">
        <v>91</v>
      </c>
      <c r="R18" s="32">
        <v>1</v>
      </c>
      <c r="S18" s="31" t="s">
        <v>92</v>
      </c>
      <c r="T18" s="26">
        <v>0.5</v>
      </c>
      <c r="U18" s="31"/>
      <c r="V18" s="26"/>
      <c r="W18" s="16">
        <f>T18+R18</f>
        <v>1.5</v>
      </c>
      <c r="X18" s="27" t="s">
        <v>67</v>
      </c>
      <c r="Y18" s="16"/>
      <c r="Z18" s="16" t="s">
        <v>93</v>
      </c>
      <c r="AA18" s="16"/>
    </row>
    <row r="19" ht="14.25" spans="1:27">
      <c r="A19" s="16" t="s">
        <v>78</v>
      </c>
      <c r="B19" s="16" t="s">
        <v>73</v>
      </c>
      <c r="C19" s="16" t="s">
        <v>72</v>
      </c>
      <c r="D19" s="16" t="str">
        <f t="shared" si="0"/>
        <v>庚卯</v>
      </c>
      <c r="E19" s="16" t="str">
        <f t="shared" si="1"/>
        <v>卯庚</v>
      </c>
      <c r="F19" s="16">
        <v>1</v>
      </c>
      <c r="H19" t="s">
        <v>52</v>
      </c>
      <c r="I19" t="s">
        <v>51</v>
      </c>
      <c r="J19" t="s">
        <v>74</v>
      </c>
      <c r="K19" t="s">
        <v>71</v>
      </c>
      <c r="L19" t="str">
        <f t="shared" si="2"/>
        <v>寅壬</v>
      </c>
      <c r="M19" t="str">
        <f t="shared" si="3"/>
        <v>壬寅</v>
      </c>
      <c r="N19">
        <v>0.3</v>
      </c>
      <c r="P19" s="27"/>
      <c r="Q19" s="31"/>
      <c r="R19" s="32"/>
      <c r="S19" s="31"/>
      <c r="T19" s="26"/>
      <c r="U19" s="31"/>
      <c r="V19" s="26"/>
      <c r="W19" s="16"/>
      <c r="X19" s="27"/>
      <c r="Y19" s="16"/>
      <c r="Z19" s="16"/>
      <c r="AA19" s="16"/>
    </row>
    <row r="20" ht="15" customHeight="1" spans="1:27">
      <c r="A20" s="16" t="s">
        <v>78</v>
      </c>
      <c r="B20" s="16" t="s">
        <v>73</v>
      </c>
      <c r="C20" s="16" t="s">
        <v>63</v>
      </c>
      <c r="D20" s="16" t="str">
        <f t="shared" si="0"/>
        <v>辛卯</v>
      </c>
      <c r="E20" s="16" t="str">
        <f t="shared" si="1"/>
        <v>卯辛</v>
      </c>
      <c r="F20" s="16">
        <v>1</v>
      </c>
      <c r="H20" t="s">
        <v>52</v>
      </c>
      <c r="I20" t="s">
        <v>51</v>
      </c>
      <c r="J20" t="s">
        <v>74</v>
      </c>
      <c r="K20" t="s">
        <v>72</v>
      </c>
      <c r="L20" t="str">
        <f t="shared" si="2"/>
        <v>寅庚</v>
      </c>
      <c r="M20" t="str">
        <f t="shared" si="3"/>
        <v>庚寅</v>
      </c>
      <c r="N20">
        <v>0.7</v>
      </c>
      <c r="P20" s="27" t="s">
        <v>68</v>
      </c>
      <c r="Q20" s="31" t="s">
        <v>94</v>
      </c>
      <c r="R20" s="32">
        <v>0.84</v>
      </c>
      <c r="S20" s="31" t="s">
        <v>95</v>
      </c>
      <c r="T20" s="26">
        <v>1.2</v>
      </c>
      <c r="U20" s="31" t="s">
        <v>96</v>
      </c>
      <c r="V20" s="26">
        <v>1.2</v>
      </c>
      <c r="W20" s="16">
        <f>V20+T20+R20</f>
        <v>3.24</v>
      </c>
      <c r="X20" s="27" t="s">
        <v>68</v>
      </c>
      <c r="Y20" s="16"/>
      <c r="Z20" s="16"/>
      <c r="AA20" s="16"/>
    </row>
    <row r="21" ht="14.25" spans="1:27">
      <c r="A21" s="16" t="s">
        <v>78</v>
      </c>
      <c r="B21" s="16" t="s">
        <v>73</v>
      </c>
      <c r="C21" s="16" t="s">
        <v>71</v>
      </c>
      <c r="D21" s="16" t="str">
        <f t="shared" si="0"/>
        <v>壬卯</v>
      </c>
      <c r="E21" s="16" t="str">
        <f t="shared" si="1"/>
        <v>卯壬</v>
      </c>
      <c r="F21" s="16">
        <v>1</v>
      </c>
      <c r="H21" t="s">
        <v>52</v>
      </c>
      <c r="I21" t="s">
        <v>51</v>
      </c>
      <c r="J21" t="s">
        <v>75</v>
      </c>
      <c r="K21" t="s">
        <v>63</v>
      </c>
      <c r="L21" t="str">
        <f t="shared" si="2"/>
        <v>寅辛</v>
      </c>
      <c r="M21" t="str">
        <f t="shared" si="3"/>
        <v>辛寅</v>
      </c>
      <c r="N21">
        <v>1</v>
      </c>
      <c r="P21" s="27"/>
      <c r="Q21" s="31"/>
      <c r="R21" s="32"/>
      <c r="S21" s="31"/>
      <c r="T21" s="26"/>
      <c r="U21" s="31"/>
      <c r="V21" s="26"/>
      <c r="W21" s="16"/>
      <c r="X21" s="27"/>
      <c r="Y21" s="16"/>
      <c r="Z21" s="16"/>
      <c r="AA21" s="16"/>
    </row>
    <row r="22" ht="14.25" spans="1:27">
      <c r="A22" s="16" t="s">
        <v>78</v>
      </c>
      <c r="B22" s="16" t="s">
        <v>73</v>
      </c>
      <c r="C22" s="16" t="s">
        <v>55</v>
      </c>
      <c r="D22" s="16" t="str">
        <f t="shared" si="0"/>
        <v>癸卯</v>
      </c>
      <c r="E22" s="16" t="str">
        <f t="shared" si="1"/>
        <v>卯癸</v>
      </c>
      <c r="F22" s="16">
        <v>1</v>
      </c>
      <c r="H22" t="s">
        <v>52</v>
      </c>
      <c r="I22" t="s">
        <v>51</v>
      </c>
      <c r="J22" t="s">
        <v>97</v>
      </c>
      <c r="K22" t="s">
        <v>63</v>
      </c>
      <c r="L22" t="str">
        <f t="shared" si="2"/>
        <v>寅辛</v>
      </c>
      <c r="M22" t="str">
        <f t="shared" si="3"/>
        <v>辛寅</v>
      </c>
      <c r="N22">
        <v>0.3</v>
      </c>
      <c r="P22" s="27" t="s">
        <v>69</v>
      </c>
      <c r="Q22" s="31" t="s">
        <v>98</v>
      </c>
      <c r="R22" s="32">
        <v>0.36</v>
      </c>
      <c r="S22" s="31" t="s">
        <v>99</v>
      </c>
      <c r="T22" s="26">
        <v>0.24</v>
      </c>
      <c r="U22" s="31" t="s">
        <v>24</v>
      </c>
      <c r="V22" s="26">
        <v>1.2</v>
      </c>
      <c r="W22" s="16">
        <f>R22+T22+V22</f>
        <v>1.8</v>
      </c>
      <c r="X22" s="27" t="s">
        <v>69</v>
      </c>
      <c r="Y22" s="16"/>
      <c r="Z22" s="16"/>
      <c r="AA22" s="16"/>
    </row>
    <row r="23" ht="15" customHeight="1" spans="1:14">
      <c r="A23" s="20" t="s">
        <v>100</v>
      </c>
      <c r="B23" s="20" t="s">
        <v>76</v>
      </c>
      <c r="C23" s="16" t="s">
        <v>53</v>
      </c>
      <c r="D23" s="16" t="str">
        <f t="shared" si="0"/>
        <v>甲辰</v>
      </c>
      <c r="E23" s="16" t="str">
        <f t="shared" si="1"/>
        <v>辰甲</v>
      </c>
      <c r="F23" s="16">
        <v>1.1</v>
      </c>
      <c r="H23" t="s">
        <v>52</v>
      </c>
      <c r="I23" t="s">
        <v>51</v>
      </c>
      <c r="J23" t="s">
        <v>97</v>
      </c>
      <c r="K23" t="s">
        <v>64</v>
      </c>
      <c r="L23" t="str">
        <f t="shared" si="2"/>
        <v>寅丁</v>
      </c>
      <c r="M23" t="str">
        <f t="shared" si="3"/>
        <v>丁寅</v>
      </c>
      <c r="N23">
        <v>0.24</v>
      </c>
    </row>
    <row r="24" spans="1:14">
      <c r="A24" s="16" t="s">
        <v>100</v>
      </c>
      <c r="B24" s="16" t="s">
        <v>76</v>
      </c>
      <c r="C24" s="16" t="s">
        <v>60</v>
      </c>
      <c r="D24" s="16" t="str">
        <f t="shared" si="0"/>
        <v>乙辰</v>
      </c>
      <c r="E24" s="16" t="str">
        <f t="shared" si="1"/>
        <v>辰乙</v>
      </c>
      <c r="F24" s="16">
        <v>1.1</v>
      </c>
      <c r="H24" t="s">
        <v>52</v>
      </c>
      <c r="I24" t="s">
        <v>51</v>
      </c>
      <c r="J24" t="s">
        <v>97</v>
      </c>
      <c r="K24" t="s">
        <v>66</v>
      </c>
      <c r="L24" t="str">
        <f t="shared" si="2"/>
        <v>寅戊</v>
      </c>
      <c r="M24" t="str">
        <f t="shared" si="3"/>
        <v>戊寅</v>
      </c>
      <c r="N24">
        <v>0.53</v>
      </c>
    </row>
    <row r="25" ht="14.25" spans="1:27">
      <c r="A25" s="16" t="s">
        <v>100</v>
      </c>
      <c r="B25" s="16" t="s">
        <v>76</v>
      </c>
      <c r="C25" s="16" t="s">
        <v>62</v>
      </c>
      <c r="D25" s="16" t="str">
        <f t="shared" si="0"/>
        <v>丙辰</v>
      </c>
      <c r="E25" s="16" t="str">
        <f t="shared" si="1"/>
        <v>辰丙</v>
      </c>
      <c r="F25" s="16">
        <v>1.06</v>
      </c>
      <c r="H25" t="s">
        <v>52</v>
      </c>
      <c r="I25" t="s">
        <v>51</v>
      </c>
      <c r="J25" t="s">
        <v>101</v>
      </c>
      <c r="K25" t="s">
        <v>53</v>
      </c>
      <c r="L25" t="str">
        <f t="shared" si="2"/>
        <v>寅甲</v>
      </c>
      <c r="M25" t="str">
        <f t="shared" si="3"/>
        <v>甲寅</v>
      </c>
      <c r="N25">
        <v>0.342</v>
      </c>
      <c r="P25" s="28" t="s">
        <v>102</v>
      </c>
      <c r="W25" s="33"/>
      <c r="X25" s="33"/>
      <c r="Y25" s="33"/>
      <c r="Z25" s="33" t="s">
        <v>103</v>
      </c>
      <c r="AA25" s="33"/>
    </row>
    <row r="26" ht="15" customHeight="1" spans="1:27">
      <c r="A26" s="16" t="s">
        <v>100</v>
      </c>
      <c r="B26" s="16" t="s">
        <v>76</v>
      </c>
      <c r="C26" s="16" t="s">
        <v>64</v>
      </c>
      <c r="D26" s="16" t="str">
        <f t="shared" si="0"/>
        <v>丁辰</v>
      </c>
      <c r="E26" s="16" t="str">
        <f t="shared" si="1"/>
        <v>辰丁</v>
      </c>
      <c r="F26" s="16">
        <v>1.06</v>
      </c>
      <c r="H26" t="s">
        <v>52</v>
      </c>
      <c r="I26" t="s">
        <v>51</v>
      </c>
      <c r="J26" t="s">
        <v>101</v>
      </c>
      <c r="K26" t="s">
        <v>71</v>
      </c>
      <c r="L26" t="str">
        <f t="shared" si="2"/>
        <v>寅壬</v>
      </c>
      <c r="M26" t="str">
        <f t="shared" si="3"/>
        <v>壬寅</v>
      </c>
      <c r="N26">
        <v>0.7</v>
      </c>
      <c r="P26" s="28" t="s">
        <v>80</v>
      </c>
      <c r="W26" s="33" t="s">
        <v>104</v>
      </c>
      <c r="X26" s="33" t="s">
        <v>105</v>
      </c>
      <c r="Y26" s="33" t="s">
        <v>106</v>
      </c>
      <c r="Z26" s="33" t="s">
        <v>68</v>
      </c>
      <c r="AA26" s="33"/>
    </row>
    <row r="27" ht="14.25" spans="1:27">
      <c r="A27" s="16" t="s">
        <v>100</v>
      </c>
      <c r="B27" s="16" t="s">
        <v>76</v>
      </c>
      <c r="C27" s="16" t="s">
        <v>66</v>
      </c>
      <c r="D27" s="16" t="str">
        <f t="shared" si="0"/>
        <v>戊辰</v>
      </c>
      <c r="E27" s="16" t="str">
        <f t="shared" si="1"/>
        <v>辰戊</v>
      </c>
      <c r="F27" s="16">
        <v>1.1</v>
      </c>
      <c r="H27" t="s">
        <v>73</v>
      </c>
      <c r="I27" t="s">
        <v>78</v>
      </c>
      <c r="J27" t="s">
        <v>54</v>
      </c>
      <c r="K27" t="s">
        <v>55</v>
      </c>
      <c r="L27" t="str">
        <f t="shared" si="2"/>
        <v>卯癸</v>
      </c>
      <c r="M27" t="str">
        <f t="shared" si="3"/>
        <v>癸卯</v>
      </c>
      <c r="N27">
        <v>1</v>
      </c>
      <c r="P27" s="28" t="s">
        <v>107</v>
      </c>
      <c r="W27" s="33"/>
      <c r="X27" s="33"/>
      <c r="Y27" s="33">
        <f>W22</f>
        <v>1.8</v>
      </c>
      <c r="Z27" s="33">
        <f>W20</f>
        <v>3.24</v>
      </c>
      <c r="AA27" s="33">
        <f>Z27+Y27</f>
        <v>5.04</v>
      </c>
    </row>
    <row r="28" ht="14.25" spans="1:27">
      <c r="A28" s="16" t="s">
        <v>100</v>
      </c>
      <c r="B28" s="16" t="s">
        <v>76</v>
      </c>
      <c r="C28" s="16" t="s">
        <v>65</v>
      </c>
      <c r="D28" s="16" t="str">
        <f t="shared" si="0"/>
        <v>己辰</v>
      </c>
      <c r="E28" s="16" t="str">
        <f t="shared" si="1"/>
        <v>辰己</v>
      </c>
      <c r="F28" s="16">
        <v>1.1</v>
      </c>
      <c r="H28" t="s">
        <v>73</v>
      </c>
      <c r="I28" t="s">
        <v>78</v>
      </c>
      <c r="J28" t="s">
        <v>61</v>
      </c>
      <c r="K28" t="s">
        <v>55</v>
      </c>
      <c r="L28" t="str">
        <f t="shared" si="2"/>
        <v>卯癸</v>
      </c>
      <c r="M28" t="str">
        <f t="shared" si="3"/>
        <v>癸卯</v>
      </c>
      <c r="N28">
        <v>0.3</v>
      </c>
      <c r="P28" s="28" t="s">
        <v>108</v>
      </c>
      <c r="W28" s="33"/>
      <c r="X28" s="33"/>
      <c r="Y28" s="33"/>
      <c r="Z28" s="33"/>
      <c r="AA28" s="33"/>
    </row>
    <row r="29" ht="14.25" spans="1:27">
      <c r="A29" s="16" t="s">
        <v>100</v>
      </c>
      <c r="B29" s="16" t="s">
        <v>76</v>
      </c>
      <c r="C29" s="16" t="s">
        <v>72</v>
      </c>
      <c r="D29" s="16" t="str">
        <f t="shared" si="0"/>
        <v>庚辰</v>
      </c>
      <c r="E29" s="16" t="str">
        <f t="shared" si="1"/>
        <v>辰庚</v>
      </c>
      <c r="F29" s="16">
        <v>1.1</v>
      </c>
      <c r="H29" t="s">
        <v>73</v>
      </c>
      <c r="I29" t="s">
        <v>78</v>
      </c>
      <c r="J29" t="s">
        <v>61</v>
      </c>
      <c r="K29" t="s">
        <v>63</v>
      </c>
      <c r="L29" t="str">
        <f t="shared" si="2"/>
        <v>卯辛</v>
      </c>
      <c r="M29" t="str">
        <f t="shared" si="3"/>
        <v>辛卯</v>
      </c>
      <c r="N29">
        <v>0.2</v>
      </c>
      <c r="P29" s="28" t="s">
        <v>109</v>
      </c>
      <c r="W29" s="33" t="s">
        <v>110</v>
      </c>
      <c r="X29" s="33" t="s">
        <v>70</v>
      </c>
      <c r="Y29" s="33" t="s">
        <v>77</v>
      </c>
      <c r="Z29" s="33" t="s">
        <v>67</v>
      </c>
      <c r="AA29" s="33"/>
    </row>
    <row r="30" ht="14.25" spans="1:27">
      <c r="A30" s="16" t="s">
        <v>100</v>
      </c>
      <c r="B30" s="16" t="s">
        <v>76</v>
      </c>
      <c r="C30" s="16" t="s">
        <v>63</v>
      </c>
      <c r="D30" s="16" t="str">
        <f t="shared" si="0"/>
        <v>辛辰</v>
      </c>
      <c r="E30" s="16" t="str">
        <f t="shared" si="1"/>
        <v>辰辛</v>
      </c>
      <c r="F30" s="16">
        <v>1.1</v>
      </c>
      <c r="H30" t="s">
        <v>73</v>
      </c>
      <c r="I30" t="s">
        <v>78</v>
      </c>
      <c r="J30" t="s">
        <v>61</v>
      </c>
      <c r="K30" t="s">
        <v>65</v>
      </c>
      <c r="L30" t="str">
        <f t="shared" si="2"/>
        <v>卯己</v>
      </c>
      <c r="M30" t="str">
        <f t="shared" si="3"/>
        <v>己卯</v>
      </c>
      <c r="N30">
        <v>0.5</v>
      </c>
      <c r="P30" s="28" t="s">
        <v>111</v>
      </c>
      <c r="W30" s="33"/>
      <c r="X30" s="33">
        <f>W14</f>
        <v>2</v>
      </c>
      <c r="Y30" s="33">
        <f>W16</f>
        <v>0.3</v>
      </c>
      <c r="Z30" s="33">
        <f>W18</f>
        <v>1.5</v>
      </c>
      <c r="AA30" s="33">
        <f>Z30+Y30+X30</f>
        <v>3.8</v>
      </c>
    </row>
    <row r="31" ht="14.25" spans="1:16">
      <c r="A31" s="16" t="s">
        <v>100</v>
      </c>
      <c r="B31" s="16" t="s">
        <v>76</v>
      </c>
      <c r="C31" s="16" t="s">
        <v>71</v>
      </c>
      <c r="D31" s="16" t="str">
        <f t="shared" si="0"/>
        <v>壬辰</v>
      </c>
      <c r="E31" s="16" t="str">
        <f t="shared" si="1"/>
        <v>辰壬</v>
      </c>
      <c r="F31" s="16">
        <v>1.04</v>
      </c>
      <c r="H31" t="s">
        <v>73</v>
      </c>
      <c r="I31" t="s">
        <v>78</v>
      </c>
      <c r="J31" t="s">
        <v>52</v>
      </c>
      <c r="K31" t="s">
        <v>62</v>
      </c>
      <c r="L31" t="str">
        <f t="shared" si="2"/>
        <v>卯丙</v>
      </c>
      <c r="M31" t="str">
        <f t="shared" si="3"/>
        <v>丙卯</v>
      </c>
      <c r="N31">
        <v>0.36</v>
      </c>
      <c r="P31" s="28" t="s">
        <v>112</v>
      </c>
    </row>
    <row r="32" ht="14.25" spans="1:16">
      <c r="A32" s="16" t="s">
        <v>100</v>
      </c>
      <c r="B32" s="16" t="s">
        <v>76</v>
      </c>
      <c r="C32" s="16" t="s">
        <v>55</v>
      </c>
      <c r="D32" s="16" t="str">
        <f t="shared" si="0"/>
        <v>癸辰</v>
      </c>
      <c r="E32" s="16" t="str">
        <f t="shared" si="1"/>
        <v>辰癸</v>
      </c>
      <c r="F32" s="16">
        <v>1.04</v>
      </c>
      <c r="H32" t="s">
        <v>73</v>
      </c>
      <c r="I32" t="s">
        <v>78</v>
      </c>
      <c r="J32" t="s">
        <v>52</v>
      </c>
      <c r="K32" t="s">
        <v>53</v>
      </c>
      <c r="L32" t="str">
        <f t="shared" si="2"/>
        <v>卯甲</v>
      </c>
      <c r="M32" t="str">
        <f t="shared" si="3"/>
        <v>甲卯</v>
      </c>
      <c r="N32">
        <v>0.84</v>
      </c>
      <c r="P32" s="28" t="s">
        <v>113</v>
      </c>
    </row>
    <row r="33" ht="14.25" spans="1:16">
      <c r="A33" s="16" t="s">
        <v>114</v>
      </c>
      <c r="B33" s="16" t="s">
        <v>79</v>
      </c>
      <c r="C33" s="16" t="s">
        <v>53</v>
      </c>
      <c r="D33" s="16" t="str">
        <f t="shared" si="0"/>
        <v>甲巳</v>
      </c>
      <c r="E33" s="16" t="str">
        <f t="shared" si="1"/>
        <v>巳甲</v>
      </c>
      <c r="F33" s="16">
        <v>1</v>
      </c>
      <c r="H33" t="s">
        <v>73</v>
      </c>
      <c r="I33" t="s">
        <v>78</v>
      </c>
      <c r="J33" t="s">
        <v>73</v>
      </c>
      <c r="K33" t="s">
        <v>60</v>
      </c>
      <c r="L33" t="str">
        <f t="shared" si="2"/>
        <v>卯乙</v>
      </c>
      <c r="M33" t="str">
        <f t="shared" si="3"/>
        <v>乙卯</v>
      </c>
      <c r="N33">
        <v>1.2</v>
      </c>
      <c r="P33" s="28" t="s">
        <v>115</v>
      </c>
    </row>
    <row r="34" ht="14.25" spans="1:16">
      <c r="A34" s="20" t="s">
        <v>114</v>
      </c>
      <c r="B34" s="20" t="s">
        <v>79</v>
      </c>
      <c r="C34" s="16" t="s">
        <v>60</v>
      </c>
      <c r="D34" s="16" t="str">
        <f t="shared" si="0"/>
        <v>乙巳</v>
      </c>
      <c r="E34" s="16" t="str">
        <f t="shared" si="1"/>
        <v>巳乙</v>
      </c>
      <c r="F34" s="16">
        <v>1</v>
      </c>
      <c r="H34" t="s">
        <v>73</v>
      </c>
      <c r="I34" t="s">
        <v>78</v>
      </c>
      <c r="J34" t="s">
        <v>76</v>
      </c>
      <c r="K34" t="s">
        <v>60</v>
      </c>
      <c r="L34" t="str">
        <f t="shared" si="2"/>
        <v>卯乙</v>
      </c>
      <c r="M34" t="str">
        <f t="shared" si="3"/>
        <v>乙卯</v>
      </c>
      <c r="N34">
        <v>0.36</v>
      </c>
      <c r="P34" s="28" t="s">
        <v>116</v>
      </c>
    </row>
    <row r="35" ht="14.25" spans="1:16">
      <c r="A35" s="16" t="s">
        <v>114</v>
      </c>
      <c r="B35" s="16" t="s">
        <v>79</v>
      </c>
      <c r="C35" s="16" t="s">
        <v>62</v>
      </c>
      <c r="D35" s="16" t="str">
        <f t="shared" si="0"/>
        <v>丙巳</v>
      </c>
      <c r="E35" s="16" t="str">
        <f t="shared" si="1"/>
        <v>巳丙</v>
      </c>
      <c r="F35" s="16">
        <v>1.04</v>
      </c>
      <c r="H35" t="s">
        <v>73</v>
      </c>
      <c r="I35" t="s">
        <v>78</v>
      </c>
      <c r="J35" t="s">
        <v>76</v>
      </c>
      <c r="K35" t="s">
        <v>55</v>
      </c>
      <c r="L35" t="str">
        <f t="shared" si="2"/>
        <v>卯癸</v>
      </c>
      <c r="M35" t="str">
        <f t="shared" si="3"/>
        <v>癸卯</v>
      </c>
      <c r="N35">
        <v>0.2</v>
      </c>
      <c r="P35" s="28" t="s">
        <v>117</v>
      </c>
    </row>
    <row r="36" spans="1:14">
      <c r="A36" s="16" t="s">
        <v>114</v>
      </c>
      <c r="B36" s="16" t="s">
        <v>79</v>
      </c>
      <c r="C36" s="16" t="s">
        <v>64</v>
      </c>
      <c r="D36" s="16" t="str">
        <f t="shared" si="0"/>
        <v>丁巳</v>
      </c>
      <c r="E36" s="16" t="str">
        <f t="shared" si="1"/>
        <v>巳丁</v>
      </c>
      <c r="F36" s="16">
        <v>1.04</v>
      </c>
      <c r="H36" t="s">
        <v>73</v>
      </c>
      <c r="I36" t="s">
        <v>78</v>
      </c>
      <c r="J36" t="s">
        <v>76</v>
      </c>
      <c r="K36" t="s">
        <v>66</v>
      </c>
      <c r="L36" t="str">
        <f t="shared" si="2"/>
        <v>卯戊</v>
      </c>
      <c r="M36" t="str">
        <f t="shared" si="3"/>
        <v>戊卯</v>
      </c>
      <c r="N36">
        <v>0.5</v>
      </c>
    </row>
    <row r="37" spans="1:17">
      <c r="A37" s="16" t="s">
        <v>114</v>
      </c>
      <c r="B37" s="16" t="s">
        <v>79</v>
      </c>
      <c r="C37" s="16" t="s">
        <v>66</v>
      </c>
      <c r="D37" s="16" t="str">
        <f t="shared" si="0"/>
        <v>戊巳</v>
      </c>
      <c r="E37" s="16" t="str">
        <f t="shared" si="1"/>
        <v>巳戊</v>
      </c>
      <c r="F37" s="16">
        <v>1.14</v>
      </c>
      <c r="H37" t="s">
        <v>73</v>
      </c>
      <c r="I37" t="s">
        <v>78</v>
      </c>
      <c r="J37" t="s">
        <v>79</v>
      </c>
      <c r="K37" t="s">
        <v>72</v>
      </c>
      <c r="L37" t="str">
        <f t="shared" si="2"/>
        <v>卯庚</v>
      </c>
      <c r="M37" t="str">
        <f t="shared" si="3"/>
        <v>庚卯</v>
      </c>
      <c r="N37">
        <v>0.3</v>
      </c>
      <c r="Q37" t="s">
        <v>67</v>
      </c>
    </row>
    <row r="38" ht="14.25" spans="1:27">
      <c r="A38" s="16" t="s">
        <v>114</v>
      </c>
      <c r="B38" s="16" t="s">
        <v>79</v>
      </c>
      <c r="C38" s="16" t="s">
        <v>65</v>
      </c>
      <c r="D38" s="16" t="str">
        <f t="shared" si="0"/>
        <v>己巳</v>
      </c>
      <c r="E38" s="16" t="str">
        <f t="shared" si="1"/>
        <v>巳己</v>
      </c>
      <c r="F38" s="16">
        <v>1.14</v>
      </c>
      <c r="H38" t="s">
        <v>73</v>
      </c>
      <c r="I38" t="s">
        <v>78</v>
      </c>
      <c r="J38" t="s">
        <v>79</v>
      </c>
      <c r="K38" t="s">
        <v>62</v>
      </c>
      <c r="L38" t="str">
        <f t="shared" si="2"/>
        <v>卯丙</v>
      </c>
      <c r="M38" t="str">
        <f t="shared" si="3"/>
        <v>丙卯</v>
      </c>
      <c r="N38">
        <v>0.84</v>
      </c>
      <c r="P38" s="24" t="s">
        <v>66</v>
      </c>
      <c r="Q38" s="24"/>
      <c r="R38" s="24"/>
      <c r="S38" s="24" t="s">
        <v>63</v>
      </c>
      <c r="T38" s="24"/>
      <c r="U38" s="24"/>
      <c r="V38" s="24" t="s">
        <v>71</v>
      </c>
      <c r="W38" s="24"/>
      <c r="X38" s="24"/>
      <c r="Y38" s="24" t="s">
        <v>53</v>
      </c>
      <c r="Z38" s="24"/>
      <c r="AA38" s="24"/>
    </row>
    <row r="39" ht="14.25" spans="1:27">
      <c r="A39" s="16" t="s">
        <v>114</v>
      </c>
      <c r="B39" s="16" t="s">
        <v>79</v>
      </c>
      <c r="C39" s="16" t="s">
        <v>72</v>
      </c>
      <c r="D39" s="16" t="str">
        <f t="shared" si="0"/>
        <v>庚巳</v>
      </c>
      <c r="E39" s="16" t="str">
        <f t="shared" si="1"/>
        <v>巳庚</v>
      </c>
      <c r="F39" s="16">
        <v>1.06</v>
      </c>
      <c r="H39" t="s">
        <v>73</v>
      </c>
      <c r="I39" t="s">
        <v>78</v>
      </c>
      <c r="J39" t="s">
        <v>85</v>
      </c>
      <c r="K39" t="s">
        <v>64</v>
      </c>
      <c r="L39" t="str">
        <f t="shared" si="2"/>
        <v>卯丁</v>
      </c>
      <c r="M39" t="str">
        <f t="shared" si="3"/>
        <v>丁卯</v>
      </c>
      <c r="N39">
        <v>1.2</v>
      </c>
      <c r="P39" s="24" t="s">
        <v>74</v>
      </c>
      <c r="Q39" s="24"/>
      <c r="R39" s="24"/>
      <c r="S39" s="24" t="s">
        <v>75</v>
      </c>
      <c r="T39" s="24"/>
      <c r="U39" s="24"/>
      <c r="V39" s="24" t="s">
        <v>52</v>
      </c>
      <c r="W39" s="24"/>
      <c r="X39" s="24"/>
      <c r="Y39" s="24" t="s">
        <v>76</v>
      </c>
      <c r="Z39" s="24"/>
      <c r="AA39" s="24"/>
    </row>
    <row r="40" spans="1:14">
      <c r="A40" s="16" t="s">
        <v>114</v>
      </c>
      <c r="B40" s="16" t="s">
        <v>79</v>
      </c>
      <c r="C40" s="16" t="s">
        <v>63</v>
      </c>
      <c r="D40" s="16" t="str">
        <f t="shared" si="0"/>
        <v>辛巳</v>
      </c>
      <c r="E40" s="16" t="str">
        <f t="shared" si="1"/>
        <v>巳辛</v>
      </c>
      <c r="F40" s="16">
        <v>1.06</v>
      </c>
      <c r="H40" t="s">
        <v>73</v>
      </c>
      <c r="I40" t="s">
        <v>78</v>
      </c>
      <c r="J40" t="s">
        <v>87</v>
      </c>
      <c r="K40" t="s">
        <v>64</v>
      </c>
      <c r="L40" t="str">
        <f t="shared" si="2"/>
        <v>卯丁</v>
      </c>
      <c r="M40" t="str">
        <f t="shared" si="3"/>
        <v>丁卯</v>
      </c>
      <c r="N40">
        <v>0.36</v>
      </c>
    </row>
    <row r="41" spans="1:14">
      <c r="A41" s="16" t="s">
        <v>114</v>
      </c>
      <c r="B41" s="16" t="s">
        <v>79</v>
      </c>
      <c r="C41" s="16" t="s">
        <v>71</v>
      </c>
      <c r="D41" s="16" t="str">
        <f t="shared" si="0"/>
        <v>壬巳</v>
      </c>
      <c r="E41" s="16" t="str">
        <f t="shared" si="1"/>
        <v>巳壬</v>
      </c>
      <c r="F41" s="16">
        <v>1.06</v>
      </c>
      <c r="H41" t="s">
        <v>73</v>
      </c>
      <c r="I41" t="s">
        <v>78</v>
      </c>
      <c r="J41" t="s">
        <v>87</v>
      </c>
      <c r="K41" t="s">
        <v>60</v>
      </c>
      <c r="L41" t="str">
        <f t="shared" si="2"/>
        <v>卯乙</v>
      </c>
      <c r="M41" t="str">
        <f t="shared" si="3"/>
        <v>乙卯</v>
      </c>
      <c r="N41">
        <v>0.24</v>
      </c>
    </row>
    <row r="42" spans="1:17">
      <c r="A42" s="16" t="s">
        <v>114</v>
      </c>
      <c r="B42" s="16" t="s">
        <v>79</v>
      </c>
      <c r="C42" s="16" t="s">
        <v>55</v>
      </c>
      <c r="D42" s="16" t="str">
        <f t="shared" si="0"/>
        <v>癸巳</v>
      </c>
      <c r="E42" s="16" t="str">
        <f t="shared" si="1"/>
        <v>巳癸</v>
      </c>
      <c r="F42" s="16">
        <v>1.06</v>
      </c>
      <c r="H42" t="s">
        <v>73</v>
      </c>
      <c r="I42" t="s">
        <v>78</v>
      </c>
      <c r="J42" t="s">
        <v>87</v>
      </c>
      <c r="K42" t="s">
        <v>65</v>
      </c>
      <c r="L42" t="str">
        <f t="shared" si="2"/>
        <v>卯己</v>
      </c>
      <c r="M42" t="str">
        <f t="shared" si="3"/>
        <v>己卯</v>
      </c>
      <c r="N42">
        <v>0.5</v>
      </c>
      <c r="P42">
        <v>1</v>
      </c>
      <c r="Q42" t="s">
        <v>118</v>
      </c>
    </row>
    <row r="43" spans="1:17">
      <c r="A43" s="20" t="s">
        <v>119</v>
      </c>
      <c r="B43" s="20" t="s">
        <v>85</v>
      </c>
      <c r="C43" s="16" t="s">
        <v>53</v>
      </c>
      <c r="D43" s="16" t="str">
        <f t="shared" si="0"/>
        <v>甲午</v>
      </c>
      <c r="E43" s="16" t="str">
        <f t="shared" si="1"/>
        <v>午甲</v>
      </c>
      <c r="F43" s="16">
        <v>1</v>
      </c>
      <c r="H43" t="s">
        <v>73</v>
      </c>
      <c r="I43" t="s">
        <v>78</v>
      </c>
      <c r="J43" t="s">
        <v>74</v>
      </c>
      <c r="K43" t="s">
        <v>71</v>
      </c>
      <c r="L43" t="str">
        <f t="shared" si="2"/>
        <v>卯壬</v>
      </c>
      <c r="M43" t="str">
        <f t="shared" si="3"/>
        <v>壬卯</v>
      </c>
      <c r="N43">
        <v>0.3</v>
      </c>
      <c r="P43">
        <v>2</v>
      </c>
      <c r="Q43" t="s">
        <v>120</v>
      </c>
    </row>
    <row r="44" spans="1:17">
      <c r="A44" s="16" t="s">
        <v>119</v>
      </c>
      <c r="B44" s="16" t="s">
        <v>85</v>
      </c>
      <c r="C44" s="16" t="s">
        <v>60</v>
      </c>
      <c r="D44" s="16" t="str">
        <f t="shared" si="0"/>
        <v>乙午</v>
      </c>
      <c r="E44" s="16" t="str">
        <f t="shared" si="1"/>
        <v>午乙</v>
      </c>
      <c r="F44" s="16">
        <v>1</v>
      </c>
      <c r="H44" t="s">
        <v>73</v>
      </c>
      <c r="I44" t="s">
        <v>78</v>
      </c>
      <c r="J44" t="s">
        <v>74</v>
      </c>
      <c r="K44" t="s">
        <v>72</v>
      </c>
      <c r="L44" t="str">
        <f t="shared" si="2"/>
        <v>卯庚</v>
      </c>
      <c r="M44" t="str">
        <f t="shared" si="3"/>
        <v>庚卯</v>
      </c>
      <c r="N44">
        <v>0.7</v>
      </c>
      <c r="P44">
        <v>3</v>
      </c>
      <c r="Q44" t="s">
        <v>121</v>
      </c>
    </row>
    <row r="45" spans="1:17">
      <c r="A45" s="16" t="s">
        <v>119</v>
      </c>
      <c r="B45" s="16" t="s">
        <v>85</v>
      </c>
      <c r="C45" s="16" t="s">
        <v>62</v>
      </c>
      <c r="D45" s="16" t="str">
        <f t="shared" si="0"/>
        <v>丙午</v>
      </c>
      <c r="E45" s="16" t="str">
        <f t="shared" si="1"/>
        <v>午丙</v>
      </c>
      <c r="F45" s="16">
        <v>1.2</v>
      </c>
      <c r="H45" t="s">
        <v>73</v>
      </c>
      <c r="I45" t="s">
        <v>78</v>
      </c>
      <c r="J45" t="s">
        <v>75</v>
      </c>
      <c r="K45" t="s">
        <v>63</v>
      </c>
      <c r="L45" t="str">
        <f t="shared" si="2"/>
        <v>卯辛</v>
      </c>
      <c r="M45" t="str">
        <f t="shared" si="3"/>
        <v>辛卯</v>
      </c>
      <c r="N45">
        <v>1</v>
      </c>
      <c r="P45">
        <v>4</v>
      </c>
      <c r="Q45" t="s">
        <v>122</v>
      </c>
    </row>
    <row r="46" spans="1:17">
      <c r="A46" s="16" t="s">
        <v>119</v>
      </c>
      <c r="B46" s="16" t="s">
        <v>85</v>
      </c>
      <c r="C46" s="16" t="s">
        <v>64</v>
      </c>
      <c r="D46" s="16" t="str">
        <f t="shared" si="0"/>
        <v>丁午</v>
      </c>
      <c r="E46" s="16" t="str">
        <f t="shared" si="1"/>
        <v>午丁</v>
      </c>
      <c r="F46" s="16">
        <v>1.2</v>
      </c>
      <c r="H46" t="s">
        <v>73</v>
      </c>
      <c r="I46" t="s">
        <v>78</v>
      </c>
      <c r="J46" t="s">
        <v>97</v>
      </c>
      <c r="K46" t="s">
        <v>63</v>
      </c>
      <c r="L46" t="str">
        <f t="shared" si="2"/>
        <v>卯辛</v>
      </c>
      <c r="M46" t="str">
        <f t="shared" si="3"/>
        <v>辛卯</v>
      </c>
      <c r="N46">
        <v>0.3</v>
      </c>
      <c r="P46">
        <v>5</v>
      </c>
      <c r="Q46" t="s">
        <v>123</v>
      </c>
    </row>
    <row r="47" spans="1:17">
      <c r="A47" s="16" t="s">
        <v>119</v>
      </c>
      <c r="B47" s="16" t="s">
        <v>85</v>
      </c>
      <c r="C47" s="16" t="s">
        <v>66</v>
      </c>
      <c r="D47" s="16" t="str">
        <f t="shared" si="0"/>
        <v>戊午</v>
      </c>
      <c r="E47" s="16" t="str">
        <f t="shared" si="1"/>
        <v>午戊</v>
      </c>
      <c r="F47" s="16">
        <v>1.2</v>
      </c>
      <c r="H47" t="s">
        <v>73</v>
      </c>
      <c r="I47" t="s">
        <v>78</v>
      </c>
      <c r="J47" t="s">
        <v>97</v>
      </c>
      <c r="K47" t="s">
        <v>64</v>
      </c>
      <c r="L47" t="str">
        <f t="shared" si="2"/>
        <v>卯丁</v>
      </c>
      <c r="M47" t="str">
        <f t="shared" si="3"/>
        <v>丁卯</v>
      </c>
      <c r="N47">
        <v>0.24</v>
      </c>
      <c r="P47">
        <v>6</v>
      </c>
      <c r="Q47" t="s">
        <v>124</v>
      </c>
    </row>
    <row r="48" spans="1:14">
      <c r="A48" s="16" t="s">
        <v>119</v>
      </c>
      <c r="B48" s="16" t="s">
        <v>85</v>
      </c>
      <c r="C48" s="16" t="s">
        <v>65</v>
      </c>
      <c r="D48" s="16" t="str">
        <f t="shared" si="0"/>
        <v>己午</v>
      </c>
      <c r="E48" s="16" t="str">
        <f t="shared" si="1"/>
        <v>午己</v>
      </c>
      <c r="F48" s="16">
        <v>1.2</v>
      </c>
      <c r="H48" t="s">
        <v>73</v>
      </c>
      <c r="I48" t="s">
        <v>78</v>
      </c>
      <c r="J48" t="s">
        <v>97</v>
      </c>
      <c r="K48" t="s">
        <v>66</v>
      </c>
      <c r="L48" t="str">
        <f t="shared" si="2"/>
        <v>卯戊</v>
      </c>
      <c r="M48" t="str">
        <f t="shared" si="3"/>
        <v>戊卯</v>
      </c>
      <c r="N48">
        <v>0.5</v>
      </c>
    </row>
    <row r="49" spans="1:21">
      <c r="A49" s="16" t="s">
        <v>119</v>
      </c>
      <c r="B49" s="16" t="s">
        <v>85</v>
      </c>
      <c r="C49" s="16" t="s">
        <v>72</v>
      </c>
      <c r="D49" s="16" t="str">
        <f t="shared" si="0"/>
        <v>庚午</v>
      </c>
      <c r="E49" s="16" t="str">
        <f t="shared" si="1"/>
        <v>午庚</v>
      </c>
      <c r="F49" s="16">
        <v>1</v>
      </c>
      <c r="H49" t="s">
        <v>73</v>
      </c>
      <c r="I49" t="s">
        <v>78</v>
      </c>
      <c r="J49" t="s">
        <v>101</v>
      </c>
      <c r="K49" t="s">
        <v>53</v>
      </c>
      <c r="L49" t="str">
        <f t="shared" si="2"/>
        <v>卯甲</v>
      </c>
      <c r="M49" t="str">
        <f t="shared" si="3"/>
        <v>甲卯</v>
      </c>
      <c r="N49">
        <v>0.36</v>
      </c>
      <c r="Q49" t="s">
        <v>125</v>
      </c>
      <c r="R49" t="s">
        <v>126</v>
      </c>
      <c r="S49" t="s">
        <v>127</v>
      </c>
      <c r="T49" t="s">
        <v>128</v>
      </c>
      <c r="U49" t="s">
        <v>129</v>
      </c>
    </row>
    <row r="50" spans="1:21">
      <c r="A50" s="16" t="s">
        <v>119</v>
      </c>
      <c r="B50" s="16" t="s">
        <v>85</v>
      </c>
      <c r="C50" s="16" t="s">
        <v>63</v>
      </c>
      <c r="D50" s="16" t="str">
        <f t="shared" si="0"/>
        <v>辛午</v>
      </c>
      <c r="E50" s="16" t="str">
        <f t="shared" si="1"/>
        <v>午辛</v>
      </c>
      <c r="F50" s="16">
        <v>1</v>
      </c>
      <c r="H50" t="s">
        <v>73</v>
      </c>
      <c r="I50" t="s">
        <v>78</v>
      </c>
      <c r="J50" t="s">
        <v>101</v>
      </c>
      <c r="K50" t="s">
        <v>71</v>
      </c>
      <c r="L50" t="str">
        <f t="shared" si="2"/>
        <v>卯壬</v>
      </c>
      <c r="M50" t="str">
        <f t="shared" si="3"/>
        <v>壬卯</v>
      </c>
      <c r="N50">
        <v>0.7</v>
      </c>
      <c r="Q50" t="s">
        <v>130</v>
      </c>
      <c r="R50" t="s">
        <v>131</v>
      </c>
      <c r="S50" t="s">
        <v>132</v>
      </c>
      <c r="T50" t="s">
        <v>133</v>
      </c>
      <c r="U50" t="s">
        <v>134</v>
      </c>
    </row>
    <row r="51" spans="1:21">
      <c r="A51" s="16" t="s">
        <v>119</v>
      </c>
      <c r="B51" s="16" t="s">
        <v>85</v>
      </c>
      <c r="C51" s="16" t="s">
        <v>71</v>
      </c>
      <c r="D51" s="16" t="str">
        <f t="shared" si="0"/>
        <v>壬午</v>
      </c>
      <c r="E51" s="16" t="str">
        <f t="shared" si="1"/>
        <v>午壬</v>
      </c>
      <c r="F51" s="16">
        <v>1</v>
      </c>
      <c r="H51" t="s">
        <v>76</v>
      </c>
      <c r="I51" t="s">
        <v>100</v>
      </c>
      <c r="J51" t="s">
        <v>54</v>
      </c>
      <c r="K51" t="s">
        <v>55</v>
      </c>
      <c r="L51" t="str">
        <f t="shared" si="2"/>
        <v>辰癸</v>
      </c>
      <c r="M51" t="str">
        <f t="shared" si="3"/>
        <v>癸辰</v>
      </c>
      <c r="N51">
        <v>1.04</v>
      </c>
      <c r="Q51" t="s">
        <v>135</v>
      </c>
      <c r="R51" t="s">
        <v>136</v>
      </c>
      <c r="S51" t="s">
        <v>137</v>
      </c>
      <c r="T51" t="s">
        <v>138</v>
      </c>
      <c r="U51" t="s">
        <v>139</v>
      </c>
    </row>
    <row r="52" spans="1:21">
      <c r="A52" s="16" t="s">
        <v>119</v>
      </c>
      <c r="B52" s="16" t="s">
        <v>85</v>
      </c>
      <c r="C52" s="16" t="s">
        <v>55</v>
      </c>
      <c r="D52" s="16" t="str">
        <f t="shared" si="0"/>
        <v>癸午</v>
      </c>
      <c r="E52" s="16" t="str">
        <f t="shared" si="1"/>
        <v>午癸</v>
      </c>
      <c r="F52" s="16">
        <v>1</v>
      </c>
      <c r="H52" t="s">
        <v>76</v>
      </c>
      <c r="I52" t="s">
        <v>100</v>
      </c>
      <c r="J52" t="s">
        <v>61</v>
      </c>
      <c r="K52" t="s">
        <v>55</v>
      </c>
      <c r="L52" t="str">
        <f t="shared" si="2"/>
        <v>辰癸</v>
      </c>
      <c r="M52" t="str">
        <f t="shared" si="3"/>
        <v>癸辰</v>
      </c>
      <c r="N52">
        <v>0.312</v>
      </c>
      <c r="Q52" t="s">
        <v>140</v>
      </c>
      <c r="R52" t="s">
        <v>141</v>
      </c>
      <c r="S52" t="s">
        <v>142</v>
      </c>
      <c r="T52" t="s">
        <v>143</v>
      </c>
      <c r="U52" t="s">
        <v>144</v>
      </c>
    </row>
    <row r="53" spans="1:21">
      <c r="A53" s="16" t="s">
        <v>145</v>
      </c>
      <c r="B53" s="16" t="s">
        <v>87</v>
      </c>
      <c r="C53" s="16" t="s">
        <v>53</v>
      </c>
      <c r="D53" s="16" t="str">
        <f t="shared" si="0"/>
        <v>甲未</v>
      </c>
      <c r="E53" s="16" t="str">
        <f t="shared" si="1"/>
        <v>未甲</v>
      </c>
      <c r="F53" s="16">
        <v>1.04</v>
      </c>
      <c r="H53" t="s">
        <v>76</v>
      </c>
      <c r="I53" t="s">
        <v>100</v>
      </c>
      <c r="J53" t="s">
        <v>61</v>
      </c>
      <c r="K53" t="s">
        <v>63</v>
      </c>
      <c r="L53" t="str">
        <f t="shared" si="2"/>
        <v>辰辛</v>
      </c>
      <c r="M53" t="str">
        <f t="shared" si="3"/>
        <v>辛辰</v>
      </c>
      <c r="N53">
        <v>0.23</v>
      </c>
      <c r="Q53" t="s">
        <v>146</v>
      </c>
      <c r="R53" t="s">
        <v>147</v>
      </c>
      <c r="S53" t="s">
        <v>148</v>
      </c>
      <c r="T53" t="s">
        <v>149</v>
      </c>
      <c r="U53" t="s">
        <v>150</v>
      </c>
    </row>
    <row r="54" spans="1:17">
      <c r="A54" s="16" t="s">
        <v>145</v>
      </c>
      <c r="B54" s="16" t="s">
        <v>87</v>
      </c>
      <c r="C54" s="16" t="s">
        <v>60</v>
      </c>
      <c r="D54" s="16" t="str">
        <f t="shared" si="0"/>
        <v>乙未</v>
      </c>
      <c r="E54" s="16" t="str">
        <f t="shared" si="1"/>
        <v>未乙</v>
      </c>
      <c r="F54" s="16">
        <v>1.04</v>
      </c>
      <c r="H54" t="s">
        <v>76</v>
      </c>
      <c r="I54" t="s">
        <v>100</v>
      </c>
      <c r="J54" t="s">
        <v>61</v>
      </c>
      <c r="K54" t="s">
        <v>65</v>
      </c>
      <c r="L54" t="str">
        <f t="shared" si="2"/>
        <v>辰己</v>
      </c>
      <c r="M54" t="str">
        <f t="shared" si="3"/>
        <v>己辰</v>
      </c>
      <c r="N54">
        <v>0.55</v>
      </c>
      <c r="Q54" s="34"/>
    </row>
    <row r="55" spans="1:14">
      <c r="A55" s="16" t="s">
        <v>145</v>
      </c>
      <c r="B55" s="16" t="s">
        <v>87</v>
      </c>
      <c r="C55" s="16" t="s">
        <v>62</v>
      </c>
      <c r="D55" s="16" t="str">
        <f t="shared" si="0"/>
        <v>丙未</v>
      </c>
      <c r="E55" s="16" t="str">
        <f t="shared" si="1"/>
        <v>未丙</v>
      </c>
      <c r="F55" s="16">
        <v>1.1</v>
      </c>
      <c r="H55" t="s">
        <v>76</v>
      </c>
      <c r="I55" t="s">
        <v>100</v>
      </c>
      <c r="J55" t="s">
        <v>52</v>
      </c>
      <c r="K55" t="s">
        <v>62</v>
      </c>
      <c r="L55" t="str">
        <f t="shared" si="2"/>
        <v>辰丙</v>
      </c>
      <c r="M55" t="str">
        <f t="shared" si="3"/>
        <v>丙辰</v>
      </c>
      <c r="N55">
        <v>0.318</v>
      </c>
    </row>
    <row r="56" spans="1:17">
      <c r="A56" s="16" t="s">
        <v>145</v>
      </c>
      <c r="B56" s="16" t="s">
        <v>87</v>
      </c>
      <c r="C56" s="16" t="s">
        <v>64</v>
      </c>
      <c r="D56" s="16" t="str">
        <f t="shared" si="0"/>
        <v>丁未</v>
      </c>
      <c r="E56" s="16" t="str">
        <f t="shared" si="1"/>
        <v>未丁</v>
      </c>
      <c r="F56" s="16">
        <v>1.1</v>
      </c>
      <c r="H56" t="s">
        <v>76</v>
      </c>
      <c r="I56" t="s">
        <v>100</v>
      </c>
      <c r="J56" t="s">
        <v>52</v>
      </c>
      <c r="K56" t="s">
        <v>53</v>
      </c>
      <c r="L56" t="str">
        <f t="shared" si="2"/>
        <v>辰甲</v>
      </c>
      <c r="M56" t="str">
        <f t="shared" si="3"/>
        <v>甲辰</v>
      </c>
      <c r="N56">
        <v>0.77</v>
      </c>
      <c r="Q56" t="s">
        <v>151</v>
      </c>
    </row>
    <row r="57" spans="1:21">
      <c r="A57" s="16" t="s">
        <v>145</v>
      </c>
      <c r="B57" s="16" t="s">
        <v>87</v>
      </c>
      <c r="C57" s="16" t="s">
        <v>66</v>
      </c>
      <c r="D57" s="16" t="str">
        <f t="shared" si="0"/>
        <v>戊未</v>
      </c>
      <c r="E57" s="16" t="str">
        <f t="shared" si="1"/>
        <v>未戊</v>
      </c>
      <c r="F57" s="16">
        <v>1.16</v>
      </c>
      <c r="H57" t="s">
        <v>76</v>
      </c>
      <c r="I57" t="s">
        <v>100</v>
      </c>
      <c r="J57" t="s">
        <v>73</v>
      </c>
      <c r="K57" t="s">
        <v>60</v>
      </c>
      <c r="L57" t="str">
        <f t="shared" si="2"/>
        <v>辰乙</v>
      </c>
      <c r="M57" t="str">
        <f t="shared" si="3"/>
        <v>乙辰</v>
      </c>
      <c r="N57">
        <v>1.1</v>
      </c>
      <c r="Q57" s="1" t="s">
        <v>152</v>
      </c>
      <c r="R57" s="1"/>
      <c r="S57" s="33" t="s">
        <v>70</v>
      </c>
      <c r="T57" s="33" t="s">
        <v>77</v>
      </c>
      <c r="U57" s="33" t="s">
        <v>67</v>
      </c>
    </row>
    <row r="58" spans="1:21">
      <c r="A58" s="16" t="s">
        <v>145</v>
      </c>
      <c r="B58" s="16" t="s">
        <v>87</v>
      </c>
      <c r="C58" s="16" t="s">
        <v>65</v>
      </c>
      <c r="D58" s="16" t="str">
        <f t="shared" si="0"/>
        <v>己未</v>
      </c>
      <c r="E58" s="16" t="str">
        <f t="shared" si="1"/>
        <v>未己</v>
      </c>
      <c r="F58" s="16">
        <v>1.16</v>
      </c>
      <c r="H58" t="s">
        <v>76</v>
      </c>
      <c r="I58" t="s">
        <v>100</v>
      </c>
      <c r="J58" t="s">
        <v>76</v>
      </c>
      <c r="K58" t="s">
        <v>60</v>
      </c>
      <c r="L58" t="str">
        <f t="shared" si="2"/>
        <v>辰乙</v>
      </c>
      <c r="M58" t="str">
        <f t="shared" si="3"/>
        <v>乙辰</v>
      </c>
      <c r="N58">
        <v>0.33</v>
      </c>
      <c r="Q58" s="1"/>
      <c r="R58" s="1"/>
      <c r="S58" s="33">
        <v>2</v>
      </c>
      <c r="T58" s="33">
        <v>0.3</v>
      </c>
      <c r="U58" s="33">
        <v>1.5</v>
      </c>
    </row>
    <row r="59" spans="1:14">
      <c r="A59" s="16" t="s">
        <v>145</v>
      </c>
      <c r="B59" s="16" t="s">
        <v>87</v>
      </c>
      <c r="C59" s="16" t="s">
        <v>72</v>
      </c>
      <c r="D59" s="16" t="str">
        <f t="shared" si="0"/>
        <v>庚未</v>
      </c>
      <c r="E59" s="16" t="str">
        <f t="shared" si="1"/>
        <v>未庚</v>
      </c>
      <c r="F59" s="16">
        <v>1.1</v>
      </c>
      <c r="H59" t="s">
        <v>76</v>
      </c>
      <c r="I59" t="s">
        <v>100</v>
      </c>
      <c r="J59" t="s">
        <v>76</v>
      </c>
      <c r="K59" t="s">
        <v>55</v>
      </c>
      <c r="L59" t="str">
        <f t="shared" si="2"/>
        <v>辰癸</v>
      </c>
      <c r="M59" t="str">
        <f t="shared" si="3"/>
        <v>癸辰</v>
      </c>
      <c r="N59">
        <v>0.208</v>
      </c>
    </row>
    <row r="60" spans="1:17">
      <c r="A60" s="16" t="s">
        <v>145</v>
      </c>
      <c r="B60" s="16" t="s">
        <v>87</v>
      </c>
      <c r="C60" s="16" t="s">
        <v>63</v>
      </c>
      <c r="D60" s="16" t="str">
        <f t="shared" si="0"/>
        <v>辛未</v>
      </c>
      <c r="E60" s="16" t="str">
        <f t="shared" si="1"/>
        <v>未辛</v>
      </c>
      <c r="F60" s="16">
        <v>1.1</v>
      </c>
      <c r="H60" t="s">
        <v>76</v>
      </c>
      <c r="I60" t="s">
        <v>100</v>
      </c>
      <c r="J60" t="s">
        <v>76</v>
      </c>
      <c r="K60" t="s">
        <v>66</v>
      </c>
      <c r="L60" t="str">
        <f t="shared" si="2"/>
        <v>辰戊</v>
      </c>
      <c r="M60" t="str">
        <f t="shared" si="3"/>
        <v>戊辰</v>
      </c>
      <c r="N60">
        <v>0.55</v>
      </c>
      <c r="Q60" t="s">
        <v>153</v>
      </c>
    </row>
    <row r="61" spans="1:19">
      <c r="A61" s="16" t="s">
        <v>145</v>
      </c>
      <c r="B61" s="16" t="s">
        <v>87</v>
      </c>
      <c r="C61" s="16" t="s">
        <v>71</v>
      </c>
      <c r="D61" s="16" t="str">
        <f t="shared" si="0"/>
        <v>壬未</v>
      </c>
      <c r="E61" s="16" t="str">
        <f t="shared" si="1"/>
        <v>未壬</v>
      </c>
      <c r="F61" s="16">
        <v>1</v>
      </c>
      <c r="H61" t="s">
        <v>76</v>
      </c>
      <c r="I61" t="s">
        <v>100</v>
      </c>
      <c r="J61" t="s">
        <v>79</v>
      </c>
      <c r="K61" t="s">
        <v>72</v>
      </c>
      <c r="L61" t="str">
        <f t="shared" si="2"/>
        <v>辰庚</v>
      </c>
      <c r="M61" t="str">
        <f t="shared" si="3"/>
        <v>庚辰</v>
      </c>
      <c r="N61">
        <v>0.33</v>
      </c>
      <c r="Q61" t="s">
        <v>154</v>
      </c>
      <c r="R61" s="33" t="s">
        <v>104</v>
      </c>
      <c r="S61" s="33" t="s">
        <v>110</v>
      </c>
    </row>
    <row r="62" spans="1:19">
      <c r="A62" s="16" t="s">
        <v>145</v>
      </c>
      <c r="B62" s="16" t="s">
        <v>87</v>
      </c>
      <c r="C62" s="16" t="s">
        <v>55</v>
      </c>
      <c r="D62" s="16" t="str">
        <f t="shared" si="0"/>
        <v>癸未</v>
      </c>
      <c r="E62" s="16" t="str">
        <f t="shared" si="1"/>
        <v>未癸</v>
      </c>
      <c r="F62" s="16">
        <v>1</v>
      </c>
      <c r="H62" t="s">
        <v>76</v>
      </c>
      <c r="I62" t="s">
        <v>100</v>
      </c>
      <c r="J62" t="s">
        <v>79</v>
      </c>
      <c r="K62" t="s">
        <v>62</v>
      </c>
      <c r="L62" t="str">
        <f t="shared" si="2"/>
        <v>辰丙</v>
      </c>
      <c r="M62" t="str">
        <f t="shared" si="3"/>
        <v>丙辰</v>
      </c>
      <c r="N62">
        <v>0.742</v>
      </c>
      <c r="R62" s="33" t="s">
        <v>155</v>
      </c>
      <c r="S62" s="33" t="s">
        <v>156</v>
      </c>
    </row>
    <row r="63" spans="1:14">
      <c r="A63" s="16" t="s">
        <v>157</v>
      </c>
      <c r="B63" s="16" t="s">
        <v>74</v>
      </c>
      <c r="C63" s="16" t="s">
        <v>53</v>
      </c>
      <c r="D63" s="16" t="str">
        <f t="shared" si="0"/>
        <v>甲申</v>
      </c>
      <c r="E63" s="16" t="str">
        <f t="shared" si="1"/>
        <v>申甲</v>
      </c>
      <c r="F63" s="16">
        <v>1.06</v>
      </c>
      <c r="H63" t="s">
        <v>76</v>
      </c>
      <c r="I63" t="s">
        <v>100</v>
      </c>
      <c r="J63" t="s">
        <v>85</v>
      </c>
      <c r="K63" t="s">
        <v>64</v>
      </c>
      <c r="L63" t="str">
        <f t="shared" si="2"/>
        <v>辰丁</v>
      </c>
      <c r="M63" t="str">
        <f t="shared" si="3"/>
        <v>丁辰</v>
      </c>
      <c r="N63">
        <v>1.06</v>
      </c>
    </row>
    <row r="64" spans="1:21">
      <c r="A64" s="16" t="s">
        <v>157</v>
      </c>
      <c r="B64" s="16" t="s">
        <v>74</v>
      </c>
      <c r="C64" s="16" t="s">
        <v>60</v>
      </c>
      <c r="D64" s="16" t="str">
        <f t="shared" si="0"/>
        <v>乙申</v>
      </c>
      <c r="E64" s="16" t="str">
        <f t="shared" si="1"/>
        <v>申乙</v>
      </c>
      <c r="F64" s="16">
        <v>1.06</v>
      </c>
      <c r="H64" t="s">
        <v>76</v>
      </c>
      <c r="I64" t="s">
        <v>100</v>
      </c>
      <c r="J64" t="s">
        <v>87</v>
      </c>
      <c r="K64" t="s">
        <v>64</v>
      </c>
      <c r="L64" t="str">
        <f t="shared" si="2"/>
        <v>辰丁</v>
      </c>
      <c r="M64" t="str">
        <f t="shared" si="3"/>
        <v>丁辰</v>
      </c>
      <c r="N64">
        <v>0.318</v>
      </c>
      <c r="Q64" t="s">
        <v>158</v>
      </c>
      <c r="R64" t="s">
        <v>159</v>
      </c>
      <c r="S64" t="s">
        <v>160</v>
      </c>
      <c r="T64" t="s">
        <v>161</v>
      </c>
      <c r="U64" s="35" t="s">
        <v>162</v>
      </c>
    </row>
    <row r="65" spans="1:21">
      <c r="A65" s="16" t="s">
        <v>157</v>
      </c>
      <c r="B65" s="16" t="s">
        <v>74</v>
      </c>
      <c r="C65" s="16" t="s">
        <v>62</v>
      </c>
      <c r="D65" s="16" t="str">
        <f t="shared" si="0"/>
        <v>丙申</v>
      </c>
      <c r="E65" s="16" t="str">
        <f t="shared" si="1"/>
        <v>申丙</v>
      </c>
      <c r="F65" s="16">
        <v>1</v>
      </c>
      <c r="H65" t="s">
        <v>76</v>
      </c>
      <c r="I65" t="s">
        <v>100</v>
      </c>
      <c r="J65" t="s">
        <v>87</v>
      </c>
      <c r="K65" t="s">
        <v>60</v>
      </c>
      <c r="L65" t="str">
        <f t="shared" si="2"/>
        <v>辰乙</v>
      </c>
      <c r="M65" t="str">
        <f t="shared" si="3"/>
        <v>乙辰</v>
      </c>
      <c r="N65">
        <v>0.22</v>
      </c>
      <c r="Q65">
        <v>5.04</v>
      </c>
      <c r="R65" t="s">
        <v>159</v>
      </c>
      <c r="S65">
        <v>3.8</v>
      </c>
      <c r="T65" t="s">
        <v>161</v>
      </c>
      <c r="U65">
        <v>1.24</v>
      </c>
    </row>
    <row r="66" spans="1:14">
      <c r="A66" s="16" t="s">
        <v>157</v>
      </c>
      <c r="B66" s="16" t="s">
        <v>74</v>
      </c>
      <c r="C66" s="16" t="s">
        <v>64</v>
      </c>
      <c r="D66" s="16" t="str">
        <f t="shared" si="0"/>
        <v>丁申</v>
      </c>
      <c r="E66" s="16" t="str">
        <f t="shared" si="1"/>
        <v>申丁</v>
      </c>
      <c r="F66" s="16">
        <v>1</v>
      </c>
      <c r="H66" t="s">
        <v>76</v>
      </c>
      <c r="I66" t="s">
        <v>100</v>
      </c>
      <c r="J66" t="s">
        <v>87</v>
      </c>
      <c r="K66" t="s">
        <v>65</v>
      </c>
      <c r="L66" t="str">
        <f t="shared" si="2"/>
        <v>辰己</v>
      </c>
      <c r="M66" t="str">
        <f t="shared" si="3"/>
        <v>己辰</v>
      </c>
      <c r="N66">
        <v>0.55</v>
      </c>
    </row>
    <row r="67" spans="1:17">
      <c r="A67" s="16" t="s">
        <v>157</v>
      </c>
      <c r="B67" s="16" t="s">
        <v>74</v>
      </c>
      <c r="C67" s="16" t="s">
        <v>66</v>
      </c>
      <c r="D67" s="16" t="str">
        <f t="shared" ref="D67:D122" si="4">C67&amp;B67</f>
        <v>戊申</v>
      </c>
      <c r="E67" s="16" t="str">
        <f t="shared" ref="E67:E122" si="5">B67&amp;C67</f>
        <v>申戊</v>
      </c>
      <c r="F67" s="16">
        <v>1</v>
      </c>
      <c r="H67" t="s">
        <v>76</v>
      </c>
      <c r="I67" t="s">
        <v>100</v>
      </c>
      <c r="J67" t="s">
        <v>74</v>
      </c>
      <c r="K67" t="s">
        <v>71</v>
      </c>
      <c r="L67" t="str">
        <f t="shared" ref="L67:L130" si="6">H67&amp;K67</f>
        <v>辰壬</v>
      </c>
      <c r="M67" t="str">
        <f t="shared" ref="M67:M130" si="7">K67&amp;H67</f>
        <v>壬辰</v>
      </c>
      <c r="N67">
        <v>0.312</v>
      </c>
      <c r="Q67" t="s">
        <v>163</v>
      </c>
    </row>
    <row r="68" spans="1:17">
      <c r="A68" s="16" t="s">
        <v>157</v>
      </c>
      <c r="B68" s="16" t="s">
        <v>74</v>
      </c>
      <c r="C68" s="16" t="s">
        <v>65</v>
      </c>
      <c r="D68" s="16" t="str">
        <f t="shared" si="4"/>
        <v>己申</v>
      </c>
      <c r="E68" s="16" t="str">
        <f t="shared" si="5"/>
        <v>申己</v>
      </c>
      <c r="F68" s="16">
        <v>1</v>
      </c>
      <c r="H68" t="s">
        <v>76</v>
      </c>
      <c r="I68" t="s">
        <v>100</v>
      </c>
      <c r="J68" t="s">
        <v>74</v>
      </c>
      <c r="K68" t="s">
        <v>72</v>
      </c>
      <c r="L68" t="str">
        <f t="shared" si="6"/>
        <v>辰庚</v>
      </c>
      <c r="M68" t="str">
        <f t="shared" si="7"/>
        <v>庚辰</v>
      </c>
      <c r="N68">
        <v>0.77</v>
      </c>
      <c r="Q68" t="s">
        <v>164</v>
      </c>
    </row>
    <row r="69" spans="1:14">
      <c r="A69" s="16" t="s">
        <v>157</v>
      </c>
      <c r="B69" s="16" t="s">
        <v>74</v>
      </c>
      <c r="C69" s="16" t="s">
        <v>72</v>
      </c>
      <c r="D69" s="16" t="str">
        <f t="shared" si="4"/>
        <v>庚申</v>
      </c>
      <c r="E69" s="16" t="str">
        <f t="shared" si="5"/>
        <v>申庚</v>
      </c>
      <c r="F69" s="16">
        <v>1.14</v>
      </c>
      <c r="H69" t="s">
        <v>76</v>
      </c>
      <c r="I69" t="s">
        <v>100</v>
      </c>
      <c r="J69" t="s">
        <v>75</v>
      </c>
      <c r="K69" t="s">
        <v>63</v>
      </c>
      <c r="L69" t="str">
        <f t="shared" si="6"/>
        <v>辰辛</v>
      </c>
      <c r="M69" t="str">
        <f t="shared" si="7"/>
        <v>辛辰</v>
      </c>
      <c r="N69">
        <v>1.1</v>
      </c>
    </row>
    <row r="70" spans="1:14">
      <c r="A70" s="16" t="s">
        <v>157</v>
      </c>
      <c r="B70" s="16" t="s">
        <v>74</v>
      </c>
      <c r="C70" s="16" t="s">
        <v>63</v>
      </c>
      <c r="D70" s="16" t="str">
        <f t="shared" si="4"/>
        <v>辛申</v>
      </c>
      <c r="E70" s="16" t="str">
        <f t="shared" si="5"/>
        <v>申辛</v>
      </c>
      <c r="F70" s="16">
        <v>1.14</v>
      </c>
      <c r="H70" t="s">
        <v>76</v>
      </c>
      <c r="I70" t="s">
        <v>100</v>
      </c>
      <c r="J70" t="s">
        <v>97</v>
      </c>
      <c r="K70" t="s">
        <v>63</v>
      </c>
      <c r="L70" t="str">
        <f t="shared" si="6"/>
        <v>辰辛</v>
      </c>
      <c r="M70" t="str">
        <f t="shared" si="7"/>
        <v>辛辰</v>
      </c>
      <c r="N70">
        <v>0.33</v>
      </c>
    </row>
    <row r="71" spans="1:14">
      <c r="A71" s="16" t="s">
        <v>157</v>
      </c>
      <c r="B71" s="16" t="s">
        <v>74</v>
      </c>
      <c r="C71" s="16" t="s">
        <v>71</v>
      </c>
      <c r="D71" s="16" t="str">
        <f t="shared" si="4"/>
        <v>壬申</v>
      </c>
      <c r="E71" s="16" t="str">
        <f t="shared" si="5"/>
        <v>申壬</v>
      </c>
      <c r="F71" s="16">
        <v>1.2</v>
      </c>
      <c r="H71" t="s">
        <v>76</v>
      </c>
      <c r="I71" t="s">
        <v>100</v>
      </c>
      <c r="J71" t="s">
        <v>97</v>
      </c>
      <c r="K71" t="s">
        <v>64</v>
      </c>
      <c r="L71" t="str">
        <f t="shared" si="6"/>
        <v>辰丁</v>
      </c>
      <c r="M71" t="str">
        <f t="shared" si="7"/>
        <v>丁辰</v>
      </c>
      <c r="N71">
        <v>0.212</v>
      </c>
    </row>
    <row r="72" spans="1:14">
      <c r="A72" s="16" t="s">
        <v>157</v>
      </c>
      <c r="B72" s="16" t="s">
        <v>74</v>
      </c>
      <c r="C72" s="16" t="s">
        <v>55</v>
      </c>
      <c r="D72" s="16" t="str">
        <f t="shared" si="4"/>
        <v>癸申</v>
      </c>
      <c r="E72" s="16" t="str">
        <f t="shared" si="5"/>
        <v>申癸</v>
      </c>
      <c r="F72" s="16">
        <v>1.2</v>
      </c>
      <c r="H72" t="s">
        <v>76</v>
      </c>
      <c r="I72" t="s">
        <v>100</v>
      </c>
      <c r="J72" t="s">
        <v>97</v>
      </c>
      <c r="K72" t="s">
        <v>66</v>
      </c>
      <c r="L72" t="str">
        <f t="shared" si="6"/>
        <v>辰戊</v>
      </c>
      <c r="M72" t="str">
        <f t="shared" si="7"/>
        <v>戊辰</v>
      </c>
      <c r="N72">
        <v>0.55</v>
      </c>
    </row>
    <row r="73" spans="1:14">
      <c r="A73" s="16" t="s">
        <v>165</v>
      </c>
      <c r="B73" s="16" t="s">
        <v>75</v>
      </c>
      <c r="C73" s="16" t="s">
        <v>53</v>
      </c>
      <c r="D73" s="16" t="str">
        <f t="shared" si="4"/>
        <v>甲酉</v>
      </c>
      <c r="E73" s="16" t="str">
        <f t="shared" si="5"/>
        <v>酉甲</v>
      </c>
      <c r="F73" s="16">
        <v>1</v>
      </c>
      <c r="H73" t="s">
        <v>76</v>
      </c>
      <c r="I73" t="s">
        <v>100</v>
      </c>
      <c r="J73" t="s">
        <v>101</v>
      </c>
      <c r="K73" t="s">
        <v>53</v>
      </c>
      <c r="L73" t="str">
        <f t="shared" si="6"/>
        <v>辰甲</v>
      </c>
      <c r="M73" t="str">
        <f t="shared" si="7"/>
        <v>甲辰</v>
      </c>
      <c r="N73">
        <v>0.33</v>
      </c>
    </row>
    <row r="74" spans="1:14">
      <c r="A74" s="16" t="s">
        <v>165</v>
      </c>
      <c r="B74" s="16" t="s">
        <v>75</v>
      </c>
      <c r="C74" s="16" t="s">
        <v>60</v>
      </c>
      <c r="D74" s="16" t="str">
        <f t="shared" si="4"/>
        <v>乙酉</v>
      </c>
      <c r="E74" s="16" t="str">
        <f t="shared" si="5"/>
        <v>酉乙</v>
      </c>
      <c r="F74" s="16">
        <v>1</v>
      </c>
      <c r="H74" t="s">
        <v>76</v>
      </c>
      <c r="I74" t="s">
        <v>100</v>
      </c>
      <c r="J74" t="s">
        <v>101</v>
      </c>
      <c r="K74" t="s">
        <v>71</v>
      </c>
      <c r="L74" t="str">
        <f t="shared" si="6"/>
        <v>辰壬</v>
      </c>
      <c r="M74" t="str">
        <f t="shared" si="7"/>
        <v>壬辰</v>
      </c>
      <c r="N74">
        <v>0.728</v>
      </c>
    </row>
    <row r="75" spans="1:14">
      <c r="A75" s="16" t="s">
        <v>165</v>
      </c>
      <c r="B75" s="16" t="s">
        <v>75</v>
      </c>
      <c r="C75" s="16" t="s">
        <v>62</v>
      </c>
      <c r="D75" s="16" t="str">
        <f t="shared" si="4"/>
        <v>丙酉</v>
      </c>
      <c r="E75" s="16" t="str">
        <f t="shared" si="5"/>
        <v>酉丙</v>
      </c>
      <c r="F75" s="16">
        <v>1</v>
      </c>
      <c r="H75" t="s">
        <v>79</v>
      </c>
      <c r="I75" t="s">
        <v>114</v>
      </c>
      <c r="J75" t="s">
        <v>54</v>
      </c>
      <c r="K75" t="s">
        <v>55</v>
      </c>
      <c r="L75" t="str">
        <f t="shared" si="6"/>
        <v>巳癸</v>
      </c>
      <c r="M75" t="str">
        <f t="shared" si="7"/>
        <v>癸巳</v>
      </c>
      <c r="N75">
        <v>1.06</v>
      </c>
    </row>
    <row r="76" spans="1:14">
      <c r="A76" s="16" t="s">
        <v>165</v>
      </c>
      <c r="B76" s="16" t="s">
        <v>75</v>
      </c>
      <c r="C76" s="16" t="s">
        <v>64</v>
      </c>
      <c r="D76" s="16" t="str">
        <f t="shared" si="4"/>
        <v>丁酉</v>
      </c>
      <c r="E76" s="16" t="str">
        <f t="shared" si="5"/>
        <v>酉丁</v>
      </c>
      <c r="F76" s="16">
        <v>1</v>
      </c>
      <c r="H76" t="s">
        <v>79</v>
      </c>
      <c r="I76" t="s">
        <v>114</v>
      </c>
      <c r="J76" t="s">
        <v>61</v>
      </c>
      <c r="K76" t="s">
        <v>55</v>
      </c>
      <c r="L76" t="str">
        <f t="shared" si="6"/>
        <v>巳癸</v>
      </c>
      <c r="M76" t="str">
        <f t="shared" si="7"/>
        <v>癸巳</v>
      </c>
      <c r="N76">
        <v>0.318</v>
      </c>
    </row>
    <row r="77" spans="1:14">
      <c r="A77" s="16" t="s">
        <v>165</v>
      </c>
      <c r="B77" s="16" t="s">
        <v>75</v>
      </c>
      <c r="C77" s="16" t="s">
        <v>66</v>
      </c>
      <c r="D77" s="16" t="str">
        <f t="shared" si="4"/>
        <v>戊酉</v>
      </c>
      <c r="E77" s="16" t="str">
        <f t="shared" si="5"/>
        <v>酉戊</v>
      </c>
      <c r="F77" s="16">
        <v>1</v>
      </c>
      <c r="H77" t="s">
        <v>79</v>
      </c>
      <c r="I77" t="s">
        <v>114</v>
      </c>
      <c r="J77" t="s">
        <v>61</v>
      </c>
      <c r="K77" t="s">
        <v>63</v>
      </c>
      <c r="L77" t="str">
        <f t="shared" si="6"/>
        <v>巳辛</v>
      </c>
      <c r="M77" t="str">
        <f t="shared" si="7"/>
        <v>辛巳</v>
      </c>
      <c r="N77">
        <v>0.212</v>
      </c>
    </row>
    <row r="78" spans="1:14">
      <c r="A78" s="16" t="s">
        <v>165</v>
      </c>
      <c r="B78" s="16" t="s">
        <v>75</v>
      </c>
      <c r="C78" s="16" t="s">
        <v>65</v>
      </c>
      <c r="D78" s="16" t="str">
        <f t="shared" si="4"/>
        <v>己酉</v>
      </c>
      <c r="E78" s="16" t="str">
        <f t="shared" si="5"/>
        <v>酉己</v>
      </c>
      <c r="F78" s="16">
        <v>1</v>
      </c>
      <c r="H78" t="s">
        <v>79</v>
      </c>
      <c r="I78" t="s">
        <v>114</v>
      </c>
      <c r="J78" t="s">
        <v>61</v>
      </c>
      <c r="K78" t="s">
        <v>65</v>
      </c>
      <c r="L78" t="str">
        <f t="shared" si="6"/>
        <v>巳己</v>
      </c>
      <c r="M78" t="str">
        <f t="shared" si="7"/>
        <v>己巳</v>
      </c>
      <c r="N78">
        <v>0.57</v>
      </c>
    </row>
    <row r="79" spans="1:14">
      <c r="A79" s="16" t="s">
        <v>165</v>
      </c>
      <c r="B79" s="16" t="s">
        <v>75</v>
      </c>
      <c r="C79" s="16" t="s">
        <v>72</v>
      </c>
      <c r="D79" s="16" t="str">
        <f t="shared" si="4"/>
        <v>庚酉</v>
      </c>
      <c r="E79" s="16" t="str">
        <f t="shared" si="5"/>
        <v>酉庚</v>
      </c>
      <c r="F79" s="16">
        <v>1.2</v>
      </c>
      <c r="H79" t="s">
        <v>79</v>
      </c>
      <c r="I79" t="s">
        <v>114</v>
      </c>
      <c r="J79" t="s">
        <v>52</v>
      </c>
      <c r="K79" t="s">
        <v>62</v>
      </c>
      <c r="L79" t="str">
        <f t="shared" si="6"/>
        <v>巳丙</v>
      </c>
      <c r="M79" t="str">
        <f t="shared" si="7"/>
        <v>丙巳</v>
      </c>
      <c r="N79">
        <v>0.342</v>
      </c>
    </row>
    <row r="80" spans="1:14">
      <c r="A80" s="16" t="s">
        <v>165</v>
      </c>
      <c r="B80" s="16" t="s">
        <v>75</v>
      </c>
      <c r="C80" s="16" t="s">
        <v>63</v>
      </c>
      <c r="D80" s="16" t="str">
        <f t="shared" si="4"/>
        <v>辛酉</v>
      </c>
      <c r="E80" s="16" t="str">
        <f t="shared" si="5"/>
        <v>酉辛</v>
      </c>
      <c r="F80" s="16">
        <v>1.2</v>
      </c>
      <c r="H80" t="s">
        <v>79</v>
      </c>
      <c r="I80" t="s">
        <v>114</v>
      </c>
      <c r="J80" t="s">
        <v>52</v>
      </c>
      <c r="K80" t="s">
        <v>53</v>
      </c>
      <c r="L80" t="str">
        <f t="shared" si="6"/>
        <v>巳甲</v>
      </c>
      <c r="M80" t="str">
        <f t="shared" si="7"/>
        <v>甲巳</v>
      </c>
      <c r="N80">
        <v>0.7</v>
      </c>
    </row>
    <row r="81" spans="1:14">
      <c r="A81" s="16" t="s">
        <v>165</v>
      </c>
      <c r="B81" s="16" t="s">
        <v>75</v>
      </c>
      <c r="C81" s="16" t="s">
        <v>71</v>
      </c>
      <c r="D81" s="16" t="str">
        <f t="shared" si="4"/>
        <v>壬酉</v>
      </c>
      <c r="E81" s="16" t="str">
        <f t="shared" si="5"/>
        <v>酉壬</v>
      </c>
      <c r="F81" s="16">
        <v>1.2</v>
      </c>
      <c r="H81" t="s">
        <v>79</v>
      </c>
      <c r="I81" t="s">
        <v>114</v>
      </c>
      <c r="J81" t="s">
        <v>73</v>
      </c>
      <c r="K81" t="s">
        <v>60</v>
      </c>
      <c r="L81" t="str">
        <f t="shared" si="6"/>
        <v>巳乙</v>
      </c>
      <c r="M81" t="str">
        <f t="shared" si="7"/>
        <v>乙巳</v>
      </c>
      <c r="N81">
        <v>1</v>
      </c>
    </row>
    <row r="82" spans="1:14">
      <c r="A82" s="16" t="s">
        <v>165</v>
      </c>
      <c r="B82" s="16" t="s">
        <v>75</v>
      </c>
      <c r="C82" s="16" t="s">
        <v>55</v>
      </c>
      <c r="D82" s="16" t="str">
        <f t="shared" si="4"/>
        <v>癸酉</v>
      </c>
      <c r="E82" s="16" t="str">
        <f t="shared" si="5"/>
        <v>酉癸</v>
      </c>
      <c r="F82" s="16">
        <v>1.2</v>
      </c>
      <c r="H82" t="s">
        <v>79</v>
      </c>
      <c r="I82" t="s">
        <v>114</v>
      </c>
      <c r="J82" t="s">
        <v>76</v>
      </c>
      <c r="K82" t="s">
        <v>60</v>
      </c>
      <c r="L82" t="str">
        <f t="shared" si="6"/>
        <v>巳乙</v>
      </c>
      <c r="M82" t="str">
        <f t="shared" si="7"/>
        <v>乙巳</v>
      </c>
      <c r="N82">
        <v>0.3</v>
      </c>
    </row>
    <row r="83" spans="1:14">
      <c r="A83" s="16" t="s">
        <v>166</v>
      </c>
      <c r="B83" s="16" t="s">
        <v>97</v>
      </c>
      <c r="C83" s="16" t="s">
        <v>53</v>
      </c>
      <c r="D83" s="16" t="str">
        <f t="shared" si="4"/>
        <v>甲戌</v>
      </c>
      <c r="E83" s="16" t="str">
        <f t="shared" si="5"/>
        <v>戌甲</v>
      </c>
      <c r="F83" s="16">
        <v>1</v>
      </c>
      <c r="H83" t="s">
        <v>79</v>
      </c>
      <c r="I83" t="s">
        <v>114</v>
      </c>
      <c r="J83" t="s">
        <v>76</v>
      </c>
      <c r="K83" t="s">
        <v>55</v>
      </c>
      <c r="L83" t="str">
        <f t="shared" si="6"/>
        <v>巳癸</v>
      </c>
      <c r="M83" t="str">
        <f t="shared" si="7"/>
        <v>癸巳</v>
      </c>
      <c r="N83">
        <v>0.2</v>
      </c>
    </row>
    <row r="84" spans="1:14">
      <c r="A84" s="16" t="s">
        <v>166</v>
      </c>
      <c r="B84" s="16" t="s">
        <v>97</v>
      </c>
      <c r="C84" s="16" t="s">
        <v>60</v>
      </c>
      <c r="D84" s="16" t="str">
        <f t="shared" si="4"/>
        <v>乙戌</v>
      </c>
      <c r="E84" s="16" t="str">
        <f t="shared" si="5"/>
        <v>戌乙</v>
      </c>
      <c r="F84" s="16">
        <v>1</v>
      </c>
      <c r="H84" t="s">
        <v>79</v>
      </c>
      <c r="I84" t="s">
        <v>114</v>
      </c>
      <c r="J84" t="s">
        <v>76</v>
      </c>
      <c r="K84" t="s">
        <v>66</v>
      </c>
      <c r="L84" t="str">
        <f t="shared" si="6"/>
        <v>巳戊</v>
      </c>
      <c r="M84" t="str">
        <f t="shared" si="7"/>
        <v>戊巳</v>
      </c>
      <c r="N84">
        <v>0.6</v>
      </c>
    </row>
    <row r="85" spans="1:14">
      <c r="A85" s="16" t="s">
        <v>166</v>
      </c>
      <c r="B85" s="16" t="s">
        <v>97</v>
      </c>
      <c r="C85" s="16" t="s">
        <v>62</v>
      </c>
      <c r="D85" s="16" t="str">
        <f t="shared" si="4"/>
        <v>丙戌</v>
      </c>
      <c r="E85" s="16" t="str">
        <f t="shared" si="5"/>
        <v>戌丙</v>
      </c>
      <c r="F85" s="16">
        <v>1.04</v>
      </c>
      <c r="H85" t="s">
        <v>79</v>
      </c>
      <c r="I85" t="s">
        <v>114</v>
      </c>
      <c r="J85" t="s">
        <v>79</v>
      </c>
      <c r="K85" t="s">
        <v>72</v>
      </c>
      <c r="L85" t="str">
        <f t="shared" si="6"/>
        <v>巳庚</v>
      </c>
      <c r="M85" t="str">
        <f t="shared" si="7"/>
        <v>庚巳</v>
      </c>
      <c r="N85">
        <v>0.3</v>
      </c>
    </row>
    <row r="86" spans="1:14">
      <c r="A86" s="16" t="s">
        <v>166</v>
      </c>
      <c r="B86" s="16" t="s">
        <v>97</v>
      </c>
      <c r="C86" s="16" t="s">
        <v>64</v>
      </c>
      <c r="D86" s="16" t="str">
        <f t="shared" si="4"/>
        <v>丁戌</v>
      </c>
      <c r="E86" s="16" t="str">
        <f t="shared" si="5"/>
        <v>戌丁</v>
      </c>
      <c r="F86" s="16">
        <v>1.04</v>
      </c>
      <c r="H86" t="s">
        <v>79</v>
      </c>
      <c r="I86" t="s">
        <v>114</v>
      </c>
      <c r="J86" t="s">
        <v>79</v>
      </c>
      <c r="K86" t="s">
        <v>62</v>
      </c>
      <c r="L86" t="str">
        <f t="shared" si="6"/>
        <v>巳丙</v>
      </c>
      <c r="M86" t="str">
        <f t="shared" si="7"/>
        <v>丙巳</v>
      </c>
      <c r="N86">
        <v>0.84</v>
      </c>
    </row>
    <row r="87" spans="1:14">
      <c r="A87" s="16" t="s">
        <v>166</v>
      </c>
      <c r="B87" s="16" t="s">
        <v>97</v>
      </c>
      <c r="C87" s="16" t="s">
        <v>66</v>
      </c>
      <c r="D87" s="16" t="str">
        <f t="shared" si="4"/>
        <v>戊戌</v>
      </c>
      <c r="E87" s="16" t="str">
        <f t="shared" si="5"/>
        <v>戌戊</v>
      </c>
      <c r="F87" s="16">
        <v>1.14</v>
      </c>
      <c r="H87" t="s">
        <v>79</v>
      </c>
      <c r="I87" t="s">
        <v>114</v>
      </c>
      <c r="J87" t="s">
        <v>85</v>
      </c>
      <c r="K87" t="s">
        <v>64</v>
      </c>
      <c r="L87" t="str">
        <f t="shared" si="6"/>
        <v>巳丁</v>
      </c>
      <c r="M87" t="str">
        <f t="shared" si="7"/>
        <v>丁巳</v>
      </c>
      <c r="N87">
        <v>1.14</v>
      </c>
    </row>
    <row r="88" spans="1:14">
      <c r="A88" s="16" t="s">
        <v>166</v>
      </c>
      <c r="B88" s="16" t="s">
        <v>97</v>
      </c>
      <c r="C88" s="16" t="s">
        <v>65</v>
      </c>
      <c r="D88" s="16" t="str">
        <f t="shared" si="4"/>
        <v>己戌</v>
      </c>
      <c r="E88" s="16" t="str">
        <f t="shared" si="5"/>
        <v>戌己</v>
      </c>
      <c r="F88" s="16">
        <v>1.14</v>
      </c>
      <c r="H88" t="s">
        <v>79</v>
      </c>
      <c r="I88" t="s">
        <v>114</v>
      </c>
      <c r="J88" t="s">
        <v>87</v>
      </c>
      <c r="K88" t="s">
        <v>64</v>
      </c>
      <c r="L88" t="str">
        <f t="shared" si="6"/>
        <v>巳丁</v>
      </c>
      <c r="M88" t="str">
        <f t="shared" si="7"/>
        <v>丁巳</v>
      </c>
      <c r="N88">
        <v>0.342</v>
      </c>
    </row>
    <row r="89" spans="1:14">
      <c r="A89" s="16" t="s">
        <v>166</v>
      </c>
      <c r="B89" s="16" t="s">
        <v>97</v>
      </c>
      <c r="C89" s="16" t="s">
        <v>72</v>
      </c>
      <c r="D89" s="16" t="str">
        <f t="shared" si="4"/>
        <v>庚戌</v>
      </c>
      <c r="E89" s="16" t="str">
        <f t="shared" si="5"/>
        <v>戌庚</v>
      </c>
      <c r="F89" s="16">
        <v>1.16</v>
      </c>
      <c r="H89" t="s">
        <v>79</v>
      </c>
      <c r="I89" t="s">
        <v>114</v>
      </c>
      <c r="J89" t="s">
        <v>87</v>
      </c>
      <c r="K89" t="s">
        <v>60</v>
      </c>
      <c r="L89" t="str">
        <f t="shared" si="6"/>
        <v>巳乙</v>
      </c>
      <c r="M89" t="str">
        <f t="shared" si="7"/>
        <v>乙巳</v>
      </c>
      <c r="N89">
        <v>0.2</v>
      </c>
    </row>
    <row r="90" spans="1:14">
      <c r="A90" s="16" t="s">
        <v>166</v>
      </c>
      <c r="B90" s="16" t="s">
        <v>97</v>
      </c>
      <c r="C90" s="16" t="s">
        <v>63</v>
      </c>
      <c r="D90" s="16" t="str">
        <f t="shared" si="4"/>
        <v>辛戌</v>
      </c>
      <c r="E90" s="16" t="str">
        <f t="shared" si="5"/>
        <v>戌辛</v>
      </c>
      <c r="F90" s="16">
        <v>1.16</v>
      </c>
      <c r="H90" t="s">
        <v>79</v>
      </c>
      <c r="I90" t="s">
        <v>114</v>
      </c>
      <c r="J90" t="s">
        <v>87</v>
      </c>
      <c r="K90" t="s">
        <v>65</v>
      </c>
      <c r="L90" t="str">
        <f t="shared" si="6"/>
        <v>巳己</v>
      </c>
      <c r="M90" t="str">
        <f t="shared" si="7"/>
        <v>己巳</v>
      </c>
      <c r="N90">
        <v>0.57</v>
      </c>
    </row>
    <row r="91" spans="1:14">
      <c r="A91" s="16" t="s">
        <v>166</v>
      </c>
      <c r="B91" s="16" t="s">
        <v>97</v>
      </c>
      <c r="C91" s="16" t="s">
        <v>71</v>
      </c>
      <c r="D91" s="16" t="str">
        <f t="shared" si="4"/>
        <v>壬戌</v>
      </c>
      <c r="E91" s="16" t="str">
        <f t="shared" si="5"/>
        <v>戌壬</v>
      </c>
      <c r="F91" s="16">
        <v>1.06</v>
      </c>
      <c r="H91" t="s">
        <v>79</v>
      </c>
      <c r="I91" t="s">
        <v>114</v>
      </c>
      <c r="J91" t="s">
        <v>74</v>
      </c>
      <c r="K91" t="s">
        <v>71</v>
      </c>
      <c r="L91" t="str">
        <f t="shared" si="6"/>
        <v>巳壬</v>
      </c>
      <c r="M91" t="str">
        <f t="shared" si="7"/>
        <v>壬巳</v>
      </c>
      <c r="N91">
        <v>0.318</v>
      </c>
    </row>
    <row r="92" spans="1:14">
      <c r="A92" s="16" t="s">
        <v>166</v>
      </c>
      <c r="B92" s="16" t="s">
        <v>97</v>
      </c>
      <c r="C92" s="16" t="s">
        <v>55</v>
      </c>
      <c r="D92" s="16" t="str">
        <f t="shared" si="4"/>
        <v>癸戌</v>
      </c>
      <c r="E92" s="16" t="str">
        <f t="shared" si="5"/>
        <v>戌癸</v>
      </c>
      <c r="F92" s="16">
        <v>1.06</v>
      </c>
      <c r="H92" t="s">
        <v>79</v>
      </c>
      <c r="I92" t="s">
        <v>114</v>
      </c>
      <c r="J92" t="s">
        <v>74</v>
      </c>
      <c r="K92" t="s">
        <v>72</v>
      </c>
      <c r="L92" t="str">
        <f t="shared" si="6"/>
        <v>巳庚</v>
      </c>
      <c r="M92" t="str">
        <f t="shared" si="7"/>
        <v>庚巳</v>
      </c>
      <c r="N92">
        <v>0.742</v>
      </c>
    </row>
    <row r="93" spans="1:14">
      <c r="A93" s="16" t="s">
        <v>167</v>
      </c>
      <c r="B93" s="16" t="s">
        <v>101</v>
      </c>
      <c r="C93" s="16" t="s">
        <v>53</v>
      </c>
      <c r="D93" s="16" t="str">
        <f t="shared" si="4"/>
        <v>甲亥</v>
      </c>
      <c r="E93" s="16" t="str">
        <f t="shared" si="5"/>
        <v>亥甲</v>
      </c>
      <c r="F93" s="16">
        <v>1.2</v>
      </c>
      <c r="H93" t="s">
        <v>79</v>
      </c>
      <c r="I93" t="s">
        <v>114</v>
      </c>
      <c r="J93" t="s">
        <v>75</v>
      </c>
      <c r="K93" t="s">
        <v>63</v>
      </c>
      <c r="L93" t="str">
        <f t="shared" si="6"/>
        <v>巳辛</v>
      </c>
      <c r="M93" t="str">
        <f t="shared" si="7"/>
        <v>辛巳</v>
      </c>
      <c r="N93">
        <v>1.06</v>
      </c>
    </row>
    <row r="94" spans="1:14">
      <c r="A94" s="16" t="s">
        <v>167</v>
      </c>
      <c r="B94" s="16" t="s">
        <v>101</v>
      </c>
      <c r="C94" s="16" t="s">
        <v>60</v>
      </c>
      <c r="D94" s="16" t="str">
        <f t="shared" si="4"/>
        <v>乙亥</v>
      </c>
      <c r="E94" s="16" t="str">
        <f t="shared" si="5"/>
        <v>亥乙</v>
      </c>
      <c r="F94" s="16">
        <v>1.2</v>
      </c>
      <c r="H94" t="s">
        <v>79</v>
      </c>
      <c r="I94" t="s">
        <v>114</v>
      </c>
      <c r="J94" t="s">
        <v>97</v>
      </c>
      <c r="K94" t="s">
        <v>63</v>
      </c>
      <c r="L94" t="str">
        <f t="shared" si="6"/>
        <v>巳辛</v>
      </c>
      <c r="M94" t="str">
        <f t="shared" si="7"/>
        <v>辛巳</v>
      </c>
      <c r="N94">
        <v>0.318</v>
      </c>
    </row>
    <row r="95" spans="1:14">
      <c r="A95" s="16" t="s">
        <v>167</v>
      </c>
      <c r="B95" s="16" t="s">
        <v>101</v>
      </c>
      <c r="C95" s="16" t="s">
        <v>62</v>
      </c>
      <c r="D95" s="16" t="str">
        <f t="shared" si="4"/>
        <v>丙亥</v>
      </c>
      <c r="E95" s="16" t="str">
        <f t="shared" si="5"/>
        <v>亥丙</v>
      </c>
      <c r="F95" s="16">
        <v>1</v>
      </c>
      <c r="H95" t="s">
        <v>79</v>
      </c>
      <c r="I95" t="s">
        <v>114</v>
      </c>
      <c r="J95" t="s">
        <v>97</v>
      </c>
      <c r="K95" t="s">
        <v>64</v>
      </c>
      <c r="L95" t="str">
        <f t="shared" si="6"/>
        <v>巳丁</v>
      </c>
      <c r="M95" t="str">
        <f t="shared" si="7"/>
        <v>丁巳</v>
      </c>
      <c r="N95">
        <v>0.228</v>
      </c>
    </row>
    <row r="96" spans="1:14">
      <c r="A96" s="16" t="s">
        <v>167</v>
      </c>
      <c r="B96" s="16" t="s">
        <v>101</v>
      </c>
      <c r="C96" s="16" t="s">
        <v>64</v>
      </c>
      <c r="D96" s="16" t="str">
        <f t="shared" si="4"/>
        <v>丁亥</v>
      </c>
      <c r="E96" s="16" t="str">
        <f t="shared" si="5"/>
        <v>亥丁</v>
      </c>
      <c r="F96" s="16">
        <v>1</v>
      </c>
      <c r="H96" t="s">
        <v>79</v>
      </c>
      <c r="I96" t="s">
        <v>114</v>
      </c>
      <c r="J96" t="s">
        <v>97</v>
      </c>
      <c r="K96" t="s">
        <v>66</v>
      </c>
      <c r="L96" t="str">
        <f t="shared" si="6"/>
        <v>巳戊</v>
      </c>
      <c r="M96" t="str">
        <f t="shared" si="7"/>
        <v>戊巳</v>
      </c>
      <c r="N96">
        <v>0.57</v>
      </c>
    </row>
    <row r="97" spans="1:14">
      <c r="A97" s="16" t="s">
        <v>167</v>
      </c>
      <c r="B97" s="16" t="s">
        <v>101</v>
      </c>
      <c r="C97" s="16" t="s">
        <v>66</v>
      </c>
      <c r="D97" s="16" t="str">
        <f t="shared" si="4"/>
        <v>戊亥</v>
      </c>
      <c r="E97" s="16" t="str">
        <f t="shared" si="5"/>
        <v>亥戊</v>
      </c>
      <c r="F97" s="16">
        <v>1</v>
      </c>
      <c r="H97" t="s">
        <v>79</v>
      </c>
      <c r="I97" t="s">
        <v>114</v>
      </c>
      <c r="J97" t="s">
        <v>101</v>
      </c>
      <c r="K97" t="s">
        <v>53</v>
      </c>
      <c r="L97" t="str">
        <f t="shared" si="6"/>
        <v>巳甲</v>
      </c>
      <c r="M97" t="str">
        <f t="shared" si="7"/>
        <v>甲巳</v>
      </c>
      <c r="N97">
        <v>0.3</v>
      </c>
    </row>
    <row r="98" spans="1:14">
      <c r="A98" s="16" t="s">
        <v>167</v>
      </c>
      <c r="B98" s="16" t="s">
        <v>101</v>
      </c>
      <c r="C98" s="16" t="s">
        <v>65</v>
      </c>
      <c r="D98" s="16" t="str">
        <f t="shared" si="4"/>
        <v>己亥</v>
      </c>
      <c r="E98" s="16" t="str">
        <f t="shared" si="5"/>
        <v>亥己</v>
      </c>
      <c r="F98" s="16">
        <v>1</v>
      </c>
      <c r="H98" t="s">
        <v>79</v>
      </c>
      <c r="I98" t="s">
        <v>114</v>
      </c>
      <c r="J98" t="s">
        <v>101</v>
      </c>
      <c r="K98" t="s">
        <v>71</v>
      </c>
      <c r="L98" t="str">
        <f t="shared" si="6"/>
        <v>巳壬</v>
      </c>
      <c r="M98" t="str">
        <f t="shared" si="7"/>
        <v>壬巳</v>
      </c>
      <c r="N98">
        <v>0.742</v>
      </c>
    </row>
    <row r="99" spans="1:14">
      <c r="A99" s="16" t="s">
        <v>167</v>
      </c>
      <c r="B99" s="16" t="s">
        <v>101</v>
      </c>
      <c r="C99" s="16" t="s">
        <v>72</v>
      </c>
      <c r="D99" s="16" t="str">
        <f t="shared" si="4"/>
        <v>庚亥</v>
      </c>
      <c r="E99" s="16" t="str">
        <f t="shared" si="5"/>
        <v>亥庚</v>
      </c>
      <c r="F99" s="16">
        <v>1</v>
      </c>
      <c r="H99" t="s">
        <v>85</v>
      </c>
      <c r="I99" t="s">
        <v>119</v>
      </c>
      <c r="J99" t="s">
        <v>54</v>
      </c>
      <c r="K99" t="s">
        <v>55</v>
      </c>
      <c r="L99" t="str">
        <f t="shared" si="6"/>
        <v>午癸</v>
      </c>
      <c r="M99" t="str">
        <f t="shared" si="7"/>
        <v>癸午</v>
      </c>
      <c r="N99">
        <v>1</v>
      </c>
    </row>
    <row r="100" spans="1:14">
      <c r="A100" s="16" t="s">
        <v>167</v>
      </c>
      <c r="B100" s="16" t="s">
        <v>101</v>
      </c>
      <c r="C100" s="16" t="s">
        <v>63</v>
      </c>
      <c r="D100" s="16" t="str">
        <f t="shared" si="4"/>
        <v>辛亥</v>
      </c>
      <c r="E100" s="16" t="str">
        <f t="shared" si="5"/>
        <v>亥辛</v>
      </c>
      <c r="F100" s="16">
        <v>1</v>
      </c>
      <c r="H100" t="s">
        <v>85</v>
      </c>
      <c r="I100" t="s">
        <v>119</v>
      </c>
      <c r="J100" t="s">
        <v>61</v>
      </c>
      <c r="K100" t="s">
        <v>55</v>
      </c>
      <c r="L100" t="str">
        <f t="shared" si="6"/>
        <v>午癸</v>
      </c>
      <c r="M100" t="str">
        <f t="shared" si="7"/>
        <v>癸午</v>
      </c>
      <c r="N100">
        <v>0.3</v>
      </c>
    </row>
    <row r="101" spans="1:14">
      <c r="A101" s="16" t="s">
        <v>167</v>
      </c>
      <c r="B101" s="16" t="s">
        <v>101</v>
      </c>
      <c r="C101" s="16" t="s">
        <v>71</v>
      </c>
      <c r="D101" s="16" t="str">
        <f t="shared" si="4"/>
        <v>壬亥</v>
      </c>
      <c r="E101" s="16" t="str">
        <f t="shared" si="5"/>
        <v>亥壬</v>
      </c>
      <c r="F101" s="16">
        <v>1.14</v>
      </c>
      <c r="H101" t="s">
        <v>85</v>
      </c>
      <c r="I101" t="s">
        <v>119</v>
      </c>
      <c r="J101" t="s">
        <v>61</v>
      </c>
      <c r="K101" t="s">
        <v>63</v>
      </c>
      <c r="L101" t="str">
        <f t="shared" si="6"/>
        <v>午辛</v>
      </c>
      <c r="M101" t="str">
        <f t="shared" si="7"/>
        <v>辛午</v>
      </c>
      <c r="N101">
        <v>0.2</v>
      </c>
    </row>
    <row r="102" spans="1:14">
      <c r="A102" s="16" t="s">
        <v>167</v>
      </c>
      <c r="B102" s="16" t="s">
        <v>101</v>
      </c>
      <c r="C102" s="16" t="s">
        <v>55</v>
      </c>
      <c r="D102" s="16" t="str">
        <f t="shared" si="4"/>
        <v>癸亥</v>
      </c>
      <c r="E102" s="16" t="str">
        <f t="shared" si="5"/>
        <v>亥癸</v>
      </c>
      <c r="F102" s="16">
        <v>1.14</v>
      </c>
      <c r="H102" t="s">
        <v>85</v>
      </c>
      <c r="I102" t="s">
        <v>119</v>
      </c>
      <c r="J102" t="s">
        <v>61</v>
      </c>
      <c r="K102" t="s">
        <v>65</v>
      </c>
      <c r="L102" t="str">
        <f t="shared" si="6"/>
        <v>午己</v>
      </c>
      <c r="M102" t="str">
        <f t="shared" si="7"/>
        <v>己午</v>
      </c>
      <c r="N102">
        <v>0.6</v>
      </c>
    </row>
    <row r="103" spans="1:14">
      <c r="A103" s="16" t="s">
        <v>168</v>
      </c>
      <c r="B103" s="16" t="s">
        <v>54</v>
      </c>
      <c r="C103" s="16" t="s">
        <v>53</v>
      </c>
      <c r="D103" s="16" t="str">
        <f t="shared" si="4"/>
        <v>甲子</v>
      </c>
      <c r="E103" s="16" t="str">
        <f t="shared" si="5"/>
        <v>子甲</v>
      </c>
      <c r="F103" s="16">
        <v>1.2</v>
      </c>
      <c r="H103" t="s">
        <v>85</v>
      </c>
      <c r="I103" t="s">
        <v>119</v>
      </c>
      <c r="J103" t="s">
        <v>52</v>
      </c>
      <c r="K103" t="s">
        <v>62</v>
      </c>
      <c r="L103" t="str">
        <f t="shared" si="6"/>
        <v>午丙</v>
      </c>
      <c r="M103" t="str">
        <f t="shared" si="7"/>
        <v>丙午</v>
      </c>
      <c r="N103">
        <v>0.36</v>
      </c>
    </row>
    <row r="104" spans="1:14">
      <c r="A104" s="16" t="s">
        <v>168</v>
      </c>
      <c r="B104" s="16" t="s">
        <v>54</v>
      </c>
      <c r="C104" s="16" t="s">
        <v>60</v>
      </c>
      <c r="D104" s="16" t="str">
        <f t="shared" si="4"/>
        <v>乙子</v>
      </c>
      <c r="E104" s="16" t="str">
        <f t="shared" si="5"/>
        <v>子乙</v>
      </c>
      <c r="F104" s="16">
        <v>1.2</v>
      </c>
      <c r="H104" t="s">
        <v>85</v>
      </c>
      <c r="I104" t="s">
        <v>119</v>
      </c>
      <c r="J104" t="s">
        <v>52</v>
      </c>
      <c r="K104" t="s">
        <v>53</v>
      </c>
      <c r="L104" t="str">
        <f t="shared" si="6"/>
        <v>午甲</v>
      </c>
      <c r="M104" t="str">
        <f t="shared" si="7"/>
        <v>甲午</v>
      </c>
      <c r="N104">
        <v>0.7</v>
      </c>
    </row>
    <row r="105" spans="1:14">
      <c r="A105" s="16" t="s">
        <v>168</v>
      </c>
      <c r="B105" s="16" t="s">
        <v>54</v>
      </c>
      <c r="C105" s="16" t="s">
        <v>62</v>
      </c>
      <c r="D105" s="16" t="str">
        <f t="shared" si="4"/>
        <v>丙子</v>
      </c>
      <c r="E105" s="16" t="str">
        <f t="shared" si="5"/>
        <v>子丙</v>
      </c>
      <c r="F105" s="16">
        <v>1</v>
      </c>
      <c r="H105" t="s">
        <v>85</v>
      </c>
      <c r="I105" t="s">
        <v>119</v>
      </c>
      <c r="J105" t="s">
        <v>73</v>
      </c>
      <c r="K105" t="s">
        <v>60</v>
      </c>
      <c r="L105" t="str">
        <f t="shared" si="6"/>
        <v>午乙</v>
      </c>
      <c r="M105" t="str">
        <f t="shared" si="7"/>
        <v>乙午</v>
      </c>
      <c r="N105">
        <v>1</v>
      </c>
    </row>
    <row r="106" spans="1:14">
      <c r="A106" s="16" t="s">
        <v>168</v>
      </c>
      <c r="B106" s="16" t="s">
        <v>54</v>
      </c>
      <c r="C106" s="16" t="s">
        <v>64</v>
      </c>
      <c r="D106" s="16" t="str">
        <f t="shared" si="4"/>
        <v>丁子</v>
      </c>
      <c r="E106" s="16" t="str">
        <f t="shared" si="5"/>
        <v>子丁</v>
      </c>
      <c r="F106" s="16">
        <v>1</v>
      </c>
      <c r="H106" t="s">
        <v>85</v>
      </c>
      <c r="I106" t="s">
        <v>119</v>
      </c>
      <c r="J106" t="s">
        <v>76</v>
      </c>
      <c r="K106" t="s">
        <v>60</v>
      </c>
      <c r="L106" t="str">
        <f t="shared" si="6"/>
        <v>午乙</v>
      </c>
      <c r="M106" t="str">
        <f t="shared" si="7"/>
        <v>乙午</v>
      </c>
      <c r="N106">
        <v>0.3</v>
      </c>
    </row>
    <row r="107" spans="1:14">
      <c r="A107" s="16" t="s">
        <v>168</v>
      </c>
      <c r="B107" s="16" t="s">
        <v>54</v>
      </c>
      <c r="C107" s="16" t="s">
        <v>66</v>
      </c>
      <c r="D107" s="16" t="str">
        <f t="shared" si="4"/>
        <v>戊子</v>
      </c>
      <c r="E107" s="16" t="str">
        <f t="shared" si="5"/>
        <v>子戊</v>
      </c>
      <c r="F107" s="16">
        <v>1</v>
      </c>
      <c r="H107" t="s">
        <v>85</v>
      </c>
      <c r="I107" t="s">
        <v>119</v>
      </c>
      <c r="J107" t="s">
        <v>76</v>
      </c>
      <c r="K107" t="s">
        <v>55</v>
      </c>
      <c r="L107" t="str">
        <f t="shared" si="6"/>
        <v>午癸</v>
      </c>
      <c r="M107" t="str">
        <f t="shared" si="7"/>
        <v>癸午</v>
      </c>
      <c r="N107">
        <v>0.2</v>
      </c>
    </row>
    <row r="108" spans="1:14">
      <c r="A108" s="16" t="s">
        <v>168</v>
      </c>
      <c r="B108" s="16" t="s">
        <v>54</v>
      </c>
      <c r="C108" s="16" t="s">
        <v>65</v>
      </c>
      <c r="D108" s="16" t="str">
        <f t="shared" si="4"/>
        <v>己子</v>
      </c>
      <c r="E108" s="16" t="str">
        <f t="shared" si="5"/>
        <v>子己</v>
      </c>
      <c r="F108" s="16">
        <v>1</v>
      </c>
      <c r="H108" t="s">
        <v>85</v>
      </c>
      <c r="I108" t="s">
        <v>119</v>
      </c>
      <c r="J108" t="s">
        <v>76</v>
      </c>
      <c r="K108" t="s">
        <v>66</v>
      </c>
      <c r="L108" t="str">
        <f t="shared" si="6"/>
        <v>午戊</v>
      </c>
      <c r="M108" t="str">
        <f t="shared" si="7"/>
        <v>戊午</v>
      </c>
      <c r="N108">
        <v>0.6</v>
      </c>
    </row>
    <row r="109" spans="1:14">
      <c r="A109" s="16" t="s">
        <v>168</v>
      </c>
      <c r="B109" s="16" t="s">
        <v>54</v>
      </c>
      <c r="C109" s="16" t="s">
        <v>72</v>
      </c>
      <c r="D109" s="16" t="str">
        <f t="shared" si="4"/>
        <v>庚子</v>
      </c>
      <c r="E109" s="16" t="str">
        <f t="shared" si="5"/>
        <v>子庚</v>
      </c>
      <c r="F109" s="16">
        <v>1</v>
      </c>
      <c r="H109" t="s">
        <v>85</v>
      </c>
      <c r="I109" t="s">
        <v>119</v>
      </c>
      <c r="J109" t="s">
        <v>79</v>
      </c>
      <c r="K109" t="s">
        <v>72</v>
      </c>
      <c r="L109" t="str">
        <f t="shared" si="6"/>
        <v>午庚</v>
      </c>
      <c r="M109" t="str">
        <f t="shared" si="7"/>
        <v>庚午</v>
      </c>
      <c r="N109">
        <v>0.3</v>
      </c>
    </row>
    <row r="110" spans="1:14">
      <c r="A110" s="16" t="s">
        <v>168</v>
      </c>
      <c r="B110" s="16" t="s">
        <v>54</v>
      </c>
      <c r="C110" s="16" t="s">
        <v>63</v>
      </c>
      <c r="D110" s="16" t="str">
        <f t="shared" si="4"/>
        <v>辛子</v>
      </c>
      <c r="E110" s="16" t="str">
        <f t="shared" si="5"/>
        <v>子辛</v>
      </c>
      <c r="F110" s="16">
        <v>1</v>
      </c>
      <c r="H110" t="s">
        <v>85</v>
      </c>
      <c r="I110" t="s">
        <v>119</v>
      </c>
      <c r="J110" t="s">
        <v>79</v>
      </c>
      <c r="K110" t="s">
        <v>62</v>
      </c>
      <c r="L110" t="str">
        <f t="shared" si="6"/>
        <v>午丙</v>
      </c>
      <c r="M110" t="str">
        <f t="shared" si="7"/>
        <v>丙午</v>
      </c>
      <c r="N110">
        <v>0.84</v>
      </c>
    </row>
    <row r="111" spans="1:14">
      <c r="A111" s="16" t="s">
        <v>168</v>
      </c>
      <c r="B111" s="16" t="s">
        <v>54</v>
      </c>
      <c r="C111" s="16" t="s">
        <v>71</v>
      </c>
      <c r="D111" s="16" t="str">
        <f t="shared" si="4"/>
        <v>壬子</v>
      </c>
      <c r="E111" s="16" t="str">
        <f t="shared" si="5"/>
        <v>子壬</v>
      </c>
      <c r="F111" s="16">
        <v>1.2</v>
      </c>
      <c r="H111" t="s">
        <v>85</v>
      </c>
      <c r="I111" t="s">
        <v>119</v>
      </c>
      <c r="J111" t="s">
        <v>85</v>
      </c>
      <c r="K111" t="s">
        <v>64</v>
      </c>
      <c r="L111" t="str">
        <f t="shared" si="6"/>
        <v>午丁</v>
      </c>
      <c r="M111" t="str">
        <f t="shared" si="7"/>
        <v>丁午</v>
      </c>
      <c r="N111">
        <v>1.2</v>
      </c>
    </row>
    <row r="112" spans="1:14">
      <c r="A112" s="16" t="s">
        <v>168</v>
      </c>
      <c r="B112" s="16" t="s">
        <v>54</v>
      </c>
      <c r="C112" s="16" t="s">
        <v>55</v>
      </c>
      <c r="D112" s="16" t="str">
        <f t="shared" si="4"/>
        <v>癸子</v>
      </c>
      <c r="E112" s="16" t="str">
        <f t="shared" si="5"/>
        <v>子癸</v>
      </c>
      <c r="F112" s="16">
        <v>1.2</v>
      </c>
      <c r="H112" t="s">
        <v>85</v>
      </c>
      <c r="I112" t="s">
        <v>119</v>
      </c>
      <c r="J112" t="s">
        <v>87</v>
      </c>
      <c r="K112" t="s">
        <v>64</v>
      </c>
      <c r="L112" t="str">
        <f t="shared" si="6"/>
        <v>午丁</v>
      </c>
      <c r="M112" t="str">
        <f t="shared" si="7"/>
        <v>丁午</v>
      </c>
      <c r="N112">
        <v>0.36</v>
      </c>
    </row>
    <row r="113" spans="1:14">
      <c r="A113" s="16" t="s">
        <v>169</v>
      </c>
      <c r="B113" s="16" t="s">
        <v>61</v>
      </c>
      <c r="C113" s="16" t="s">
        <v>53</v>
      </c>
      <c r="D113" s="16" t="str">
        <f t="shared" si="4"/>
        <v>甲丑</v>
      </c>
      <c r="E113" s="16" t="str">
        <f t="shared" si="5"/>
        <v>丑甲</v>
      </c>
      <c r="F113" s="16">
        <v>1.06</v>
      </c>
      <c r="H113" t="s">
        <v>85</v>
      </c>
      <c r="I113" t="s">
        <v>119</v>
      </c>
      <c r="J113" t="s">
        <v>87</v>
      </c>
      <c r="K113" t="s">
        <v>60</v>
      </c>
      <c r="L113" t="str">
        <f t="shared" si="6"/>
        <v>午乙</v>
      </c>
      <c r="M113" t="str">
        <f t="shared" si="7"/>
        <v>乙午</v>
      </c>
      <c r="N113">
        <v>0.2</v>
      </c>
    </row>
    <row r="114" spans="1:14">
      <c r="A114" s="16" t="s">
        <v>169</v>
      </c>
      <c r="B114" s="16" t="s">
        <v>61</v>
      </c>
      <c r="C114" s="16" t="s">
        <v>60</v>
      </c>
      <c r="D114" s="16" t="str">
        <f t="shared" si="4"/>
        <v>乙丑</v>
      </c>
      <c r="E114" s="16" t="str">
        <f t="shared" si="5"/>
        <v>丑乙</v>
      </c>
      <c r="F114" s="16">
        <v>1.06</v>
      </c>
      <c r="H114" t="s">
        <v>85</v>
      </c>
      <c r="I114" t="s">
        <v>119</v>
      </c>
      <c r="J114" t="s">
        <v>87</v>
      </c>
      <c r="K114" t="s">
        <v>65</v>
      </c>
      <c r="L114" t="str">
        <f t="shared" si="6"/>
        <v>午己</v>
      </c>
      <c r="M114" t="str">
        <f t="shared" si="7"/>
        <v>己午</v>
      </c>
      <c r="N114">
        <v>0.6</v>
      </c>
    </row>
    <row r="115" spans="1:14">
      <c r="A115" s="16" t="s">
        <v>169</v>
      </c>
      <c r="B115" s="16" t="s">
        <v>61</v>
      </c>
      <c r="C115" s="16" t="s">
        <v>62</v>
      </c>
      <c r="D115" s="16" t="str">
        <f t="shared" si="4"/>
        <v>丙丑</v>
      </c>
      <c r="E115" s="16" t="str">
        <f t="shared" si="5"/>
        <v>丑丙</v>
      </c>
      <c r="F115" s="16">
        <v>1</v>
      </c>
      <c r="H115" t="s">
        <v>85</v>
      </c>
      <c r="I115" t="s">
        <v>119</v>
      </c>
      <c r="J115" t="s">
        <v>74</v>
      </c>
      <c r="K115" t="s">
        <v>71</v>
      </c>
      <c r="L115" t="str">
        <f t="shared" si="6"/>
        <v>午壬</v>
      </c>
      <c r="M115" t="str">
        <f t="shared" si="7"/>
        <v>壬午</v>
      </c>
      <c r="N115">
        <v>0.3</v>
      </c>
    </row>
    <row r="116" spans="1:14">
      <c r="A116" s="16" t="s">
        <v>169</v>
      </c>
      <c r="B116" s="16" t="s">
        <v>61</v>
      </c>
      <c r="C116" s="16" t="s">
        <v>64</v>
      </c>
      <c r="D116" s="16" t="str">
        <f t="shared" si="4"/>
        <v>丁丑</v>
      </c>
      <c r="E116" s="16" t="str">
        <f t="shared" si="5"/>
        <v>丑丁</v>
      </c>
      <c r="F116" s="16">
        <v>1</v>
      </c>
      <c r="H116" t="s">
        <v>85</v>
      </c>
      <c r="I116" t="s">
        <v>119</v>
      </c>
      <c r="J116" t="s">
        <v>74</v>
      </c>
      <c r="K116" t="s">
        <v>72</v>
      </c>
      <c r="L116" t="str">
        <f t="shared" si="6"/>
        <v>午庚</v>
      </c>
      <c r="M116" t="str">
        <f t="shared" si="7"/>
        <v>庚午</v>
      </c>
      <c r="N116">
        <v>0.7</v>
      </c>
    </row>
    <row r="117" spans="1:14">
      <c r="A117" s="16" t="s">
        <v>169</v>
      </c>
      <c r="B117" s="16" t="s">
        <v>61</v>
      </c>
      <c r="C117" s="16" t="s">
        <v>66</v>
      </c>
      <c r="D117" s="16" t="str">
        <f t="shared" si="4"/>
        <v>戊丑</v>
      </c>
      <c r="E117" s="16" t="str">
        <f t="shared" si="5"/>
        <v>丑戊</v>
      </c>
      <c r="F117" s="16">
        <v>1.1</v>
      </c>
      <c r="H117" t="s">
        <v>85</v>
      </c>
      <c r="I117" t="s">
        <v>119</v>
      </c>
      <c r="J117" t="s">
        <v>75</v>
      </c>
      <c r="K117" t="s">
        <v>63</v>
      </c>
      <c r="L117" t="str">
        <f t="shared" si="6"/>
        <v>午辛</v>
      </c>
      <c r="M117" t="str">
        <f t="shared" si="7"/>
        <v>辛午</v>
      </c>
      <c r="N117">
        <v>1</v>
      </c>
    </row>
    <row r="118" spans="1:14">
      <c r="A118" s="16" t="s">
        <v>169</v>
      </c>
      <c r="B118" s="16" t="s">
        <v>61</v>
      </c>
      <c r="C118" s="16" t="s">
        <v>65</v>
      </c>
      <c r="D118" s="16" t="str">
        <f t="shared" si="4"/>
        <v>己丑</v>
      </c>
      <c r="E118" s="16" t="str">
        <f t="shared" si="5"/>
        <v>丑己</v>
      </c>
      <c r="F118" s="16">
        <v>1.1</v>
      </c>
      <c r="H118" t="s">
        <v>85</v>
      </c>
      <c r="I118" t="s">
        <v>119</v>
      </c>
      <c r="J118" t="s">
        <v>97</v>
      </c>
      <c r="K118" t="s">
        <v>63</v>
      </c>
      <c r="L118" t="str">
        <f t="shared" si="6"/>
        <v>午辛</v>
      </c>
      <c r="M118" t="str">
        <f t="shared" si="7"/>
        <v>辛午</v>
      </c>
      <c r="N118">
        <v>0.3</v>
      </c>
    </row>
    <row r="119" spans="1:14">
      <c r="A119" s="16" t="s">
        <v>169</v>
      </c>
      <c r="B119" s="16" t="s">
        <v>61</v>
      </c>
      <c r="C119" s="16" t="s">
        <v>72</v>
      </c>
      <c r="D119" s="16" t="str">
        <f t="shared" si="4"/>
        <v>庚丑</v>
      </c>
      <c r="E119" s="16" t="str">
        <f t="shared" si="5"/>
        <v>丑庚</v>
      </c>
      <c r="F119" s="16">
        <v>1.14</v>
      </c>
      <c r="H119" t="s">
        <v>85</v>
      </c>
      <c r="I119" t="s">
        <v>119</v>
      </c>
      <c r="J119" t="s">
        <v>97</v>
      </c>
      <c r="K119" t="s">
        <v>64</v>
      </c>
      <c r="L119" t="str">
        <f t="shared" si="6"/>
        <v>午丁</v>
      </c>
      <c r="M119" t="str">
        <f t="shared" si="7"/>
        <v>丁午</v>
      </c>
      <c r="N119">
        <v>0.24</v>
      </c>
    </row>
    <row r="120" spans="1:14">
      <c r="A120" s="16" t="s">
        <v>169</v>
      </c>
      <c r="B120" s="16" t="s">
        <v>61</v>
      </c>
      <c r="C120" s="16" t="s">
        <v>63</v>
      </c>
      <c r="D120" s="16" t="str">
        <f t="shared" si="4"/>
        <v>辛丑</v>
      </c>
      <c r="E120" s="16" t="str">
        <f t="shared" si="5"/>
        <v>丑辛</v>
      </c>
      <c r="F120" s="16">
        <v>1.14</v>
      </c>
      <c r="H120" t="s">
        <v>85</v>
      </c>
      <c r="I120" t="s">
        <v>119</v>
      </c>
      <c r="J120" t="s">
        <v>97</v>
      </c>
      <c r="K120" t="s">
        <v>66</v>
      </c>
      <c r="L120" t="str">
        <f t="shared" si="6"/>
        <v>午戊</v>
      </c>
      <c r="M120" t="str">
        <f t="shared" si="7"/>
        <v>戊午</v>
      </c>
      <c r="N120">
        <v>0.6</v>
      </c>
    </row>
    <row r="121" spans="1:14">
      <c r="A121" s="16" t="s">
        <v>169</v>
      </c>
      <c r="B121" s="16" t="s">
        <v>61</v>
      </c>
      <c r="C121" s="16" t="s">
        <v>71</v>
      </c>
      <c r="D121" s="16" t="str">
        <f t="shared" si="4"/>
        <v>壬丑</v>
      </c>
      <c r="E121" s="16" t="str">
        <f t="shared" si="5"/>
        <v>丑壬</v>
      </c>
      <c r="F121" s="16">
        <v>1.1</v>
      </c>
      <c r="H121" t="s">
        <v>85</v>
      </c>
      <c r="I121" t="s">
        <v>119</v>
      </c>
      <c r="J121" t="s">
        <v>101</v>
      </c>
      <c r="K121" t="s">
        <v>53</v>
      </c>
      <c r="L121" t="str">
        <f t="shared" si="6"/>
        <v>午甲</v>
      </c>
      <c r="M121" t="str">
        <f t="shared" si="7"/>
        <v>甲午</v>
      </c>
      <c r="N121">
        <v>0.3</v>
      </c>
    </row>
    <row r="122" spans="1:14">
      <c r="A122" s="16" t="s">
        <v>169</v>
      </c>
      <c r="B122" s="16" t="s">
        <v>61</v>
      </c>
      <c r="C122" s="16" t="s">
        <v>55</v>
      </c>
      <c r="D122" s="16" t="str">
        <f t="shared" si="4"/>
        <v>癸丑</v>
      </c>
      <c r="E122" s="16" t="str">
        <f t="shared" si="5"/>
        <v>丑癸</v>
      </c>
      <c r="F122" s="16">
        <v>1.1</v>
      </c>
      <c r="H122" t="s">
        <v>85</v>
      </c>
      <c r="I122" t="s">
        <v>119</v>
      </c>
      <c r="J122" t="s">
        <v>101</v>
      </c>
      <c r="K122" t="s">
        <v>71</v>
      </c>
      <c r="L122" t="str">
        <f t="shared" si="6"/>
        <v>午壬</v>
      </c>
      <c r="M122" t="str">
        <f t="shared" si="7"/>
        <v>壬午</v>
      </c>
      <c r="N122">
        <v>0.7</v>
      </c>
    </row>
    <row r="123" spans="8:14">
      <c r="H123" t="s">
        <v>87</v>
      </c>
      <c r="I123" t="s">
        <v>145</v>
      </c>
      <c r="J123" t="s">
        <v>54</v>
      </c>
      <c r="K123" t="s">
        <v>55</v>
      </c>
      <c r="L123" t="str">
        <f t="shared" si="6"/>
        <v>未癸</v>
      </c>
      <c r="M123" t="str">
        <f t="shared" si="7"/>
        <v>癸未</v>
      </c>
      <c r="N123">
        <v>1</v>
      </c>
    </row>
    <row r="124" spans="8:14">
      <c r="H124" t="s">
        <v>87</v>
      </c>
      <c r="I124" t="s">
        <v>145</v>
      </c>
      <c r="J124" t="s">
        <v>61</v>
      </c>
      <c r="K124" t="s">
        <v>55</v>
      </c>
      <c r="L124" t="str">
        <f t="shared" si="6"/>
        <v>未癸</v>
      </c>
      <c r="M124" t="str">
        <f t="shared" si="7"/>
        <v>癸未</v>
      </c>
      <c r="N124">
        <v>0.3</v>
      </c>
    </row>
    <row r="125" spans="8:14">
      <c r="H125" t="s">
        <v>87</v>
      </c>
      <c r="I125" t="s">
        <v>145</v>
      </c>
      <c r="J125" t="s">
        <v>61</v>
      </c>
      <c r="K125" t="s">
        <v>63</v>
      </c>
      <c r="L125" t="str">
        <f t="shared" si="6"/>
        <v>未辛</v>
      </c>
      <c r="M125" t="str">
        <f t="shared" si="7"/>
        <v>辛未</v>
      </c>
      <c r="N125">
        <v>0.22</v>
      </c>
    </row>
    <row r="126" spans="8:14">
      <c r="H126" t="s">
        <v>87</v>
      </c>
      <c r="I126" t="s">
        <v>145</v>
      </c>
      <c r="J126" t="s">
        <v>61</v>
      </c>
      <c r="K126" t="s">
        <v>65</v>
      </c>
      <c r="L126" t="str">
        <f t="shared" si="6"/>
        <v>未己</v>
      </c>
      <c r="M126" t="str">
        <f t="shared" si="7"/>
        <v>己未</v>
      </c>
      <c r="N126">
        <v>0.58</v>
      </c>
    </row>
    <row r="127" spans="8:14">
      <c r="H127" t="s">
        <v>87</v>
      </c>
      <c r="I127" t="s">
        <v>145</v>
      </c>
      <c r="J127" t="s">
        <v>52</v>
      </c>
      <c r="K127" t="s">
        <v>62</v>
      </c>
      <c r="L127" t="str">
        <f t="shared" si="6"/>
        <v>未丙</v>
      </c>
      <c r="M127" t="str">
        <f t="shared" si="7"/>
        <v>丙未</v>
      </c>
      <c r="N127">
        <v>0.33</v>
      </c>
    </row>
    <row r="128" spans="8:14">
      <c r="H128" t="s">
        <v>87</v>
      </c>
      <c r="I128" t="s">
        <v>145</v>
      </c>
      <c r="J128" t="s">
        <v>52</v>
      </c>
      <c r="K128" t="s">
        <v>53</v>
      </c>
      <c r="L128" t="str">
        <f t="shared" si="6"/>
        <v>未甲</v>
      </c>
      <c r="M128" t="str">
        <f t="shared" si="7"/>
        <v>甲未</v>
      </c>
      <c r="N128">
        <v>0.728</v>
      </c>
    </row>
    <row r="129" spans="8:14">
      <c r="H129" t="s">
        <v>87</v>
      </c>
      <c r="I129" t="s">
        <v>145</v>
      </c>
      <c r="J129" t="s">
        <v>73</v>
      </c>
      <c r="K129" t="s">
        <v>60</v>
      </c>
      <c r="L129" t="str">
        <f t="shared" si="6"/>
        <v>未乙</v>
      </c>
      <c r="M129" t="str">
        <f t="shared" si="7"/>
        <v>乙未</v>
      </c>
      <c r="N129">
        <v>1.04</v>
      </c>
    </row>
    <row r="130" spans="8:14">
      <c r="H130" t="s">
        <v>87</v>
      </c>
      <c r="I130" t="s">
        <v>145</v>
      </c>
      <c r="J130" t="s">
        <v>76</v>
      </c>
      <c r="K130" t="s">
        <v>60</v>
      </c>
      <c r="L130" t="str">
        <f t="shared" si="6"/>
        <v>未乙</v>
      </c>
      <c r="M130" t="str">
        <f t="shared" si="7"/>
        <v>乙未</v>
      </c>
      <c r="N130">
        <v>0.312</v>
      </c>
    </row>
    <row r="131" spans="8:14">
      <c r="H131" t="s">
        <v>87</v>
      </c>
      <c r="I131" t="s">
        <v>145</v>
      </c>
      <c r="J131" t="s">
        <v>76</v>
      </c>
      <c r="K131" t="s">
        <v>55</v>
      </c>
      <c r="L131" t="str">
        <f t="shared" ref="L131:L194" si="8">H131&amp;K131</f>
        <v>未癸</v>
      </c>
      <c r="M131" t="str">
        <f t="shared" ref="M131:M194" si="9">K131&amp;H131</f>
        <v>癸未</v>
      </c>
      <c r="N131">
        <v>0.2</v>
      </c>
    </row>
    <row r="132" spans="8:14">
      <c r="H132" t="s">
        <v>87</v>
      </c>
      <c r="I132" t="s">
        <v>145</v>
      </c>
      <c r="J132" t="s">
        <v>76</v>
      </c>
      <c r="K132" t="s">
        <v>66</v>
      </c>
      <c r="L132" t="str">
        <f t="shared" si="8"/>
        <v>未戊</v>
      </c>
      <c r="M132" t="str">
        <f t="shared" si="9"/>
        <v>戊未</v>
      </c>
      <c r="N132">
        <v>0.58</v>
      </c>
    </row>
    <row r="133" spans="8:14">
      <c r="H133" t="s">
        <v>87</v>
      </c>
      <c r="I133" t="s">
        <v>145</v>
      </c>
      <c r="J133" t="s">
        <v>79</v>
      </c>
      <c r="K133" t="s">
        <v>72</v>
      </c>
      <c r="L133" t="str">
        <f t="shared" si="8"/>
        <v>未庚</v>
      </c>
      <c r="M133" t="str">
        <f t="shared" si="9"/>
        <v>庚未</v>
      </c>
      <c r="N133">
        <v>0.33</v>
      </c>
    </row>
    <row r="134" spans="8:14">
      <c r="H134" t="s">
        <v>87</v>
      </c>
      <c r="I134" t="s">
        <v>145</v>
      </c>
      <c r="J134" t="s">
        <v>79</v>
      </c>
      <c r="K134" t="s">
        <v>62</v>
      </c>
      <c r="L134" t="str">
        <f t="shared" si="8"/>
        <v>未丙</v>
      </c>
      <c r="M134" t="str">
        <f t="shared" si="9"/>
        <v>丙未</v>
      </c>
      <c r="N134">
        <v>0.798</v>
      </c>
    </row>
    <row r="135" spans="8:14">
      <c r="H135" t="s">
        <v>87</v>
      </c>
      <c r="I135" t="s">
        <v>145</v>
      </c>
      <c r="J135" t="s">
        <v>85</v>
      </c>
      <c r="K135" t="s">
        <v>64</v>
      </c>
      <c r="L135" t="str">
        <f t="shared" si="8"/>
        <v>未丁</v>
      </c>
      <c r="M135" t="str">
        <f t="shared" si="9"/>
        <v>丁未</v>
      </c>
      <c r="N135">
        <v>1.1</v>
      </c>
    </row>
    <row r="136" spans="8:14">
      <c r="H136" t="s">
        <v>87</v>
      </c>
      <c r="I136" t="s">
        <v>145</v>
      </c>
      <c r="J136" t="s">
        <v>87</v>
      </c>
      <c r="K136" t="s">
        <v>64</v>
      </c>
      <c r="L136" t="str">
        <f t="shared" si="8"/>
        <v>未丁</v>
      </c>
      <c r="M136" t="str">
        <f t="shared" si="9"/>
        <v>丁未</v>
      </c>
      <c r="N136">
        <v>0.33</v>
      </c>
    </row>
    <row r="137" spans="8:14">
      <c r="H137" t="s">
        <v>87</v>
      </c>
      <c r="I137" t="s">
        <v>145</v>
      </c>
      <c r="J137" t="s">
        <v>87</v>
      </c>
      <c r="K137" t="s">
        <v>60</v>
      </c>
      <c r="L137" t="str">
        <f t="shared" si="8"/>
        <v>未乙</v>
      </c>
      <c r="M137" t="str">
        <f t="shared" si="9"/>
        <v>乙未</v>
      </c>
      <c r="N137">
        <v>0.208</v>
      </c>
    </row>
    <row r="138" spans="8:14">
      <c r="H138" t="s">
        <v>87</v>
      </c>
      <c r="I138" t="s">
        <v>145</v>
      </c>
      <c r="J138" t="s">
        <v>87</v>
      </c>
      <c r="K138" t="s">
        <v>65</v>
      </c>
      <c r="L138" t="str">
        <f t="shared" si="8"/>
        <v>未己</v>
      </c>
      <c r="M138" t="str">
        <f t="shared" si="9"/>
        <v>己未</v>
      </c>
      <c r="N138">
        <v>0.58</v>
      </c>
    </row>
    <row r="139" spans="8:14">
      <c r="H139" t="s">
        <v>87</v>
      </c>
      <c r="I139" t="s">
        <v>145</v>
      </c>
      <c r="J139" t="s">
        <v>74</v>
      </c>
      <c r="K139" t="s">
        <v>71</v>
      </c>
      <c r="L139" t="str">
        <f t="shared" si="8"/>
        <v>未壬</v>
      </c>
      <c r="M139" t="str">
        <f t="shared" si="9"/>
        <v>壬未</v>
      </c>
      <c r="N139">
        <v>0.3</v>
      </c>
    </row>
    <row r="140" spans="8:14">
      <c r="H140" t="s">
        <v>87</v>
      </c>
      <c r="I140" t="s">
        <v>145</v>
      </c>
      <c r="J140" t="s">
        <v>74</v>
      </c>
      <c r="K140" t="s">
        <v>72</v>
      </c>
      <c r="L140" t="str">
        <f t="shared" si="8"/>
        <v>未庚</v>
      </c>
      <c r="M140" t="str">
        <f t="shared" si="9"/>
        <v>庚未</v>
      </c>
      <c r="N140">
        <v>0.77</v>
      </c>
    </row>
    <row r="141" spans="8:14">
      <c r="H141" t="s">
        <v>87</v>
      </c>
      <c r="I141" t="s">
        <v>145</v>
      </c>
      <c r="J141" t="s">
        <v>75</v>
      </c>
      <c r="K141" t="s">
        <v>63</v>
      </c>
      <c r="L141" t="str">
        <f t="shared" si="8"/>
        <v>未辛</v>
      </c>
      <c r="M141" t="str">
        <f t="shared" si="9"/>
        <v>辛未</v>
      </c>
      <c r="N141">
        <v>1.1</v>
      </c>
    </row>
    <row r="142" spans="8:14">
      <c r="H142" t="s">
        <v>87</v>
      </c>
      <c r="I142" t="s">
        <v>145</v>
      </c>
      <c r="J142" t="s">
        <v>97</v>
      </c>
      <c r="K142" t="s">
        <v>63</v>
      </c>
      <c r="L142" t="str">
        <f t="shared" si="8"/>
        <v>未辛</v>
      </c>
      <c r="M142" t="str">
        <f t="shared" si="9"/>
        <v>辛未</v>
      </c>
      <c r="N142">
        <v>0.33</v>
      </c>
    </row>
    <row r="143" spans="8:14">
      <c r="H143" t="s">
        <v>87</v>
      </c>
      <c r="I143" t="s">
        <v>145</v>
      </c>
      <c r="J143" t="s">
        <v>97</v>
      </c>
      <c r="K143" t="s">
        <v>64</v>
      </c>
      <c r="L143" t="str">
        <f t="shared" si="8"/>
        <v>未丁</v>
      </c>
      <c r="M143" t="str">
        <f t="shared" si="9"/>
        <v>丁未</v>
      </c>
      <c r="N143">
        <v>0.22</v>
      </c>
    </row>
    <row r="144" spans="8:14">
      <c r="H144" t="s">
        <v>87</v>
      </c>
      <c r="I144" t="s">
        <v>145</v>
      </c>
      <c r="J144" t="s">
        <v>97</v>
      </c>
      <c r="K144" t="s">
        <v>66</v>
      </c>
      <c r="L144" t="str">
        <f t="shared" si="8"/>
        <v>未戊</v>
      </c>
      <c r="M144" t="str">
        <f t="shared" si="9"/>
        <v>戊未</v>
      </c>
      <c r="N144">
        <v>0.58</v>
      </c>
    </row>
    <row r="145" spans="8:14">
      <c r="H145" t="s">
        <v>87</v>
      </c>
      <c r="I145" t="s">
        <v>145</v>
      </c>
      <c r="J145" t="s">
        <v>101</v>
      </c>
      <c r="K145" t="s">
        <v>53</v>
      </c>
      <c r="L145" t="str">
        <f t="shared" si="8"/>
        <v>未甲</v>
      </c>
      <c r="M145" t="str">
        <f t="shared" si="9"/>
        <v>甲未</v>
      </c>
      <c r="N145">
        <v>0.312</v>
      </c>
    </row>
    <row r="146" spans="8:14">
      <c r="H146" t="s">
        <v>87</v>
      </c>
      <c r="I146" t="s">
        <v>145</v>
      </c>
      <c r="J146" t="s">
        <v>101</v>
      </c>
      <c r="K146" t="s">
        <v>71</v>
      </c>
      <c r="L146" t="str">
        <f t="shared" si="8"/>
        <v>未壬</v>
      </c>
      <c r="M146" t="str">
        <f t="shared" si="9"/>
        <v>壬未</v>
      </c>
      <c r="N146">
        <v>0.7</v>
      </c>
    </row>
    <row r="147" spans="8:14">
      <c r="H147" t="s">
        <v>74</v>
      </c>
      <c r="I147" t="s">
        <v>157</v>
      </c>
      <c r="J147" t="s">
        <v>54</v>
      </c>
      <c r="K147" t="s">
        <v>55</v>
      </c>
      <c r="L147" t="str">
        <f t="shared" si="8"/>
        <v>申癸</v>
      </c>
      <c r="M147" t="str">
        <f t="shared" si="9"/>
        <v>癸申</v>
      </c>
      <c r="N147">
        <v>1.2</v>
      </c>
    </row>
    <row r="148" spans="8:14">
      <c r="H148" t="s">
        <v>74</v>
      </c>
      <c r="I148" t="s">
        <v>157</v>
      </c>
      <c r="J148" t="s">
        <v>61</v>
      </c>
      <c r="K148" t="s">
        <v>55</v>
      </c>
      <c r="L148" t="str">
        <f t="shared" si="8"/>
        <v>申癸</v>
      </c>
      <c r="M148" t="str">
        <f t="shared" si="9"/>
        <v>癸申</v>
      </c>
      <c r="N148">
        <v>0.36</v>
      </c>
    </row>
    <row r="149" spans="8:14">
      <c r="H149" t="s">
        <v>74</v>
      </c>
      <c r="I149" t="s">
        <v>157</v>
      </c>
      <c r="J149" t="s">
        <v>61</v>
      </c>
      <c r="K149" t="s">
        <v>63</v>
      </c>
      <c r="L149" t="str">
        <f t="shared" si="8"/>
        <v>申辛</v>
      </c>
      <c r="M149" t="str">
        <f t="shared" si="9"/>
        <v>辛申</v>
      </c>
      <c r="N149">
        <v>0.228</v>
      </c>
    </row>
    <row r="150" spans="8:14">
      <c r="H150" t="s">
        <v>74</v>
      </c>
      <c r="I150" t="s">
        <v>157</v>
      </c>
      <c r="J150" t="s">
        <v>61</v>
      </c>
      <c r="K150" t="s">
        <v>65</v>
      </c>
      <c r="L150" t="str">
        <f t="shared" si="8"/>
        <v>申己</v>
      </c>
      <c r="M150" t="str">
        <f t="shared" si="9"/>
        <v>己申</v>
      </c>
      <c r="N150">
        <v>0.5</v>
      </c>
    </row>
    <row r="151" spans="8:14">
      <c r="H151" t="s">
        <v>74</v>
      </c>
      <c r="I151" t="s">
        <v>157</v>
      </c>
      <c r="J151" t="s">
        <v>52</v>
      </c>
      <c r="K151" t="s">
        <v>62</v>
      </c>
      <c r="L151" t="str">
        <f t="shared" si="8"/>
        <v>申丙</v>
      </c>
      <c r="M151" t="str">
        <f t="shared" si="9"/>
        <v>丙申</v>
      </c>
      <c r="N151">
        <v>0.3</v>
      </c>
    </row>
    <row r="152" spans="1:14">
      <c r="A152" s="16"/>
      <c r="B152" s="16"/>
      <c r="C152" s="16"/>
      <c r="H152" t="s">
        <v>74</v>
      </c>
      <c r="I152" t="s">
        <v>157</v>
      </c>
      <c r="J152" t="s">
        <v>52</v>
      </c>
      <c r="K152" t="s">
        <v>53</v>
      </c>
      <c r="L152" t="str">
        <f t="shared" si="8"/>
        <v>申甲</v>
      </c>
      <c r="M152" t="str">
        <f t="shared" si="9"/>
        <v>甲申</v>
      </c>
      <c r="N152">
        <v>0.742</v>
      </c>
    </row>
    <row r="153" spans="8:14">
      <c r="H153" t="s">
        <v>74</v>
      </c>
      <c r="I153" t="s">
        <v>157</v>
      </c>
      <c r="J153" t="s">
        <v>73</v>
      </c>
      <c r="K153" t="s">
        <v>60</v>
      </c>
      <c r="L153" t="str">
        <f t="shared" si="8"/>
        <v>申乙</v>
      </c>
      <c r="M153" t="str">
        <f t="shared" si="9"/>
        <v>乙申</v>
      </c>
      <c r="N153">
        <v>1.06</v>
      </c>
    </row>
    <row r="154" spans="8:14">
      <c r="H154" t="s">
        <v>74</v>
      </c>
      <c r="I154" t="s">
        <v>157</v>
      </c>
      <c r="J154" t="s">
        <v>76</v>
      </c>
      <c r="K154" t="s">
        <v>60</v>
      </c>
      <c r="L154" t="str">
        <f t="shared" si="8"/>
        <v>申乙</v>
      </c>
      <c r="M154" t="str">
        <f t="shared" si="9"/>
        <v>乙申</v>
      </c>
      <c r="N154">
        <v>0.318</v>
      </c>
    </row>
    <row r="155" spans="8:14">
      <c r="H155" t="s">
        <v>74</v>
      </c>
      <c r="I155" t="s">
        <v>157</v>
      </c>
      <c r="J155" t="s">
        <v>76</v>
      </c>
      <c r="K155" t="s">
        <v>55</v>
      </c>
      <c r="L155" t="str">
        <f t="shared" si="8"/>
        <v>申癸</v>
      </c>
      <c r="M155" t="str">
        <f t="shared" si="9"/>
        <v>癸申</v>
      </c>
      <c r="N155">
        <v>0.24</v>
      </c>
    </row>
    <row r="156" spans="8:14">
      <c r="H156" t="s">
        <v>74</v>
      </c>
      <c r="I156" t="s">
        <v>157</v>
      </c>
      <c r="J156" t="s">
        <v>76</v>
      </c>
      <c r="K156" t="s">
        <v>66</v>
      </c>
      <c r="L156" t="str">
        <f t="shared" si="8"/>
        <v>申戊</v>
      </c>
      <c r="M156" t="str">
        <f t="shared" si="9"/>
        <v>戊申</v>
      </c>
      <c r="N156">
        <v>0.5</v>
      </c>
    </row>
    <row r="157" spans="8:14">
      <c r="H157" t="s">
        <v>74</v>
      </c>
      <c r="I157" t="s">
        <v>157</v>
      </c>
      <c r="J157" t="s">
        <v>79</v>
      </c>
      <c r="K157" t="s">
        <v>72</v>
      </c>
      <c r="L157" t="str">
        <f t="shared" si="8"/>
        <v>申庚</v>
      </c>
      <c r="M157" t="str">
        <f t="shared" si="9"/>
        <v>庚申</v>
      </c>
      <c r="N157">
        <v>0.342</v>
      </c>
    </row>
    <row r="158" spans="8:14">
      <c r="H158" t="s">
        <v>74</v>
      </c>
      <c r="I158" t="s">
        <v>157</v>
      </c>
      <c r="J158" t="s">
        <v>79</v>
      </c>
      <c r="K158" t="s">
        <v>62</v>
      </c>
      <c r="L158" t="str">
        <f t="shared" si="8"/>
        <v>申丙</v>
      </c>
      <c r="M158" t="str">
        <f t="shared" si="9"/>
        <v>丙申</v>
      </c>
      <c r="N158">
        <v>0.7</v>
      </c>
    </row>
    <row r="159" spans="8:14">
      <c r="H159" t="s">
        <v>74</v>
      </c>
      <c r="I159" t="s">
        <v>157</v>
      </c>
      <c r="J159" t="s">
        <v>85</v>
      </c>
      <c r="K159" t="s">
        <v>64</v>
      </c>
      <c r="L159" t="str">
        <f t="shared" si="8"/>
        <v>申丁</v>
      </c>
      <c r="M159" t="str">
        <f t="shared" si="9"/>
        <v>丁申</v>
      </c>
      <c r="N159">
        <v>1</v>
      </c>
    </row>
    <row r="160" spans="8:14">
      <c r="H160" t="s">
        <v>74</v>
      </c>
      <c r="I160" t="s">
        <v>157</v>
      </c>
      <c r="J160" t="s">
        <v>87</v>
      </c>
      <c r="K160" t="s">
        <v>64</v>
      </c>
      <c r="L160" t="str">
        <f t="shared" si="8"/>
        <v>申丁</v>
      </c>
      <c r="M160" t="str">
        <f t="shared" si="9"/>
        <v>丁申</v>
      </c>
      <c r="N160">
        <v>0.3</v>
      </c>
    </row>
    <row r="161" spans="8:14">
      <c r="H161" t="s">
        <v>74</v>
      </c>
      <c r="I161" t="s">
        <v>157</v>
      </c>
      <c r="J161" t="s">
        <v>87</v>
      </c>
      <c r="K161" t="s">
        <v>60</v>
      </c>
      <c r="L161" t="str">
        <f t="shared" si="8"/>
        <v>申乙</v>
      </c>
      <c r="M161" t="str">
        <f t="shared" si="9"/>
        <v>乙申</v>
      </c>
      <c r="N161">
        <v>0.212</v>
      </c>
    </row>
    <row r="162" spans="8:14">
      <c r="H162" t="s">
        <v>74</v>
      </c>
      <c r="I162" t="s">
        <v>157</v>
      </c>
      <c r="J162" t="s">
        <v>87</v>
      </c>
      <c r="K162" t="s">
        <v>65</v>
      </c>
      <c r="L162" t="str">
        <f t="shared" si="8"/>
        <v>申己</v>
      </c>
      <c r="M162" t="str">
        <f t="shared" si="9"/>
        <v>己申</v>
      </c>
      <c r="N162">
        <v>0.5</v>
      </c>
    </row>
    <row r="163" spans="8:14">
      <c r="H163" t="s">
        <v>74</v>
      </c>
      <c r="I163" t="s">
        <v>157</v>
      </c>
      <c r="J163" t="s">
        <v>74</v>
      </c>
      <c r="K163" t="s">
        <v>71</v>
      </c>
      <c r="L163" t="str">
        <f t="shared" si="8"/>
        <v>申壬</v>
      </c>
      <c r="M163" t="str">
        <f t="shared" si="9"/>
        <v>壬申</v>
      </c>
      <c r="N163">
        <v>0.36</v>
      </c>
    </row>
    <row r="164" spans="8:14">
      <c r="H164" t="s">
        <v>74</v>
      </c>
      <c r="I164" t="s">
        <v>157</v>
      </c>
      <c r="J164" t="s">
        <v>74</v>
      </c>
      <c r="K164" t="s">
        <v>72</v>
      </c>
      <c r="L164" t="str">
        <f t="shared" si="8"/>
        <v>申庚</v>
      </c>
      <c r="M164" t="str">
        <f t="shared" si="9"/>
        <v>庚申</v>
      </c>
      <c r="N164">
        <v>0.798</v>
      </c>
    </row>
    <row r="165" spans="8:14">
      <c r="H165" t="s">
        <v>74</v>
      </c>
      <c r="I165" t="s">
        <v>157</v>
      </c>
      <c r="J165" t="s">
        <v>75</v>
      </c>
      <c r="K165" t="s">
        <v>63</v>
      </c>
      <c r="L165" t="str">
        <f t="shared" si="8"/>
        <v>申辛</v>
      </c>
      <c r="M165" t="str">
        <f t="shared" si="9"/>
        <v>辛申</v>
      </c>
      <c r="N165">
        <v>1.14</v>
      </c>
    </row>
    <row r="166" spans="8:14">
      <c r="H166" t="s">
        <v>74</v>
      </c>
      <c r="I166" t="s">
        <v>157</v>
      </c>
      <c r="J166" t="s">
        <v>97</v>
      </c>
      <c r="K166" t="s">
        <v>63</v>
      </c>
      <c r="L166" t="str">
        <f t="shared" si="8"/>
        <v>申辛</v>
      </c>
      <c r="M166" t="str">
        <f t="shared" si="9"/>
        <v>辛申</v>
      </c>
      <c r="N166">
        <v>0.342</v>
      </c>
    </row>
    <row r="167" spans="8:14">
      <c r="H167" t="s">
        <v>74</v>
      </c>
      <c r="I167" t="s">
        <v>157</v>
      </c>
      <c r="J167" t="s">
        <v>97</v>
      </c>
      <c r="K167" t="s">
        <v>64</v>
      </c>
      <c r="L167" t="str">
        <f t="shared" si="8"/>
        <v>申丁</v>
      </c>
      <c r="M167" t="str">
        <f t="shared" si="9"/>
        <v>丁申</v>
      </c>
      <c r="N167">
        <v>0.2</v>
      </c>
    </row>
    <row r="168" spans="8:14">
      <c r="H168" t="s">
        <v>74</v>
      </c>
      <c r="I168" t="s">
        <v>157</v>
      </c>
      <c r="J168" t="s">
        <v>97</v>
      </c>
      <c r="K168" t="s">
        <v>66</v>
      </c>
      <c r="L168" t="str">
        <f t="shared" si="8"/>
        <v>申戊</v>
      </c>
      <c r="M168" t="str">
        <f t="shared" si="9"/>
        <v>戊申</v>
      </c>
      <c r="N168">
        <v>5</v>
      </c>
    </row>
    <row r="169" spans="8:14">
      <c r="H169" t="s">
        <v>74</v>
      </c>
      <c r="I169" t="s">
        <v>157</v>
      </c>
      <c r="J169" t="s">
        <v>101</v>
      </c>
      <c r="K169" t="s">
        <v>53</v>
      </c>
      <c r="L169" t="str">
        <f t="shared" si="8"/>
        <v>申甲</v>
      </c>
      <c r="M169" t="str">
        <f t="shared" si="9"/>
        <v>甲申</v>
      </c>
      <c r="N169">
        <v>0.318</v>
      </c>
    </row>
    <row r="170" spans="8:14">
      <c r="H170" t="s">
        <v>74</v>
      </c>
      <c r="I170" t="s">
        <v>157</v>
      </c>
      <c r="J170" t="s">
        <v>101</v>
      </c>
      <c r="K170" t="s">
        <v>71</v>
      </c>
      <c r="L170" t="str">
        <f t="shared" si="8"/>
        <v>申壬</v>
      </c>
      <c r="M170" t="str">
        <f t="shared" si="9"/>
        <v>壬申</v>
      </c>
      <c r="N170">
        <v>0.84</v>
      </c>
    </row>
    <row r="171" spans="8:14">
      <c r="H171" t="s">
        <v>75</v>
      </c>
      <c r="I171" t="s">
        <v>165</v>
      </c>
      <c r="J171" t="s">
        <v>54</v>
      </c>
      <c r="K171" t="s">
        <v>55</v>
      </c>
      <c r="L171" t="str">
        <f t="shared" si="8"/>
        <v>酉癸</v>
      </c>
      <c r="M171" t="str">
        <f t="shared" si="9"/>
        <v>癸酉</v>
      </c>
      <c r="N171">
        <v>1.2</v>
      </c>
    </row>
    <row r="172" spans="8:14">
      <c r="H172" t="s">
        <v>75</v>
      </c>
      <c r="I172" t="s">
        <v>165</v>
      </c>
      <c r="J172" t="s">
        <v>61</v>
      </c>
      <c r="K172" t="s">
        <v>55</v>
      </c>
      <c r="L172" t="str">
        <f t="shared" si="8"/>
        <v>酉癸</v>
      </c>
      <c r="M172" t="str">
        <f t="shared" si="9"/>
        <v>癸酉</v>
      </c>
      <c r="N172">
        <v>0.36</v>
      </c>
    </row>
    <row r="173" spans="8:14">
      <c r="H173" t="s">
        <v>75</v>
      </c>
      <c r="I173" t="s">
        <v>165</v>
      </c>
      <c r="J173" t="s">
        <v>61</v>
      </c>
      <c r="K173" t="s">
        <v>63</v>
      </c>
      <c r="L173" t="str">
        <f t="shared" si="8"/>
        <v>酉辛</v>
      </c>
      <c r="M173" t="str">
        <f t="shared" si="9"/>
        <v>辛酉</v>
      </c>
      <c r="N173">
        <v>0.248</v>
      </c>
    </row>
    <row r="174" spans="8:14">
      <c r="H174" t="s">
        <v>75</v>
      </c>
      <c r="I174" t="s">
        <v>165</v>
      </c>
      <c r="J174" t="s">
        <v>61</v>
      </c>
      <c r="K174" t="s">
        <v>65</v>
      </c>
      <c r="L174" t="str">
        <f t="shared" si="8"/>
        <v>酉己</v>
      </c>
      <c r="M174" t="str">
        <f t="shared" si="9"/>
        <v>己酉</v>
      </c>
      <c r="N174">
        <v>0.5</v>
      </c>
    </row>
    <row r="175" spans="8:14">
      <c r="H175" t="s">
        <v>75</v>
      </c>
      <c r="I175" t="s">
        <v>165</v>
      </c>
      <c r="J175" t="s">
        <v>52</v>
      </c>
      <c r="K175" t="s">
        <v>62</v>
      </c>
      <c r="L175" t="str">
        <f t="shared" si="8"/>
        <v>酉丙</v>
      </c>
      <c r="M175" t="str">
        <f t="shared" si="9"/>
        <v>丙酉</v>
      </c>
      <c r="N175">
        <v>0.3</v>
      </c>
    </row>
    <row r="176" spans="8:14">
      <c r="H176" t="s">
        <v>75</v>
      </c>
      <c r="I176" t="s">
        <v>165</v>
      </c>
      <c r="J176" t="s">
        <v>52</v>
      </c>
      <c r="K176" t="s">
        <v>53</v>
      </c>
      <c r="L176" t="str">
        <f t="shared" si="8"/>
        <v>酉甲</v>
      </c>
      <c r="M176" t="str">
        <f t="shared" si="9"/>
        <v>甲酉</v>
      </c>
      <c r="N176">
        <v>0.7</v>
      </c>
    </row>
    <row r="177" spans="8:14">
      <c r="H177" t="s">
        <v>75</v>
      </c>
      <c r="I177" t="s">
        <v>165</v>
      </c>
      <c r="J177" t="s">
        <v>73</v>
      </c>
      <c r="K177" t="s">
        <v>60</v>
      </c>
      <c r="L177" t="str">
        <f t="shared" si="8"/>
        <v>酉乙</v>
      </c>
      <c r="M177" t="str">
        <f t="shared" si="9"/>
        <v>乙酉</v>
      </c>
      <c r="N177">
        <v>1</v>
      </c>
    </row>
    <row r="178" spans="8:14">
      <c r="H178" t="s">
        <v>75</v>
      </c>
      <c r="I178" t="s">
        <v>165</v>
      </c>
      <c r="J178" t="s">
        <v>76</v>
      </c>
      <c r="K178" t="s">
        <v>60</v>
      </c>
      <c r="L178" t="str">
        <f t="shared" si="8"/>
        <v>酉乙</v>
      </c>
      <c r="M178" t="str">
        <f t="shared" si="9"/>
        <v>乙酉</v>
      </c>
      <c r="N178">
        <v>0.3</v>
      </c>
    </row>
    <row r="179" spans="8:14">
      <c r="H179" t="s">
        <v>75</v>
      </c>
      <c r="I179" t="s">
        <v>165</v>
      </c>
      <c r="J179" t="s">
        <v>76</v>
      </c>
      <c r="K179" t="s">
        <v>55</v>
      </c>
      <c r="L179" t="str">
        <f t="shared" si="8"/>
        <v>酉癸</v>
      </c>
      <c r="M179" t="str">
        <f t="shared" si="9"/>
        <v>癸酉</v>
      </c>
      <c r="N179">
        <v>0.24</v>
      </c>
    </row>
    <row r="180" spans="8:14">
      <c r="H180" t="s">
        <v>75</v>
      </c>
      <c r="I180" t="s">
        <v>165</v>
      </c>
      <c r="J180" t="s">
        <v>76</v>
      </c>
      <c r="K180" t="s">
        <v>66</v>
      </c>
      <c r="L180" t="str">
        <f t="shared" si="8"/>
        <v>酉戊</v>
      </c>
      <c r="M180" t="str">
        <f t="shared" si="9"/>
        <v>戊酉</v>
      </c>
      <c r="N180">
        <v>0.5</v>
      </c>
    </row>
    <row r="181" spans="8:14">
      <c r="H181" t="s">
        <v>75</v>
      </c>
      <c r="I181" t="s">
        <v>165</v>
      </c>
      <c r="J181" t="s">
        <v>79</v>
      </c>
      <c r="K181" t="s">
        <v>72</v>
      </c>
      <c r="L181" t="str">
        <f t="shared" si="8"/>
        <v>酉庚</v>
      </c>
      <c r="M181" t="str">
        <f t="shared" si="9"/>
        <v>庚酉</v>
      </c>
      <c r="N181">
        <v>0.36</v>
      </c>
    </row>
    <row r="182" spans="8:14">
      <c r="H182" t="s">
        <v>75</v>
      </c>
      <c r="I182" t="s">
        <v>165</v>
      </c>
      <c r="J182" t="s">
        <v>79</v>
      </c>
      <c r="K182" t="s">
        <v>62</v>
      </c>
      <c r="L182" t="str">
        <f t="shared" si="8"/>
        <v>酉丙</v>
      </c>
      <c r="M182" t="str">
        <f t="shared" si="9"/>
        <v>丙酉</v>
      </c>
      <c r="N182">
        <v>0.7</v>
      </c>
    </row>
    <row r="183" spans="8:14">
      <c r="H183" t="s">
        <v>75</v>
      </c>
      <c r="I183" t="s">
        <v>165</v>
      </c>
      <c r="J183" t="s">
        <v>85</v>
      </c>
      <c r="K183" t="s">
        <v>64</v>
      </c>
      <c r="L183" t="str">
        <f t="shared" si="8"/>
        <v>酉丁</v>
      </c>
      <c r="M183" t="str">
        <f t="shared" si="9"/>
        <v>丁酉</v>
      </c>
      <c r="N183">
        <v>1</v>
      </c>
    </row>
    <row r="184" spans="8:14">
      <c r="H184" t="s">
        <v>75</v>
      </c>
      <c r="I184" t="s">
        <v>165</v>
      </c>
      <c r="J184" t="s">
        <v>87</v>
      </c>
      <c r="K184" t="s">
        <v>64</v>
      </c>
      <c r="L184" t="str">
        <f t="shared" si="8"/>
        <v>酉丁</v>
      </c>
      <c r="M184" t="str">
        <f t="shared" si="9"/>
        <v>丁酉</v>
      </c>
      <c r="N184">
        <v>0.3</v>
      </c>
    </row>
    <row r="185" spans="8:14">
      <c r="H185" t="s">
        <v>75</v>
      </c>
      <c r="I185" t="s">
        <v>165</v>
      </c>
      <c r="J185" t="s">
        <v>87</v>
      </c>
      <c r="K185" t="s">
        <v>60</v>
      </c>
      <c r="L185" t="str">
        <f t="shared" si="8"/>
        <v>酉乙</v>
      </c>
      <c r="M185" t="str">
        <f t="shared" si="9"/>
        <v>乙酉</v>
      </c>
      <c r="N185">
        <v>0.2</v>
      </c>
    </row>
    <row r="186" spans="8:14">
      <c r="H186" t="s">
        <v>75</v>
      </c>
      <c r="I186" t="s">
        <v>165</v>
      </c>
      <c r="J186" t="s">
        <v>87</v>
      </c>
      <c r="K186" t="s">
        <v>65</v>
      </c>
      <c r="L186" t="str">
        <f t="shared" si="8"/>
        <v>酉己</v>
      </c>
      <c r="M186" t="str">
        <f t="shared" si="9"/>
        <v>己酉</v>
      </c>
      <c r="N186">
        <v>0.5</v>
      </c>
    </row>
    <row r="187" spans="8:14">
      <c r="H187" t="s">
        <v>75</v>
      </c>
      <c r="I187" t="s">
        <v>165</v>
      </c>
      <c r="J187" t="s">
        <v>74</v>
      </c>
      <c r="K187" t="s">
        <v>71</v>
      </c>
      <c r="L187" t="str">
        <f t="shared" si="8"/>
        <v>酉壬</v>
      </c>
      <c r="M187" t="str">
        <f t="shared" si="9"/>
        <v>壬酉</v>
      </c>
      <c r="N187">
        <v>0.36</v>
      </c>
    </row>
    <row r="188" spans="8:14">
      <c r="H188" t="s">
        <v>75</v>
      </c>
      <c r="I188" t="s">
        <v>165</v>
      </c>
      <c r="J188" t="s">
        <v>74</v>
      </c>
      <c r="K188" t="s">
        <v>72</v>
      </c>
      <c r="L188" t="str">
        <f t="shared" si="8"/>
        <v>酉庚</v>
      </c>
      <c r="M188" t="str">
        <f t="shared" si="9"/>
        <v>庚酉</v>
      </c>
      <c r="N188">
        <v>0.84</v>
      </c>
    </row>
    <row r="189" spans="8:14">
      <c r="H189" t="s">
        <v>75</v>
      </c>
      <c r="I189" t="s">
        <v>165</v>
      </c>
      <c r="J189" t="s">
        <v>75</v>
      </c>
      <c r="K189" t="s">
        <v>63</v>
      </c>
      <c r="L189" t="str">
        <f t="shared" si="8"/>
        <v>酉辛</v>
      </c>
      <c r="M189" t="str">
        <f t="shared" si="9"/>
        <v>辛酉</v>
      </c>
      <c r="N189">
        <v>1.2</v>
      </c>
    </row>
    <row r="190" spans="8:14">
      <c r="H190" t="s">
        <v>75</v>
      </c>
      <c r="I190" t="s">
        <v>165</v>
      </c>
      <c r="J190" t="s">
        <v>97</v>
      </c>
      <c r="K190" t="s">
        <v>63</v>
      </c>
      <c r="L190" t="str">
        <f t="shared" si="8"/>
        <v>酉辛</v>
      </c>
      <c r="M190" t="str">
        <f t="shared" si="9"/>
        <v>辛酉</v>
      </c>
      <c r="N190">
        <v>0.36</v>
      </c>
    </row>
    <row r="191" spans="8:14">
      <c r="H191" t="s">
        <v>75</v>
      </c>
      <c r="I191" t="s">
        <v>165</v>
      </c>
      <c r="J191" t="s">
        <v>97</v>
      </c>
      <c r="K191" t="s">
        <v>64</v>
      </c>
      <c r="L191" t="str">
        <f t="shared" si="8"/>
        <v>酉丁</v>
      </c>
      <c r="M191" t="str">
        <f t="shared" si="9"/>
        <v>丁酉</v>
      </c>
      <c r="N191">
        <v>0.2</v>
      </c>
    </row>
    <row r="192" spans="8:14">
      <c r="H192" t="s">
        <v>75</v>
      </c>
      <c r="I192" t="s">
        <v>165</v>
      </c>
      <c r="J192" t="s">
        <v>97</v>
      </c>
      <c r="K192" t="s">
        <v>66</v>
      </c>
      <c r="L192" t="str">
        <f t="shared" si="8"/>
        <v>酉戊</v>
      </c>
      <c r="M192" t="str">
        <f t="shared" si="9"/>
        <v>戊酉</v>
      </c>
      <c r="N192">
        <v>0.5</v>
      </c>
    </row>
    <row r="193" spans="8:14">
      <c r="H193" t="s">
        <v>75</v>
      </c>
      <c r="I193" t="s">
        <v>165</v>
      </c>
      <c r="J193" t="s">
        <v>101</v>
      </c>
      <c r="K193" t="s">
        <v>53</v>
      </c>
      <c r="L193" t="str">
        <f t="shared" si="8"/>
        <v>酉甲</v>
      </c>
      <c r="M193" t="str">
        <f t="shared" si="9"/>
        <v>甲酉</v>
      </c>
      <c r="N193">
        <v>0.3</v>
      </c>
    </row>
    <row r="194" spans="8:14">
      <c r="H194" t="s">
        <v>75</v>
      </c>
      <c r="I194" t="s">
        <v>165</v>
      </c>
      <c r="J194" t="s">
        <v>101</v>
      </c>
      <c r="K194" t="s">
        <v>71</v>
      </c>
      <c r="L194" t="str">
        <f t="shared" si="8"/>
        <v>酉壬</v>
      </c>
      <c r="M194" t="str">
        <f t="shared" si="9"/>
        <v>壬酉</v>
      </c>
      <c r="N194">
        <v>0.84</v>
      </c>
    </row>
    <row r="195" spans="8:14">
      <c r="H195" t="s">
        <v>97</v>
      </c>
      <c r="I195" t="s">
        <v>166</v>
      </c>
      <c r="J195" t="s">
        <v>54</v>
      </c>
      <c r="K195" t="s">
        <v>55</v>
      </c>
      <c r="L195" t="str">
        <f t="shared" ref="L195:L258" si="10">H195&amp;K195</f>
        <v>戌癸</v>
      </c>
      <c r="M195" t="str">
        <f t="shared" ref="M195:M258" si="11">K195&amp;H195</f>
        <v>癸戌</v>
      </c>
      <c r="N195">
        <v>1.06</v>
      </c>
    </row>
    <row r="196" spans="8:14">
      <c r="H196" t="s">
        <v>97</v>
      </c>
      <c r="I196" t="s">
        <v>166</v>
      </c>
      <c r="J196" t="s">
        <v>61</v>
      </c>
      <c r="K196" t="s">
        <v>55</v>
      </c>
      <c r="L196" t="str">
        <f t="shared" si="10"/>
        <v>戌癸</v>
      </c>
      <c r="M196" t="str">
        <f t="shared" si="11"/>
        <v>癸戌</v>
      </c>
      <c r="N196">
        <v>0.318</v>
      </c>
    </row>
    <row r="197" spans="8:14">
      <c r="H197" t="s">
        <v>97</v>
      </c>
      <c r="I197" t="s">
        <v>166</v>
      </c>
      <c r="J197" t="s">
        <v>61</v>
      </c>
      <c r="K197" t="s">
        <v>63</v>
      </c>
      <c r="L197" t="str">
        <f t="shared" si="10"/>
        <v>戌辛</v>
      </c>
      <c r="M197" t="str">
        <f t="shared" si="11"/>
        <v>辛戌</v>
      </c>
      <c r="N197">
        <v>0.232</v>
      </c>
    </row>
    <row r="198" spans="8:14">
      <c r="H198" t="s">
        <v>97</v>
      </c>
      <c r="I198" t="s">
        <v>166</v>
      </c>
      <c r="J198" t="s">
        <v>61</v>
      </c>
      <c r="K198" t="s">
        <v>65</v>
      </c>
      <c r="L198" t="str">
        <f t="shared" si="10"/>
        <v>戌己</v>
      </c>
      <c r="M198" t="str">
        <f t="shared" si="11"/>
        <v>己戌</v>
      </c>
      <c r="N198">
        <v>0.57</v>
      </c>
    </row>
    <row r="199" spans="8:14">
      <c r="H199" t="s">
        <v>97</v>
      </c>
      <c r="I199" t="s">
        <v>166</v>
      </c>
      <c r="J199" t="s">
        <v>52</v>
      </c>
      <c r="K199" t="s">
        <v>62</v>
      </c>
      <c r="L199" t="str">
        <f t="shared" si="10"/>
        <v>戌丙</v>
      </c>
      <c r="M199" t="str">
        <f t="shared" si="11"/>
        <v>丙戌</v>
      </c>
      <c r="N199">
        <v>0.342</v>
      </c>
    </row>
    <row r="200" spans="8:14">
      <c r="H200" t="s">
        <v>97</v>
      </c>
      <c r="I200" t="s">
        <v>166</v>
      </c>
      <c r="J200" t="s">
        <v>52</v>
      </c>
      <c r="K200" t="s">
        <v>53</v>
      </c>
      <c r="L200" t="str">
        <f t="shared" si="10"/>
        <v>戌甲</v>
      </c>
      <c r="M200" t="str">
        <f t="shared" si="11"/>
        <v>甲戌</v>
      </c>
      <c r="N200">
        <v>0.7</v>
      </c>
    </row>
    <row r="201" spans="8:14">
      <c r="H201" t="s">
        <v>97</v>
      </c>
      <c r="I201" t="s">
        <v>166</v>
      </c>
      <c r="J201" t="s">
        <v>73</v>
      </c>
      <c r="K201" t="s">
        <v>60</v>
      </c>
      <c r="L201" t="str">
        <f t="shared" si="10"/>
        <v>戌乙</v>
      </c>
      <c r="M201" t="str">
        <f t="shared" si="11"/>
        <v>乙戌</v>
      </c>
      <c r="N201">
        <v>1</v>
      </c>
    </row>
    <row r="202" spans="8:14">
      <c r="H202" t="s">
        <v>97</v>
      </c>
      <c r="I202" t="s">
        <v>166</v>
      </c>
      <c r="J202" t="s">
        <v>76</v>
      </c>
      <c r="K202" t="s">
        <v>60</v>
      </c>
      <c r="L202" t="str">
        <f t="shared" si="10"/>
        <v>戌乙</v>
      </c>
      <c r="M202" t="str">
        <f t="shared" si="11"/>
        <v>乙戌</v>
      </c>
      <c r="N202">
        <v>0.3</v>
      </c>
    </row>
    <row r="203" spans="8:14">
      <c r="H203" t="s">
        <v>97</v>
      </c>
      <c r="I203" t="s">
        <v>166</v>
      </c>
      <c r="J203" t="s">
        <v>76</v>
      </c>
      <c r="K203" t="s">
        <v>55</v>
      </c>
      <c r="L203" t="str">
        <f t="shared" si="10"/>
        <v>戌癸</v>
      </c>
      <c r="M203" t="str">
        <f t="shared" si="11"/>
        <v>癸戌</v>
      </c>
      <c r="N203">
        <v>0.212</v>
      </c>
    </row>
    <row r="204" spans="8:14">
      <c r="H204" t="s">
        <v>97</v>
      </c>
      <c r="I204" t="s">
        <v>166</v>
      </c>
      <c r="J204" t="s">
        <v>76</v>
      </c>
      <c r="K204" t="s">
        <v>66</v>
      </c>
      <c r="L204" t="str">
        <f t="shared" si="10"/>
        <v>戌戊</v>
      </c>
      <c r="M204" t="str">
        <f t="shared" si="11"/>
        <v>戊戌</v>
      </c>
      <c r="N204">
        <v>0.57</v>
      </c>
    </row>
    <row r="205" spans="8:14">
      <c r="H205" t="s">
        <v>97</v>
      </c>
      <c r="I205" t="s">
        <v>166</v>
      </c>
      <c r="J205" t="s">
        <v>79</v>
      </c>
      <c r="K205" t="s">
        <v>72</v>
      </c>
      <c r="L205" t="str">
        <f t="shared" si="10"/>
        <v>戌庚</v>
      </c>
      <c r="M205" t="str">
        <f t="shared" si="11"/>
        <v>庚戌</v>
      </c>
      <c r="N205">
        <v>0.348</v>
      </c>
    </row>
    <row r="206" spans="8:14">
      <c r="H206" t="s">
        <v>97</v>
      </c>
      <c r="I206" t="s">
        <v>166</v>
      </c>
      <c r="J206" t="s">
        <v>79</v>
      </c>
      <c r="K206" t="s">
        <v>62</v>
      </c>
      <c r="L206" t="str">
        <f t="shared" si="10"/>
        <v>戌丙</v>
      </c>
      <c r="M206" t="str">
        <f t="shared" si="11"/>
        <v>丙戌</v>
      </c>
      <c r="N206">
        <v>0.728</v>
      </c>
    </row>
    <row r="207" spans="8:14">
      <c r="H207" t="s">
        <v>97</v>
      </c>
      <c r="I207" t="s">
        <v>166</v>
      </c>
      <c r="J207" t="s">
        <v>85</v>
      </c>
      <c r="K207" t="s">
        <v>64</v>
      </c>
      <c r="L207" t="str">
        <f t="shared" si="10"/>
        <v>戌丁</v>
      </c>
      <c r="M207" t="str">
        <f t="shared" si="11"/>
        <v>丁戌</v>
      </c>
      <c r="N207">
        <v>1.04</v>
      </c>
    </row>
    <row r="208" spans="8:14">
      <c r="H208" t="s">
        <v>97</v>
      </c>
      <c r="I208" t="s">
        <v>166</v>
      </c>
      <c r="J208" t="s">
        <v>87</v>
      </c>
      <c r="K208" t="s">
        <v>64</v>
      </c>
      <c r="L208" t="str">
        <f t="shared" si="10"/>
        <v>戌丁</v>
      </c>
      <c r="M208" t="str">
        <f t="shared" si="11"/>
        <v>丁戌</v>
      </c>
      <c r="N208">
        <v>0.312</v>
      </c>
    </row>
    <row r="209" spans="8:14">
      <c r="H209" t="s">
        <v>97</v>
      </c>
      <c r="I209" t="s">
        <v>166</v>
      </c>
      <c r="J209" t="s">
        <v>87</v>
      </c>
      <c r="K209" t="s">
        <v>60</v>
      </c>
      <c r="L209" t="str">
        <f t="shared" si="10"/>
        <v>戌乙</v>
      </c>
      <c r="M209" t="str">
        <f t="shared" si="11"/>
        <v>乙戌</v>
      </c>
      <c r="N209">
        <v>0.2</v>
      </c>
    </row>
    <row r="210" spans="8:14">
      <c r="H210" t="s">
        <v>97</v>
      </c>
      <c r="I210" t="s">
        <v>166</v>
      </c>
      <c r="J210" t="s">
        <v>87</v>
      </c>
      <c r="K210" t="s">
        <v>65</v>
      </c>
      <c r="L210" t="str">
        <f t="shared" si="10"/>
        <v>戌己</v>
      </c>
      <c r="M210" t="str">
        <f t="shared" si="11"/>
        <v>己戌</v>
      </c>
      <c r="N210">
        <v>0.57</v>
      </c>
    </row>
    <row r="211" spans="8:14">
      <c r="H211" t="s">
        <v>97</v>
      </c>
      <c r="I211" t="s">
        <v>166</v>
      </c>
      <c r="J211" t="s">
        <v>74</v>
      </c>
      <c r="K211" t="s">
        <v>71</v>
      </c>
      <c r="L211" t="str">
        <f t="shared" si="10"/>
        <v>戌壬</v>
      </c>
      <c r="M211" t="str">
        <f t="shared" si="11"/>
        <v>壬戌</v>
      </c>
      <c r="N211">
        <v>0.318</v>
      </c>
    </row>
    <row r="212" spans="8:14">
      <c r="H212" t="s">
        <v>97</v>
      </c>
      <c r="I212" t="s">
        <v>166</v>
      </c>
      <c r="J212" t="s">
        <v>74</v>
      </c>
      <c r="K212" t="s">
        <v>72</v>
      </c>
      <c r="L212" t="str">
        <f t="shared" si="10"/>
        <v>戌庚</v>
      </c>
      <c r="M212" t="str">
        <f t="shared" si="11"/>
        <v>庚戌</v>
      </c>
      <c r="N212">
        <v>0.812</v>
      </c>
    </row>
    <row r="213" spans="8:14">
      <c r="H213" t="s">
        <v>97</v>
      </c>
      <c r="I213" t="s">
        <v>166</v>
      </c>
      <c r="J213" t="s">
        <v>75</v>
      </c>
      <c r="K213" t="s">
        <v>63</v>
      </c>
      <c r="L213" t="str">
        <f t="shared" si="10"/>
        <v>戌辛</v>
      </c>
      <c r="M213" t="str">
        <f t="shared" si="11"/>
        <v>辛戌</v>
      </c>
      <c r="N213">
        <v>1.16</v>
      </c>
    </row>
    <row r="214" spans="8:14">
      <c r="H214" t="s">
        <v>97</v>
      </c>
      <c r="I214" t="s">
        <v>166</v>
      </c>
      <c r="J214" t="s">
        <v>97</v>
      </c>
      <c r="K214" t="s">
        <v>63</v>
      </c>
      <c r="L214" t="str">
        <f t="shared" si="10"/>
        <v>戌辛</v>
      </c>
      <c r="M214" t="str">
        <f t="shared" si="11"/>
        <v>辛戌</v>
      </c>
      <c r="N214">
        <v>0.348</v>
      </c>
    </row>
    <row r="215" spans="8:14">
      <c r="H215" t="s">
        <v>97</v>
      </c>
      <c r="I215" t="s">
        <v>166</v>
      </c>
      <c r="J215" t="s">
        <v>97</v>
      </c>
      <c r="K215" t="s">
        <v>64</v>
      </c>
      <c r="L215" t="str">
        <f t="shared" si="10"/>
        <v>戌丁</v>
      </c>
      <c r="M215" t="str">
        <f t="shared" si="11"/>
        <v>丁戌</v>
      </c>
      <c r="N215">
        <v>0.208</v>
      </c>
    </row>
    <row r="216" spans="8:14">
      <c r="H216" t="s">
        <v>97</v>
      </c>
      <c r="I216" t="s">
        <v>166</v>
      </c>
      <c r="J216" t="s">
        <v>97</v>
      </c>
      <c r="K216" t="s">
        <v>66</v>
      </c>
      <c r="L216" t="str">
        <f t="shared" si="10"/>
        <v>戌戊</v>
      </c>
      <c r="M216" t="str">
        <f t="shared" si="11"/>
        <v>戊戌</v>
      </c>
      <c r="N216">
        <v>0.57</v>
      </c>
    </row>
    <row r="217" spans="8:14">
      <c r="H217" t="s">
        <v>97</v>
      </c>
      <c r="I217" t="s">
        <v>166</v>
      </c>
      <c r="J217" t="s">
        <v>101</v>
      </c>
      <c r="K217" t="s">
        <v>53</v>
      </c>
      <c r="L217" t="str">
        <f t="shared" si="10"/>
        <v>戌甲</v>
      </c>
      <c r="M217" t="str">
        <f t="shared" si="11"/>
        <v>甲戌</v>
      </c>
      <c r="N217">
        <v>0.3</v>
      </c>
    </row>
    <row r="218" spans="8:14">
      <c r="H218" t="s">
        <v>97</v>
      </c>
      <c r="I218" t="s">
        <v>166</v>
      </c>
      <c r="J218" t="s">
        <v>101</v>
      </c>
      <c r="K218" t="s">
        <v>71</v>
      </c>
      <c r="L218" t="str">
        <f t="shared" si="10"/>
        <v>戌壬</v>
      </c>
      <c r="M218" t="str">
        <f t="shared" si="11"/>
        <v>壬戌</v>
      </c>
      <c r="N218">
        <v>0.724</v>
      </c>
    </row>
    <row r="219" spans="8:14">
      <c r="H219" t="s">
        <v>101</v>
      </c>
      <c r="I219" t="s">
        <v>167</v>
      </c>
      <c r="J219" t="s">
        <v>54</v>
      </c>
      <c r="K219" t="s">
        <v>55</v>
      </c>
      <c r="L219" t="str">
        <f t="shared" si="10"/>
        <v>亥癸</v>
      </c>
      <c r="M219" t="str">
        <f t="shared" si="11"/>
        <v>癸亥</v>
      </c>
      <c r="N219">
        <v>1.14</v>
      </c>
    </row>
    <row r="220" spans="8:14">
      <c r="H220" t="s">
        <v>101</v>
      </c>
      <c r="I220" t="s">
        <v>167</v>
      </c>
      <c r="J220" t="s">
        <v>61</v>
      </c>
      <c r="K220" t="s">
        <v>55</v>
      </c>
      <c r="L220" t="str">
        <f t="shared" si="10"/>
        <v>亥癸</v>
      </c>
      <c r="M220" t="str">
        <f t="shared" si="11"/>
        <v>癸亥</v>
      </c>
      <c r="N220">
        <v>0.342</v>
      </c>
    </row>
    <row r="221" spans="8:14">
      <c r="H221" t="s">
        <v>101</v>
      </c>
      <c r="I221" t="s">
        <v>167</v>
      </c>
      <c r="J221" t="s">
        <v>61</v>
      </c>
      <c r="K221" t="s">
        <v>63</v>
      </c>
      <c r="L221" t="str">
        <f t="shared" si="10"/>
        <v>亥辛</v>
      </c>
      <c r="M221" t="str">
        <f t="shared" si="11"/>
        <v>辛亥</v>
      </c>
      <c r="N221">
        <v>0.2</v>
      </c>
    </row>
    <row r="222" spans="8:14">
      <c r="H222" t="s">
        <v>101</v>
      </c>
      <c r="I222" t="s">
        <v>167</v>
      </c>
      <c r="J222" t="s">
        <v>61</v>
      </c>
      <c r="K222" t="s">
        <v>65</v>
      </c>
      <c r="L222" t="str">
        <f t="shared" si="10"/>
        <v>亥己</v>
      </c>
      <c r="M222" t="str">
        <f t="shared" si="11"/>
        <v>己亥</v>
      </c>
      <c r="N222">
        <v>0.5</v>
      </c>
    </row>
    <row r="223" spans="8:14">
      <c r="H223" t="s">
        <v>101</v>
      </c>
      <c r="I223" t="s">
        <v>167</v>
      </c>
      <c r="J223" t="s">
        <v>52</v>
      </c>
      <c r="K223" t="s">
        <v>62</v>
      </c>
      <c r="L223" t="str">
        <f t="shared" si="10"/>
        <v>亥丙</v>
      </c>
      <c r="M223" t="str">
        <f t="shared" si="11"/>
        <v>丙亥</v>
      </c>
      <c r="N223">
        <v>0.318</v>
      </c>
    </row>
    <row r="224" spans="8:14">
      <c r="H224" t="s">
        <v>101</v>
      </c>
      <c r="I224" t="s">
        <v>167</v>
      </c>
      <c r="J224" t="s">
        <v>52</v>
      </c>
      <c r="K224" t="s">
        <v>53</v>
      </c>
      <c r="L224" t="str">
        <f t="shared" si="10"/>
        <v>亥甲</v>
      </c>
      <c r="M224" t="str">
        <f t="shared" si="11"/>
        <v>甲亥</v>
      </c>
      <c r="N224">
        <v>0.84</v>
      </c>
    </row>
    <row r="225" spans="8:14">
      <c r="H225" t="s">
        <v>101</v>
      </c>
      <c r="I225" t="s">
        <v>167</v>
      </c>
      <c r="J225" t="s">
        <v>73</v>
      </c>
      <c r="K225" t="s">
        <v>60</v>
      </c>
      <c r="L225" t="str">
        <f t="shared" si="10"/>
        <v>亥乙</v>
      </c>
      <c r="M225" t="str">
        <f t="shared" si="11"/>
        <v>乙亥</v>
      </c>
      <c r="N225">
        <v>1.2</v>
      </c>
    </row>
    <row r="226" spans="8:14">
      <c r="H226" t="s">
        <v>101</v>
      </c>
      <c r="I226" t="s">
        <v>167</v>
      </c>
      <c r="J226" t="s">
        <v>76</v>
      </c>
      <c r="K226" t="s">
        <v>60</v>
      </c>
      <c r="L226" t="str">
        <f t="shared" si="10"/>
        <v>亥乙</v>
      </c>
      <c r="M226" t="str">
        <f t="shared" si="11"/>
        <v>乙亥</v>
      </c>
      <c r="N226">
        <v>0.36</v>
      </c>
    </row>
    <row r="227" spans="8:14">
      <c r="H227" t="s">
        <v>101</v>
      </c>
      <c r="I227" t="s">
        <v>167</v>
      </c>
      <c r="J227" t="s">
        <v>76</v>
      </c>
      <c r="K227" t="s">
        <v>55</v>
      </c>
      <c r="L227" t="str">
        <f t="shared" si="10"/>
        <v>亥癸</v>
      </c>
      <c r="M227" t="str">
        <f t="shared" si="11"/>
        <v>癸亥</v>
      </c>
      <c r="N227">
        <v>0.228</v>
      </c>
    </row>
    <row r="228" spans="8:14">
      <c r="H228" t="s">
        <v>101</v>
      </c>
      <c r="I228" t="s">
        <v>167</v>
      </c>
      <c r="J228" t="s">
        <v>76</v>
      </c>
      <c r="K228" t="s">
        <v>66</v>
      </c>
      <c r="L228" t="str">
        <f t="shared" si="10"/>
        <v>亥戊</v>
      </c>
      <c r="M228" t="str">
        <f t="shared" si="11"/>
        <v>戊亥</v>
      </c>
      <c r="N228">
        <v>0.5</v>
      </c>
    </row>
    <row r="229" spans="8:14">
      <c r="H229" t="s">
        <v>101</v>
      </c>
      <c r="I229" t="s">
        <v>167</v>
      </c>
      <c r="J229" t="s">
        <v>79</v>
      </c>
      <c r="K229" t="s">
        <v>72</v>
      </c>
      <c r="L229" t="str">
        <f t="shared" si="10"/>
        <v>亥庚</v>
      </c>
      <c r="M229" t="str">
        <f t="shared" si="11"/>
        <v>庚亥</v>
      </c>
      <c r="N229">
        <v>0.3</v>
      </c>
    </row>
    <row r="230" spans="8:14">
      <c r="H230" t="s">
        <v>101</v>
      </c>
      <c r="I230" t="s">
        <v>167</v>
      </c>
      <c r="J230" t="s">
        <v>79</v>
      </c>
      <c r="K230" t="s">
        <v>62</v>
      </c>
      <c r="L230" t="str">
        <f t="shared" si="10"/>
        <v>亥丙</v>
      </c>
      <c r="M230" t="str">
        <f t="shared" si="11"/>
        <v>丙亥</v>
      </c>
      <c r="N230">
        <v>0.742</v>
      </c>
    </row>
    <row r="231" spans="8:14">
      <c r="H231" t="s">
        <v>101</v>
      </c>
      <c r="I231" t="s">
        <v>167</v>
      </c>
      <c r="J231" t="s">
        <v>85</v>
      </c>
      <c r="K231" t="s">
        <v>64</v>
      </c>
      <c r="L231" t="str">
        <f t="shared" si="10"/>
        <v>亥丁</v>
      </c>
      <c r="M231" t="str">
        <f t="shared" si="11"/>
        <v>丁亥</v>
      </c>
      <c r="N231">
        <v>1.06</v>
      </c>
    </row>
    <row r="232" spans="8:14">
      <c r="H232" t="s">
        <v>101</v>
      </c>
      <c r="I232" t="s">
        <v>167</v>
      </c>
      <c r="J232" t="s">
        <v>87</v>
      </c>
      <c r="K232" t="s">
        <v>64</v>
      </c>
      <c r="L232" t="str">
        <f t="shared" si="10"/>
        <v>亥丁</v>
      </c>
      <c r="M232" t="str">
        <f t="shared" si="11"/>
        <v>丁亥</v>
      </c>
      <c r="N232">
        <v>0.318</v>
      </c>
    </row>
    <row r="233" spans="8:14">
      <c r="H233" t="s">
        <v>101</v>
      </c>
      <c r="I233" t="s">
        <v>167</v>
      </c>
      <c r="J233" t="s">
        <v>87</v>
      </c>
      <c r="K233" t="s">
        <v>60</v>
      </c>
      <c r="L233" t="str">
        <f t="shared" si="10"/>
        <v>亥乙</v>
      </c>
      <c r="M233" t="str">
        <f t="shared" si="11"/>
        <v>乙亥</v>
      </c>
      <c r="N233">
        <v>0.24</v>
      </c>
    </row>
    <row r="234" spans="8:14">
      <c r="H234" t="s">
        <v>101</v>
      </c>
      <c r="I234" t="s">
        <v>167</v>
      </c>
      <c r="J234" t="s">
        <v>87</v>
      </c>
      <c r="K234" t="s">
        <v>65</v>
      </c>
      <c r="L234" t="str">
        <f t="shared" si="10"/>
        <v>亥己</v>
      </c>
      <c r="M234" t="str">
        <f t="shared" si="11"/>
        <v>己亥</v>
      </c>
      <c r="N234">
        <v>0.5</v>
      </c>
    </row>
    <row r="235" spans="8:14">
      <c r="H235" t="s">
        <v>101</v>
      </c>
      <c r="I235" t="s">
        <v>167</v>
      </c>
      <c r="J235" t="s">
        <v>74</v>
      </c>
      <c r="K235" t="s">
        <v>71</v>
      </c>
      <c r="L235" t="str">
        <f t="shared" si="10"/>
        <v>亥壬</v>
      </c>
      <c r="M235" t="str">
        <f t="shared" si="11"/>
        <v>壬亥</v>
      </c>
      <c r="N235">
        <v>0.342</v>
      </c>
    </row>
    <row r="236" spans="8:14">
      <c r="H236" t="s">
        <v>101</v>
      </c>
      <c r="I236" t="s">
        <v>167</v>
      </c>
      <c r="J236" t="s">
        <v>74</v>
      </c>
      <c r="K236" t="s">
        <v>72</v>
      </c>
      <c r="L236" t="str">
        <f t="shared" si="10"/>
        <v>亥庚</v>
      </c>
      <c r="M236" t="str">
        <f t="shared" si="11"/>
        <v>庚亥</v>
      </c>
      <c r="N236">
        <v>0.7</v>
      </c>
    </row>
    <row r="237" spans="8:14">
      <c r="H237" t="s">
        <v>101</v>
      </c>
      <c r="I237" t="s">
        <v>167</v>
      </c>
      <c r="J237" t="s">
        <v>75</v>
      </c>
      <c r="K237" t="s">
        <v>63</v>
      </c>
      <c r="L237" t="str">
        <f t="shared" si="10"/>
        <v>亥辛</v>
      </c>
      <c r="M237" t="str">
        <f t="shared" si="11"/>
        <v>辛亥</v>
      </c>
      <c r="N237">
        <v>1</v>
      </c>
    </row>
    <row r="238" spans="8:14">
      <c r="H238" t="s">
        <v>101</v>
      </c>
      <c r="I238" t="s">
        <v>167</v>
      </c>
      <c r="J238" t="s">
        <v>97</v>
      </c>
      <c r="K238" t="s">
        <v>63</v>
      </c>
      <c r="L238" t="str">
        <f t="shared" si="10"/>
        <v>亥辛</v>
      </c>
      <c r="M238" t="str">
        <f t="shared" si="11"/>
        <v>辛亥</v>
      </c>
      <c r="N238">
        <v>0.3</v>
      </c>
    </row>
    <row r="239" spans="8:14">
      <c r="H239" t="s">
        <v>101</v>
      </c>
      <c r="I239" t="s">
        <v>167</v>
      </c>
      <c r="J239" t="s">
        <v>97</v>
      </c>
      <c r="K239" t="s">
        <v>64</v>
      </c>
      <c r="L239" t="str">
        <f t="shared" si="10"/>
        <v>亥丁</v>
      </c>
      <c r="M239" t="str">
        <f t="shared" si="11"/>
        <v>丁亥</v>
      </c>
      <c r="N239">
        <v>0.212</v>
      </c>
    </row>
    <row r="240" spans="8:14">
      <c r="H240" t="s">
        <v>101</v>
      </c>
      <c r="I240" t="s">
        <v>167</v>
      </c>
      <c r="J240" t="s">
        <v>97</v>
      </c>
      <c r="K240" t="s">
        <v>66</v>
      </c>
      <c r="L240" t="str">
        <f t="shared" si="10"/>
        <v>亥戊</v>
      </c>
      <c r="M240" t="str">
        <f t="shared" si="11"/>
        <v>戊亥</v>
      </c>
      <c r="N240">
        <v>0.5</v>
      </c>
    </row>
    <row r="241" spans="8:14">
      <c r="H241" t="s">
        <v>101</v>
      </c>
      <c r="I241" t="s">
        <v>167</v>
      </c>
      <c r="J241" t="s">
        <v>101</v>
      </c>
      <c r="K241" t="s">
        <v>53</v>
      </c>
      <c r="L241" t="str">
        <f t="shared" si="10"/>
        <v>亥甲</v>
      </c>
      <c r="M241" t="str">
        <f t="shared" si="11"/>
        <v>甲亥</v>
      </c>
      <c r="N241">
        <v>0.36</v>
      </c>
    </row>
    <row r="242" spans="8:14">
      <c r="H242" t="s">
        <v>101</v>
      </c>
      <c r="I242" t="s">
        <v>167</v>
      </c>
      <c r="J242" t="s">
        <v>101</v>
      </c>
      <c r="K242" t="s">
        <v>71</v>
      </c>
      <c r="L242" t="str">
        <f t="shared" si="10"/>
        <v>亥壬</v>
      </c>
      <c r="M242" t="str">
        <f t="shared" si="11"/>
        <v>壬亥</v>
      </c>
      <c r="N242">
        <v>0.798</v>
      </c>
    </row>
    <row r="243" spans="8:14">
      <c r="H243" t="s">
        <v>54</v>
      </c>
      <c r="I243" t="s">
        <v>168</v>
      </c>
      <c r="J243" t="s">
        <v>54</v>
      </c>
      <c r="K243" t="s">
        <v>55</v>
      </c>
      <c r="L243" t="str">
        <f t="shared" si="10"/>
        <v>子癸</v>
      </c>
      <c r="M243" t="str">
        <f t="shared" si="11"/>
        <v>癸子</v>
      </c>
      <c r="N243">
        <v>1.2</v>
      </c>
    </row>
    <row r="244" spans="8:14">
      <c r="H244" t="s">
        <v>54</v>
      </c>
      <c r="I244" t="s">
        <v>168</v>
      </c>
      <c r="J244" t="s">
        <v>61</v>
      </c>
      <c r="K244" t="s">
        <v>55</v>
      </c>
      <c r="L244" t="str">
        <f t="shared" si="10"/>
        <v>子癸</v>
      </c>
      <c r="M244" t="str">
        <f t="shared" si="11"/>
        <v>癸子</v>
      </c>
      <c r="N244">
        <v>0.36</v>
      </c>
    </row>
    <row r="245" spans="8:14">
      <c r="H245" t="s">
        <v>54</v>
      </c>
      <c r="I245" t="s">
        <v>168</v>
      </c>
      <c r="J245" t="s">
        <v>61</v>
      </c>
      <c r="K245" t="s">
        <v>63</v>
      </c>
      <c r="L245" t="str">
        <f t="shared" si="10"/>
        <v>子辛</v>
      </c>
      <c r="M245" t="str">
        <f t="shared" si="11"/>
        <v>辛子</v>
      </c>
      <c r="N245">
        <v>0.2</v>
      </c>
    </row>
    <row r="246" spans="8:14">
      <c r="H246" t="s">
        <v>54</v>
      </c>
      <c r="I246" t="s">
        <v>168</v>
      </c>
      <c r="J246" t="s">
        <v>61</v>
      </c>
      <c r="K246" t="s">
        <v>65</v>
      </c>
      <c r="L246" t="str">
        <f t="shared" si="10"/>
        <v>子己</v>
      </c>
      <c r="M246" t="str">
        <f t="shared" si="11"/>
        <v>己子</v>
      </c>
      <c r="N246">
        <v>0.5</v>
      </c>
    </row>
    <row r="247" spans="8:14">
      <c r="H247" t="s">
        <v>54</v>
      </c>
      <c r="I247" t="s">
        <v>168</v>
      </c>
      <c r="J247" t="s">
        <v>52</v>
      </c>
      <c r="K247" t="s">
        <v>62</v>
      </c>
      <c r="L247" t="str">
        <f t="shared" si="10"/>
        <v>子丙</v>
      </c>
      <c r="M247" t="str">
        <f t="shared" si="11"/>
        <v>丙子</v>
      </c>
      <c r="N247">
        <v>0.3</v>
      </c>
    </row>
    <row r="248" spans="8:14">
      <c r="H248" t="s">
        <v>54</v>
      </c>
      <c r="I248" t="s">
        <v>168</v>
      </c>
      <c r="J248" t="s">
        <v>52</v>
      </c>
      <c r="K248" t="s">
        <v>53</v>
      </c>
      <c r="L248" t="str">
        <f t="shared" si="10"/>
        <v>子甲</v>
      </c>
      <c r="M248" t="str">
        <f t="shared" si="11"/>
        <v>甲子</v>
      </c>
      <c r="N248">
        <v>0.84</v>
      </c>
    </row>
    <row r="249" spans="8:14">
      <c r="H249" t="s">
        <v>54</v>
      </c>
      <c r="I249" t="s">
        <v>168</v>
      </c>
      <c r="J249" t="s">
        <v>73</v>
      </c>
      <c r="K249" t="s">
        <v>60</v>
      </c>
      <c r="L249" t="str">
        <f t="shared" si="10"/>
        <v>子乙</v>
      </c>
      <c r="M249" t="str">
        <f t="shared" si="11"/>
        <v>乙子</v>
      </c>
      <c r="N249">
        <v>1.2</v>
      </c>
    </row>
    <row r="250" spans="8:14">
      <c r="H250" t="s">
        <v>54</v>
      </c>
      <c r="I250" t="s">
        <v>168</v>
      </c>
      <c r="J250" t="s">
        <v>76</v>
      </c>
      <c r="K250" t="s">
        <v>60</v>
      </c>
      <c r="L250" t="str">
        <f t="shared" si="10"/>
        <v>子乙</v>
      </c>
      <c r="M250" t="str">
        <f t="shared" si="11"/>
        <v>乙子</v>
      </c>
      <c r="N250">
        <v>0.36</v>
      </c>
    </row>
    <row r="251" spans="8:14">
      <c r="H251" t="s">
        <v>54</v>
      </c>
      <c r="I251" t="s">
        <v>168</v>
      </c>
      <c r="J251" t="s">
        <v>76</v>
      </c>
      <c r="K251" t="s">
        <v>55</v>
      </c>
      <c r="L251" t="str">
        <f t="shared" si="10"/>
        <v>子癸</v>
      </c>
      <c r="M251" t="str">
        <f t="shared" si="11"/>
        <v>癸子</v>
      </c>
      <c r="N251">
        <v>0.24</v>
      </c>
    </row>
    <row r="252" spans="8:14">
      <c r="H252" t="s">
        <v>54</v>
      </c>
      <c r="I252" t="s">
        <v>168</v>
      </c>
      <c r="J252" t="s">
        <v>76</v>
      </c>
      <c r="K252" t="s">
        <v>66</v>
      </c>
      <c r="L252" t="str">
        <f t="shared" si="10"/>
        <v>子戊</v>
      </c>
      <c r="M252" t="str">
        <f t="shared" si="11"/>
        <v>戊子</v>
      </c>
      <c r="N252">
        <v>0.5</v>
      </c>
    </row>
    <row r="253" spans="8:14">
      <c r="H253" t="s">
        <v>54</v>
      </c>
      <c r="I253" t="s">
        <v>168</v>
      </c>
      <c r="J253" t="s">
        <v>79</v>
      </c>
      <c r="K253" t="s">
        <v>72</v>
      </c>
      <c r="L253" t="str">
        <f t="shared" si="10"/>
        <v>子庚</v>
      </c>
      <c r="M253" t="str">
        <f t="shared" si="11"/>
        <v>庚子</v>
      </c>
      <c r="N253">
        <v>0.3</v>
      </c>
    </row>
    <row r="254" spans="8:14">
      <c r="H254" t="s">
        <v>54</v>
      </c>
      <c r="I254" t="s">
        <v>168</v>
      </c>
      <c r="J254" t="s">
        <v>79</v>
      </c>
      <c r="K254" t="s">
        <v>62</v>
      </c>
      <c r="L254" t="str">
        <f t="shared" si="10"/>
        <v>子丙</v>
      </c>
      <c r="M254" t="str">
        <f t="shared" si="11"/>
        <v>丙子</v>
      </c>
      <c r="N254">
        <v>0.7</v>
      </c>
    </row>
    <row r="255" spans="8:14">
      <c r="H255" t="s">
        <v>54</v>
      </c>
      <c r="I255" t="s">
        <v>168</v>
      </c>
      <c r="J255" t="s">
        <v>85</v>
      </c>
      <c r="K255" t="s">
        <v>64</v>
      </c>
      <c r="L255" t="str">
        <f t="shared" si="10"/>
        <v>子丁</v>
      </c>
      <c r="M255" t="str">
        <f t="shared" si="11"/>
        <v>丁子</v>
      </c>
      <c r="N255">
        <v>1</v>
      </c>
    </row>
    <row r="256" spans="8:14">
      <c r="H256" t="s">
        <v>54</v>
      </c>
      <c r="I256" t="s">
        <v>168</v>
      </c>
      <c r="J256" t="s">
        <v>87</v>
      </c>
      <c r="K256" t="s">
        <v>64</v>
      </c>
      <c r="L256" t="str">
        <f t="shared" si="10"/>
        <v>子丁</v>
      </c>
      <c r="M256" t="str">
        <f t="shared" si="11"/>
        <v>丁子</v>
      </c>
      <c r="N256">
        <v>0.3</v>
      </c>
    </row>
    <row r="257" spans="8:14">
      <c r="H257" t="s">
        <v>54</v>
      </c>
      <c r="I257" t="s">
        <v>168</v>
      </c>
      <c r="J257" t="s">
        <v>87</v>
      </c>
      <c r="K257" t="s">
        <v>60</v>
      </c>
      <c r="L257" t="str">
        <f t="shared" si="10"/>
        <v>子乙</v>
      </c>
      <c r="M257" t="str">
        <f t="shared" si="11"/>
        <v>乙子</v>
      </c>
      <c r="N257">
        <v>0.24</v>
      </c>
    </row>
    <row r="258" spans="8:14">
      <c r="H258" t="s">
        <v>54</v>
      </c>
      <c r="I258" t="s">
        <v>168</v>
      </c>
      <c r="J258" t="s">
        <v>87</v>
      </c>
      <c r="K258" t="s">
        <v>65</v>
      </c>
      <c r="L258" t="str">
        <f t="shared" si="10"/>
        <v>子己</v>
      </c>
      <c r="M258" t="str">
        <f t="shared" si="11"/>
        <v>己子</v>
      </c>
      <c r="N258">
        <v>0.5</v>
      </c>
    </row>
    <row r="259" spans="8:14">
      <c r="H259" t="s">
        <v>54</v>
      </c>
      <c r="I259" t="s">
        <v>168</v>
      </c>
      <c r="J259" t="s">
        <v>74</v>
      </c>
      <c r="K259" t="s">
        <v>71</v>
      </c>
      <c r="L259" t="str">
        <f t="shared" ref="L259:L290" si="12">H259&amp;K259</f>
        <v>子壬</v>
      </c>
      <c r="M259" t="str">
        <f t="shared" ref="M259:M290" si="13">K259&amp;H259</f>
        <v>壬子</v>
      </c>
      <c r="N259">
        <v>0.36</v>
      </c>
    </row>
    <row r="260" spans="8:14">
      <c r="H260" t="s">
        <v>54</v>
      </c>
      <c r="I260" t="s">
        <v>168</v>
      </c>
      <c r="J260" t="s">
        <v>74</v>
      </c>
      <c r="K260" t="s">
        <v>72</v>
      </c>
      <c r="L260" t="str">
        <f t="shared" si="12"/>
        <v>子庚</v>
      </c>
      <c r="M260" t="str">
        <f t="shared" si="13"/>
        <v>庚子</v>
      </c>
      <c r="N260">
        <v>0.7</v>
      </c>
    </row>
    <row r="261" spans="8:14">
      <c r="H261" t="s">
        <v>54</v>
      </c>
      <c r="I261" t="s">
        <v>168</v>
      </c>
      <c r="J261" t="s">
        <v>75</v>
      </c>
      <c r="K261" t="s">
        <v>63</v>
      </c>
      <c r="L261" t="str">
        <f t="shared" si="12"/>
        <v>子辛</v>
      </c>
      <c r="M261" t="str">
        <f t="shared" si="13"/>
        <v>辛子</v>
      </c>
      <c r="N261">
        <v>1</v>
      </c>
    </row>
    <row r="262" spans="8:14">
      <c r="H262" t="s">
        <v>54</v>
      </c>
      <c r="I262" t="s">
        <v>168</v>
      </c>
      <c r="J262" t="s">
        <v>97</v>
      </c>
      <c r="K262" t="s">
        <v>63</v>
      </c>
      <c r="L262" t="str">
        <f t="shared" si="12"/>
        <v>子辛</v>
      </c>
      <c r="M262" t="str">
        <f t="shared" si="13"/>
        <v>辛子</v>
      </c>
      <c r="N262">
        <v>0.3</v>
      </c>
    </row>
    <row r="263" spans="8:14">
      <c r="H263" t="s">
        <v>54</v>
      </c>
      <c r="I263" t="s">
        <v>168</v>
      </c>
      <c r="J263" t="s">
        <v>97</v>
      </c>
      <c r="K263" t="s">
        <v>64</v>
      </c>
      <c r="L263" t="str">
        <f t="shared" si="12"/>
        <v>子丁</v>
      </c>
      <c r="M263" t="str">
        <f t="shared" si="13"/>
        <v>丁子</v>
      </c>
      <c r="N263">
        <v>0.2</v>
      </c>
    </row>
    <row r="264" spans="8:14">
      <c r="H264" t="s">
        <v>54</v>
      </c>
      <c r="I264" t="s">
        <v>168</v>
      </c>
      <c r="J264" t="s">
        <v>97</v>
      </c>
      <c r="K264" t="s">
        <v>66</v>
      </c>
      <c r="L264" t="str">
        <f t="shared" si="12"/>
        <v>子戊</v>
      </c>
      <c r="M264" t="str">
        <f t="shared" si="13"/>
        <v>戊子</v>
      </c>
      <c r="N264">
        <v>0.5</v>
      </c>
    </row>
    <row r="265" spans="8:14">
      <c r="H265" t="s">
        <v>54</v>
      </c>
      <c r="I265" t="s">
        <v>168</v>
      </c>
      <c r="J265" t="s">
        <v>101</v>
      </c>
      <c r="K265" t="s">
        <v>53</v>
      </c>
      <c r="L265" t="str">
        <f t="shared" si="12"/>
        <v>子甲</v>
      </c>
      <c r="M265" t="str">
        <f t="shared" si="13"/>
        <v>甲子</v>
      </c>
      <c r="N265">
        <v>0.36</v>
      </c>
    </row>
    <row r="266" spans="8:14">
      <c r="H266" t="s">
        <v>54</v>
      </c>
      <c r="I266" t="s">
        <v>168</v>
      </c>
      <c r="J266" t="s">
        <v>101</v>
      </c>
      <c r="K266" t="s">
        <v>71</v>
      </c>
      <c r="L266" t="str">
        <f t="shared" si="12"/>
        <v>子壬</v>
      </c>
      <c r="M266" t="str">
        <f t="shared" si="13"/>
        <v>壬子</v>
      </c>
      <c r="N266">
        <v>0.84</v>
      </c>
    </row>
    <row r="267" spans="8:14">
      <c r="H267" t="s">
        <v>61</v>
      </c>
      <c r="I267" t="s">
        <v>169</v>
      </c>
      <c r="J267" t="s">
        <v>54</v>
      </c>
      <c r="K267" t="s">
        <v>55</v>
      </c>
      <c r="L267" t="str">
        <f t="shared" si="12"/>
        <v>丑癸</v>
      </c>
      <c r="M267" t="str">
        <f t="shared" si="13"/>
        <v>癸丑</v>
      </c>
      <c r="N267">
        <v>1.1</v>
      </c>
    </row>
    <row r="268" spans="8:14">
      <c r="H268" t="s">
        <v>61</v>
      </c>
      <c r="I268" t="s">
        <v>169</v>
      </c>
      <c r="J268" t="s">
        <v>61</v>
      </c>
      <c r="K268" t="s">
        <v>55</v>
      </c>
      <c r="L268" t="str">
        <f t="shared" si="12"/>
        <v>丑癸</v>
      </c>
      <c r="M268" t="str">
        <f t="shared" si="13"/>
        <v>癸丑</v>
      </c>
      <c r="N268">
        <v>0.33</v>
      </c>
    </row>
    <row r="269" spans="8:14">
      <c r="H269" t="s">
        <v>61</v>
      </c>
      <c r="I269" t="s">
        <v>169</v>
      </c>
      <c r="J269" t="s">
        <v>61</v>
      </c>
      <c r="K269" t="s">
        <v>63</v>
      </c>
      <c r="L269" t="str">
        <f t="shared" si="12"/>
        <v>丑辛</v>
      </c>
      <c r="M269" t="str">
        <f t="shared" si="13"/>
        <v>辛丑</v>
      </c>
      <c r="N269">
        <v>0.228</v>
      </c>
    </row>
    <row r="270" spans="8:14">
      <c r="H270" t="s">
        <v>61</v>
      </c>
      <c r="I270" t="s">
        <v>169</v>
      </c>
      <c r="J270" t="s">
        <v>61</v>
      </c>
      <c r="K270" t="s">
        <v>65</v>
      </c>
      <c r="L270" t="str">
        <f t="shared" si="12"/>
        <v>丑己</v>
      </c>
      <c r="M270" t="str">
        <f t="shared" si="13"/>
        <v>己丑</v>
      </c>
      <c r="N270">
        <v>0.55</v>
      </c>
    </row>
    <row r="271" spans="8:14">
      <c r="H271" t="s">
        <v>61</v>
      </c>
      <c r="I271" t="s">
        <v>169</v>
      </c>
      <c r="J271" t="s">
        <v>52</v>
      </c>
      <c r="K271" t="s">
        <v>62</v>
      </c>
      <c r="L271" t="str">
        <f t="shared" si="12"/>
        <v>丑丙</v>
      </c>
      <c r="M271" t="str">
        <f t="shared" si="13"/>
        <v>丙丑</v>
      </c>
      <c r="N271">
        <v>0.3</v>
      </c>
    </row>
    <row r="272" spans="8:14">
      <c r="H272" t="s">
        <v>61</v>
      </c>
      <c r="I272" t="s">
        <v>169</v>
      </c>
      <c r="J272" t="s">
        <v>52</v>
      </c>
      <c r="K272" t="s">
        <v>53</v>
      </c>
      <c r="L272" t="str">
        <f t="shared" si="12"/>
        <v>丑甲</v>
      </c>
      <c r="M272" t="str">
        <f t="shared" si="13"/>
        <v>甲丑</v>
      </c>
      <c r="N272">
        <v>0.742</v>
      </c>
    </row>
    <row r="273" spans="8:14">
      <c r="H273" t="s">
        <v>61</v>
      </c>
      <c r="I273" t="s">
        <v>169</v>
      </c>
      <c r="J273" t="s">
        <v>73</v>
      </c>
      <c r="K273" t="s">
        <v>60</v>
      </c>
      <c r="L273" t="str">
        <f t="shared" si="12"/>
        <v>丑乙</v>
      </c>
      <c r="M273" t="str">
        <f t="shared" si="13"/>
        <v>乙丑</v>
      </c>
      <c r="N273">
        <v>1.06</v>
      </c>
    </row>
    <row r="274" spans="8:14">
      <c r="H274" t="s">
        <v>61</v>
      </c>
      <c r="I274" t="s">
        <v>169</v>
      </c>
      <c r="J274" t="s">
        <v>76</v>
      </c>
      <c r="K274" t="s">
        <v>60</v>
      </c>
      <c r="L274" t="str">
        <f t="shared" si="12"/>
        <v>丑乙</v>
      </c>
      <c r="M274" t="str">
        <f t="shared" si="13"/>
        <v>乙丑</v>
      </c>
      <c r="N274">
        <v>0.318</v>
      </c>
    </row>
    <row r="275" spans="8:14">
      <c r="H275" t="s">
        <v>61</v>
      </c>
      <c r="I275" t="s">
        <v>169</v>
      </c>
      <c r="J275" t="s">
        <v>76</v>
      </c>
      <c r="K275" t="s">
        <v>55</v>
      </c>
      <c r="L275" t="str">
        <f t="shared" si="12"/>
        <v>丑癸</v>
      </c>
      <c r="M275" t="str">
        <f t="shared" si="13"/>
        <v>癸丑</v>
      </c>
      <c r="N275">
        <v>0.22</v>
      </c>
    </row>
    <row r="276" spans="8:14">
      <c r="H276" t="s">
        <v>61</v>
      </c>
      <c r="I276" t="s">
        <v>169</v>
      </c>
      <c r="J276" t="s">
        <v>76</v>
      </c>
      <c r="K276" t="s">
        <v>66</v>
      </c>
      <c r="L276" t="str">
        <f t="shared" si="12"/>
        <v>丑戊</v>
      </c>
      <c r="M276" t="str">
        <f t="shared" si="13"/>
        <v>戊丑</v>
      </c>
      <c r="N276">
        <v>0.55</v>
      </c>
    </row>
    <row r="277" spans="8:14">
      <c r="H277" t="s">
        <v>61</v>
      </c>
      <c r="I277" t="s">
        <v>169</v>
      </c>
      <c r="J277" t="s">
        <v>79</v>
      </c>
      <c r="K277" t="s">
        <v>72</v>
      </c>
      <c r="L277" t="str">
        <f t="shared" si="12"/>
        <v>丑庚</v>
      </c>
      <c r="M277" t="str">
        <f t="shared" si="13"/>
        <v>庚丑</v>
      </c>
      <c r="N277">
        <v>0.342</v>
      </c>
    </row>
    <row r="278" spans="8:14">
      <c r="H278" t="s">
        <v>61</v>
      </c>
      <c r="I278" t="s">
        <v>169</v>
      </c>
      <c r="J278" t="s">
        <v>79</v>
      </c>
      <c r="K278" t="s">
        <v>62</v>
      </c>
      <c r="L278" t="str">
        <f t="shared" si="12"/>
        <v>丑丙</v>
      </c>
      <c r="M278" t="str">
        <f t="shared" si="13"/>
        <v>丙丑</v>
      </c>
      <c r="N278">
        <v>0.7</v>
      </c>
    </row>
    <row r="279" spans="8:14">
      <c r="H279" t="s">
        <v>61</v>
      </c>
      <c r="I279" t="s">
        <v>169</v>
      </c>
      <c r="J279" t="s">
        <v>85</v>
      </c>
      <c r="K279" t="s">
        <v>64</v>
      </c>
      <c r="L279" t="str">
        <f t="shared" si="12"/>
        <v>丑丁</v>
      </c>
      <c r="M279" t="str">
        <f t="shared" si="13"/>
        <v>丁丑</v>
      </c>
      <c r="N279">
        <v>1</v>
      </c>
    </row>
    <row r="280" spans="8:14">
      <c r="H280" t="s">
        <v>61</v>
      </c>
      <c r="I280" t="s">
        <v>169</v>
      </c>
      <c r="J280" t="s">
        <v>87</v>
      </c>
      <c r="K280" t="s">
        <v>64</v>
      </c>
      <c r="L280" t="str">
        <f t="shared" si="12"/>
        <v>丑丁</v>
      </c>
      <c r="M280" t="str">
        <f t="shared" si="13"/>
        <v>丁丑</v>
      </c>
      <c r="N280">
        <v>0.3</v>
      </c>
    </row>
    <row r="281" spans="8:14">
      <c r="H281" t="s">
        <v>61</v>
      </c>
      <c r="I281" t="s">
        <v>169</v>
      </c>
      <c r="J281" t="s">
        <v>87</v>
      </c>
      <c r="K281" t="s">
        <v>60</v>
      </c>
      <c r="L281" t="str">
        <f t="shared" si="12"/>
        <v>丑乙</v>
      </c>
      <c r="M281" t="str">
        <f t="shared" si="13"/>
        <v>乙丑</v>
      </c>
      <c r="N281">
        <v>0.212</v>
      </c>
    </row>
    <row r="282" spans="8:14">
      <c r="H282" t="s">
        <v>61</v>
      </c>
      <c r="I282" t="s">
        <v>169</v>
      </c>
      <c r="J282" t="s">
        <v>87</v>
      </c>
      <c r="K282" t="s">
        <v>65</v>
      </c>
      <c r="L282" t="str">
        <f t="shared" si="12"/>
        <v>丑己</v>
      </c>
      <c r="M282" t="str">
        <f t="shared" si="13"/>
        <v>己丑</v>
      </c>
      <c r="N282">
        <v>0.55</v>
      </c>
    </row>
    <row r="283" spans="8:14">
      <c r="H283" t="s">
        <v>61</v>
      </c>
      <c r="I283" t="s">
        <v>169</v>
      </c>
      <c r="J283" t="s">
        <v>74</v>
      </c>
      <c r="K283" t="s">
        <v>71</v>
      </c>
      <c r="L283" t="str">
        <f t="shared" si="12"/>
        <v>丑壬</v>
      </c>
      <c r="M283" t="str">
        <f t="shared" si="13"/>
        <v>壬丑</v>
      </c>
      <c r="N283">
        <v>0.33</v>
      </c>
    </row>
    <row r="284" spans="8:14">
      <c r="H284" t="s">
        <v>61</v>
      </c>
      <c r="I284" t="s">
        <v>169</v>
      </c>
      <c r="J284" t="s">
        <v>74</v>
      </c>
      <c r="K284" t="s">
        <v>72</v>
      </c>
      <c r="L284" t="str">
        <f t="shared" si="12"/>
        <v>丑庚</v>
      </c>
      <c r="M284" t="str">
        <f t="shared" si="13"/>
        <v>庚丑</v>
      </c>
      <c r="N284">
        <v>0.798</v>
      </c>
    </row>
    <row r="285" spans="8:14">
      <c r="H285" t="s">
        <v>61</v>
      </c>
      <c r="I285" t="s">
        <v>169</v>
      </c>
      <c r="J285" t="s">
        <v>75</v>
      </c>
      <c r="K285" t="s">
        <v>63</v>
      </c>
      <c r="L285" t="str">
        <f t="shared" si="12"/>
        <v>丑辛</v>
      </c>
      <c r="M285" t="str">
        <f t="shared" si="13"/>
        <v>辛丑</v>
      </c>
      <c r="N285">
        <v>1.14</v>
      </c>
    </row>
    <row r="286" spans="8:14">
      <c r="H286" t="s">
        <v>61</v>
      </c>
      <c r="I286" t="s">
        <v>169</v>
      </c>
      <c r="J286" t="s">
        <v>97</v>
      </c>
      <c r="K286" t="s">
        <v>63</v>
      </c>
      <c r="L286" t="str">
        <f t="shared" si="12"/>
        <v>丑辛</v>
      </c>
      <c r="M286" t="str">
        <f t="shared" si="13"/>
        <v>辛丑</v>
      </c>
      <c r="N286">
        <v>0.342</v>
      </c>
    </row>
    <row r="287" spans="8:14">
      <c r="H287" t="s">
        <v>61</v>
      </c>
      <c r="I287" t="s">
        <v>169</v>
      </c>
      <c r="J287" t="s">
        <v>97</v>
      </c>
      <c r="K287" t="s">
        <v>64</v>
      </c>
      <c r="L287" t="str">
        <f t="shared" si="12"/>
        <v>丑丁</v>
      </c>
      <c r="M287" t="str">
        <f t="shared" si="13"/>
        <v>丁丑</v>
      </c>
      <c r="N287">
        <v>0.2</v>
      </c>
    </row>
    <row r="288" spans="8:14">
      <c r="H288" t="s">
        <v>61</v>
      </c>
      <c r="I288" t="s">
        <v>169</v>
      </c>
      <c r="J288" t="s">
        <v>97</v>
      </c>
      <c r="K288" t="s">
        <v>66</v>
      </c>
      <c r="L288" t="str">
        <f t="shared" si="12"/>
        <v>丑戊</v>
      </c>
      <c r="M288" t="str">
        <f t="shared" si="13"/>
        <v>戊丑</v>
      </c>
      <c r="N288">
        <v>0.55</v>
      </c>
    </row>
    <row r="289" spans="8:14">
      <c r="H289" t="s">
        <v>61</v>
      </c>
      <c r="I289" t="s">
        <v>169</v>
      </c>
      <c r="J289" t="s">
        <v>101</v>
      </c>
      <c r="K289" t="s">
        <v>53</v>
      </c>
      <c r="L289" t="str">
        <f t="shared" si="12"/>
        <v>丑甲</v>
      </c>
      <c r="M289" t="str">
        <f t="shared" si="13"/>
        <v>甲丑</v>
      </c>
      <c r="N289">
        <v>0.318</v>
      </c>
    </row>
    <row r="290" spans="8:14">
      <c r="H290" t="s">
        <v>61</v>
      </c>
      <c r="I290" t="s">
        <v>169</v>
      </c>
      <c r="J290" t="s">
        <v>101</v>
      </c>
      <c r="K290" t="s">
        <v>71</v>
      </c>
      <c r="L290" t="str">
        <f t="shared" si="12"/>
        <v>丑壬</v>
      </c>
      <c r="M290" t="str">
        <f t="shared" si="13"/>
        <v>壬丑</v>
      </c>
      <c r="N290">
        <v>0.77</v>
      </c>
    </row>
  </sheetData>
  <mergeCells count="27">
    <mergeCell ref="A1:F1"/>
    <mergeCell ref="H1:N1"/>
    <mergeCell ref="P1:AA1"/>
    <mergeCell ref="P3:R3"/>
    <mergeCell ref="S3:U3"/>
    <mergeCell ref="V3:X3"/>
    <mergeCell ref="Y3:AA3"/>
    <mergeCell ref="P7:R7"/>
    <mergeCell ref="S7:U7"/>
    <mergeCell ref="V7:X7"/>
    <mergeCell ref="Y7:AA7"/>
    <mergeCell ref="P8:R8"/>
    <mergeCell ref="S8:U8"/>
    <mergeCell ref="V8:X8"/>
    <mergeCell ref="Y8:AA8"/>
    <mergeCell ref="P9:R9"/>
    <mergeCell ref="S9:U9"/>
    <mergeCell ref="V9:X9"/>
    <mergeCell ref="Y9:AA9"/>
    <mergeCell ref="P38:R38"/>
    <mergeCell ref="S38:U38"/>
    <mergeCell ref="V38:X38"/>
    <mergeCell ref="Y38:AA38"/>
    <mergeCell ref="P39:R39"/>
    <mergeCell ref="S39:U39"/>
    <mergeCell ref="V39:X39"/>
    <mergeCell ref="Y39:AA39"/>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6"/>
  <sheetViews>
    <sheetView topLeftCell="D1" workbookViewId="0">
      <pane ySplit="5" topLeftCell="A6" activePane="bottomLeft" state="frozen"/>
      <selection/>
      <selection pane="bottomLeft" activeCell="Z31" sqref="Z31"/>
    </sheetView>
  </sheetViews>
  <sheetFormatPr defaultColWidth="9" defaultRowHeight="13.5"/>
  <sheetData>
    <row r="1" spans="1:11">
      <c r="A1" s="7">
        <v>0</v>
      </c>
      <c r="B1" s="7">
        <v>1</v>
      </c>
      <c r="C1" s="7">
        <v>2</v>
      </c>
      <c r="D1" s="7">
        <v>3</v>
      </c>
      <c r="E1" s="7">
        <v>4</v>
      </c>
      <c r="F1" s="7">
        <v>6</v>
      </c>
      <c r="G1" s="7">
        <v>7</v>
      </c>
      <c r="H1" s="7">
        <v>8</v>
      </c>
      <c r="I1" s="7">
        <v>9</v>
      </c>
      <c r="J1" s="7">
        <v>5</v>
      </c>
      <c r="K1" s="7">
        <v>5</v>
      </c>
    </row>
    <row r="2" spans="1:11">
      <c r="A2" s="7" t="s">
        <v>170</v>
      </c>
      <c r="B2" s="7" t="s">
        <v>171</v>
      </c>
      <c r="C2" s="7" t="s">
        <v>172</v>
      </c>
      <c r="D2" s="7" t="s">
        <v>173</v>
      </c>
      <c r="E2" s="7" t="s">
        <v>174</v>
      </c>
      <c r="F2" s="7" t="s">
        <v>175</v>
      </c>
      <c r="G2" s="7" t="s">
        <v>176</v>
      </c>
      <c r="H2" s="7" t="s">
        <v>177</v>
      </c>
      <c r="I2" s="7" t="s">
        <v>170</v>
      </c>
      <c r="J2" s="7" t="s">
        <v>178</v>
      </c>
      <c r="K2" s="7" t="s">
        <v>172</v>
      </c>
    </row>
    <row r="3" spans="1:11">
      <c r="A3" s="7"/>
      <c r="B3" s="7"/>
      <c r="C3" s="7"/>
      <c r="D3" s="7"/>
      <c r="E3" s="7"/>
      <c r="F3" s="7"/>
      <c r="G3" s="7"/>
      <c r="H3" s="7"/>
      <c r="J3" s="7" t="s">
        <v>179</v>
      </c>
      <c r="K3" s="7" t="s">
        <v>177</v>
      </c>
    </row>
    <row r="5" spans="1:11">
      <c r="A5" s="8" t="s">
        <v>180</v>
      </c>
      <c r="B5" s="9" t="s">
        <v>181</v>
      </c>
      <c r="D5" t="s">
        <v>182</v>
      </c>
      <c r="E5" t="s">
        <v>183</v>
      </c>
      <c r="F5" s="10" t="s">
        <v>184</v>
      </c>
      <c r="G5" s="10" t="s">
        <v>185</v>
      </c>
      <c r="H5" s="10" t="s">
        <v>178</v>
      </c>
      <c r="I5" s="10" t="s">
        <v>179</v>
      </c>
      <c r="J5" s="10"/>
      <c r="K5" s="10"/>
    </row>
    <row r="6" ht="15" spans="1:12">
      <c r="A6">
        <v>1920</v>
      </c>
      <c r="B6" s="11">
        <v>1</v>
      </c>
      <c r="C6" s="8">
        <v>9</v>
      </c>
      <c r="D6" s="8">
        <v>2</v>
      </c>
      <c r="E6" s="12">
        <v>0</v>
      </c>
      <c r="F6" s="13">
        <f t="shared" ref="F6:F69" si="0">SUM(B6:E6)</f>
        <v>12</v>
      </c>
      <c r="G6" s="14">
        <f t="shared" ref="G6:G69" si="1">IFERROR(RIGHT($F6,1)+MID(F6,LEN(F6)-1,1),F6)</f>
        <v>3</v>
      </c>
      <c r="H6" s="13">
        <f t="shared" ref="H6:H69" si="2">IF(G6&lt;10,IF(G6&lt;2,G6,11-G6),11-(INT(F6/10)+MOD(F6,10)))</f>
        <v>8</v>
      </c>
      <c r="I6" s="13">
        <f t="shared" ref="I6:I69" si="3">IF(F6&lt;10,IF(F6+4&gt;9,F6+4-9,F6+4),IF(G6+4&gt;9,MOD(G6+4-9,10),G6+4))</f>
        <v>7</v>
      </c>
      <c r="J6" s="13"/>
      <c r="K6" s="13"/>
      <c r="L6" s="16" t="s">
        <v>186</v>
      </c>
    </row>
    <row r="7" ht="15" spans="1:12">
      <c r="A7">
        <v>1921</v>
      </c>
      <c r="B7" s="11">
        <v>1</v>
      </c>
      <c r="C7" s="10">
        <v>9</v>
      </c>
      <c r="D7" s="10">
        <v>2</v>
      </c>
      <c r="E7" s="10">
        <v>1</v>
      </c>
      <c r="F7" s="13">
        <f t="shared" si="0"/>
        <v>13</v>
      </c>
      <c r="G7" s="14">
        <f t="shared" si="1"/>
        <v>4</v>
      </c>
      <c r="H7" s="13">
        <f t="shared" si="2"/>
        <v>7</v>
      </c>
      <c r="I7" s="13">
        <f t="shared" si="3"/>
        <v>8</v>
      </c>
      <c r="J7" s="15"/>
      <c r="K7" s="15"/>
      <c r="L7" s="17"/>
    </row>
    <row r="8" ht="15" spans="1:12">
      <c r="A8">
        <v>1922</v>
      </c>
      <c r="B8" s="11">
        <v>1</v>
      </c>
      <c r="C8" s="10">
        <v>9</v>
      </c>
      <c r="D8" s="10">
        <v>2</v>
      </c>
      <c r="E8" s="10">
        <v>2</v>
      </c>
      <c r="F8" s="13">
        <f t="shared" si="0"/>
        <v>14</v>
      </c>
      <c r="G8" s="14">
        <f t="shared" si="1"/>
        <v>5</v>
      </c>
      <c r="H8" s="13">
        <f t="shared" si="2"/>
        <v>6</v>
      </c>
      <c r="I8" s="13">
        <f t="shared" si="3"/>
        <v>9</v>
      </c>
      <c r="J8" s="15"/>
      <c r="K8" s="15"/>
      <c r="L8" s="16" t="s">
        <v>187</v>
      </c>
    </row>
    <row r="9" ht="15" spans="1:12">
      <c r="A9">
        <v>1923</v>
      </c>
      <c r="B9" s="11">
        <v>1</v>
      </c>
      <c r="C9" s="10">
        <v>9</v>
      </c>
      <c r="D9" s="10">
        <v>2</v>
      </c>
      <c r="E9" s="10">
        <v>3</v>
      </c>
      <c r="F9" s="13">
        <f t="shared" si="0"/>
        <v>15</v>
      </c>
      <c r="G9" s="14">
        <f t="shared" si="1"/>
        <v>6</v>
      </c>
      <c r="H9" s="13">
        <f t="shared" si="2"/>
        <v>5</v>
      </c>
      <c r="I9" s="13">
        <f t="shared" si="3"/>
        <v>1</v>
      </c>
      <c r="J9" s="15"/>
      <c r="K9" s="15"/>
      <c r="L9" s="16" t="s">
        <v>188</v>
      </c>
    </row>
    <row r="10" ht="15" spans="1:12">
      <c r="A10">
        <v>1924</v>
      </c>
      <c r="B10" s="11">
        <v>1</v>
      </c>
      <c r="C10" s="10">
        <v>9</v>
      </c>
      <c r="D10" s="10">
        <v>2</v>
      </c>
      <c r="E10" s="10">
        <v>4</v>
      </c>
      <c r="F10" s="13">
        <f t="shared" si="0"/>
        <v>16</v>
      </c>
      <c r="G10" s="14">
        <f t="shared" si="1"/>
        <v>7</v>
      </c>
      <c r="H10" s="13">
        <f t="shared" si="2"/>
        <v>4</v>
      </c>
      <c r="I10" s="13">
        <f t="shared" si="3"/>
        <v>2</v>
      </c>
      <c r="J10" s="15"/>
      <c r="K10" s="15"/>
      <c r="L10" s="16" t="s">
        <v>189</v>
      </c>
    </row>
    <row r="11" ht="15" spans="1:12">
      <c r="A11">
        <v>1925</v>
      </c>
      <c r="B11" s="11">
        <v>1</v>
      </c>
      <c r="C11" s="10">
        <v>9</v>
      </c>
      <c r="D11" s="10">
        <v>2</v>
      </c>
      <c r="E11" s="10">
        <v>5</v>
      </c>
      <c r="F11" s="13">
        <f t="shared" si="0"/>
        <v>17</v>
      </c>
      <c r="G11" s="14">
        <f t="shared" si="1"/>
        <v>8</v>
      </c>
      <c r="H11" s="13">
        <f t="shared" si="2"/>
        <v>3</v>
      </c>
      <c r="I11" s="13">
        <f t="shared" si="3"/>
        <v>3</v>
      </c>
      <c r="J11" s="13"/>
      <c r="K11" s="13"/>
      <c r="L11" s="16" t="s">
        <v>190</v>
      </c>
    </row>
    <row r="12" ht="15" spans="1:12">
      <c r="A12">
        <v>1926</v>
      </c>
      <c r="B12" s="11">
        <v>1</v>
      </c>
      <c r="C12" s="10">
        <v>9</v>
      </c>
      <c r="D12" s="10">
        <v>2</v>
      </c>
      <c r="E12" s="10">
        <v>6</v>
      </c>
      <c r="F12" s="13">
        <f t="shared" si="0"/>
        <v>18</v>
      </c>
      <c r="G12" s="14">
        <f t="shared" si="1"/>
        <v>9</v>
      </c>
      <c r="H12" s="13">
        <f t="shared" si="2"/>
        <v>2</v>
      </c>
      <c r="I12" s="13">
        <f t="shared" si="3"/>
        <v>4</v>
      </c>
      <c r="J12" s="15"/>
      <c r="K12" s="15"/>
      <c r="L12" s="18" t="s">
        <v>191</v>
      </c>
    </row>
    <row r="13" ht="15" spans="1:12">
      <c r="A13">
        <v>1927</v>
      </c>
      <c r="B13" s="11">
        <v>1</v>
      </c>
      <c r="C13" s="10">
        <v>9</v>
      </c>
      <c r="D13" s="10">
        <v>2</v>
      </c>
      <c r="E13" s="10">
        <v>7</v>
      </c>
      <c r="F13" s="13">
        <f t="shared" si="0"/>
        <v>19</v>
      </c>
      <c r="G13" s="14">
        <f t="shared" si="1"/>
        <v>10</v>
      </c>
      <c r="H13" s="13">
        <f t="shared" si="2"/>
        <v>1</v>
      </c>
      <c r="I13" s="13">
        <f t="shared" si="3"/>
        <v>5</v>
      </c>
      <c r="J13" s="15"/>
      <c r="K13" s="15"/>
      <c r="L13" s="19" t="s">
        <v>192</v>
      </c>
    </row>
    <row r="14" ht="15" spans="1:12">
      <c r="A14">
        <v>1928</v>
      </c>
      <c r="B14" s="11">
        <v>1</v>
      </c>
      <c r="C14" s="10">
        <v>9</v>
      </c>
      <c r="D14" s="10">
        <v>2</v>
      </c>
      <c r="E14" s="10">
        <v>8</v>
      </c>
      <c r="F14" s="13">
        <f t="shared" si="0"/>
        <v>20</v>
      </c>
      <c r="G14" s="14">
        <f t="shared" si="1"/>
        <v>2</v>
      </c>
      <c r="H14" s="13">
        <f t="shared" si="2"/>
        <v>9</v>
      </c>
      <c r="I14" s="13">
        <f t="shared" si="3"/>
        <v>6</v>
      </c>
      <c r="J14" s="15"/>
      <c r="K14" s="15"/>
      <c r="L14" s="19" t="s">
        <v>193</v>
      </c>
    </row>
    <row r="15" ht="15" spans="1:12">
      <c r="A15">
        <v>1929</v>
      </c>
      <c r="B15" s="11">
        <v>1</v>
      </c>
      <c r="C15" s="10">
        <v>9</v>
      </c>
      <c r="D15" s="10">
        <v>2</v>
      </c>
      <c r="E15" s="10">
        <v>9</v>
      </c>
      <c r="F15" s="13">
        <f t="shared" si="0"/>
        <v>21</v>
      </c>
      <c r="G15" s="14">
        <f t="shared" si="1"/>
        <v>3</v>
      </c>
      <c r="H15" s="13">
        <f t="shared" si="2"/>
        <v>8</v>
      </c>
      <c r="I15" s="13">
        <f t="shared" si="3"/>
        <v>7</v>
      </c>
      <c r="J15" s="15"/>
      <c r="K15" s="15"/>
      <c r="L15" s="19" t="s">
        <v>194</v>
      </c>
    </row>
    <row r="16" ht="15" spans="1:12">
      <c r="A16">
        <v>1930</v>
      </c>
      <c r="B16" s="11">
        <v>1</v>
      </c>
      <c r="C16" s="10">
        <v>9</v>
      </c>
      <c r="D16" s="10">
        <v>3</v>
      </c>
      <c r="E16" s="10">
        <v>0</v>
      </c>
      <c r="F16" s="13">
        <f t="shared" si="0"/>
        <v>13</v>
      </c>
      <c r="G16" s="14">
        <f t="shared" si="1"/>
        <v>4</v>
      </c>
      <c r="H16" s="13">
        <f t="shared" si="2"/>
        <v>7</v>
      </c>
      <c r="I16" s="13">
        <f t="shared" si="3"/>
        <v>8</v>
      </c>
      <c r="J16" s="13"/>
      <c r="K16" s="13"/>
      <c r="L16" s="19" t="s">
        <v>195</v>
      </c>
    </row>
    <row r="17" ht="15" spans="1:12">
      <c r="A17">
        <v>1931</v>
      </c>
      <c r="B17" s="11">
        <v>1</v>
      </c>
      <c r="C17" s="10">
        <v>9</v>
      </c>
      <c r="D17" s="10">
        <v>3</v>
      </c>
      <c r="E17" s="10">
        <v>1</v>
      </c>
      <c r="F17" s="13">
        <f t="shared" si="0"/>
        <v>14</v>
      </c>
      <c r="G17" s="14">
        <f t="shared" si="1"/>
        <v>5</v>
      </c>
      <c r="H17" s="13">
        <f t="shared" si="2"/>
        <v>6</v>
      </c>
      <c r="I17" s="13">
        <f t="shared" si="3"/>
        <v>9</v>
      </c>
      <c r="J17" s="15"/>
      <c r="K17" s="15"/>
      <c r="L17" s="18" t="s">
        <v>196</v>
      </c>
    </row>
    <row r="18" ht="15" spans="1:12">
      <c r="A18">
        <v>1932</v>
      </c>
      <c r="B18" s="11">
        <v>1</v>
      </c>
      <c r="C18" s="10">
        <v>9</v>
      </c>
      <c r="D18" s="10">
        <v>3</v>
      </c>
      <c r="E18" s="10">
        <v>2</v>
      </c>
      <c r="F18" s="13">
        <f t="shared" si="0"/>
        <v>15</v>
      </c>
      <c r="G18" s="14">
        <f t="shared" si="1"/>
        <v>6</v>
      </c>
      <c r="H18" s="13">
        <f t="shared" si="2"/>
        <v>5</v>
      </c>
      <c r="I18" s="13">
        <f t="shared" si="3"/>
        <v>1</v>
      </c>
      <c r="J18" s="15"/>
      <c r="K18" s="15"/>
      <c r="L18" s="19"/>
    </row>
    <row r="19" ht="15" spans="1:12">
      <c r="A19">
        <v>1933</v>
      </c>
      <c r="B19" s="11">
        <v>1</v>
      </c>
      <c r="C19" s="10">
        <v>9</v>
      </c>
      <c r="D19" s="10">
        <v>3</v>
      </c>
      <c r="E19" s="10">
        <v>3</v>
      </c>
      <c r="F19" s="13">
        <f t="shared" si="0"/>
        <v>16</v>
      </c>
      <c r="G19" s="14">
        <f t="shared" si="1"/>
        <v>7</v>
      </c>
      <c r="H19" s="13">
        <f t="shared" si="2"/>
        <v>4</v>
      </c>
      <c r="I19" s="13">
        <f t="shared" si="3"/>
        <v>2</v>
      </c>
      <c r="J19" s="15"/>
      <c r="K19" s="15"/>
      <c r="L19" s="19" t="s">
        <v>197</v>
      </c>
    </row>
    <row r="20" ht="15" spans="1:12">
      <c r="A20">
        <v>1934</v>
      </c>
      <c r="B20" s="11">
        <v>1</v>
      </c>
      <c r="C20" s="10">
        <v>9</v>
      </c>
      <c r="D20" s="10">
        <v>3</v>
      </c>
      <c r="E20" s="10">
        <v>4</v>
      </c>
      <c r="F20" s="13">
        <f t="shared" si="0"/>
        <v>17</v>
      </c>
      <c r="G20" s="14">
        <f t="shared" si="1"/>
        <v>8</v>
      </c>
      <c r="H20" s="13">
        <f t="shared" si="2"/>
        <v>3</v>
      </c>
      <c r="I20" s="13">
        <f t="shared" si="3"/>
        <v>3</v>
      </c>
      <c r="J20" s="15"/>
      <c r="K20" s="15"/>
      <c r="L20" s="19" t="s">
        <v>198</v>
      </c>
    </row>
    <row r="21" ht="15" spans="1:12">
      <c r="A21">
        <v>1935</v>
      </c>
      <c r="B21" s="11">
        <v>1</v>
      </c>
      <c r="C21" s="10">
        <v>9</v>
      </c>
      <c r="D21" s="10">
        <v>3</v>
      </c>
      <c r="E21" s="10">
        <v>5</v>
      </c>
      <c r="F21" s="13">
        <f t="shared" si="0"/>
        <v>18</v>
      </c>
      <c r="G21" s="14">
        <f t="shared" si="1"/>
        <v>9</v>
      </c>
      <c r="H21" s="13">
        <f t="shared" si="2"/>
        <v>2</v>
      </c>
      <c r="I21" s="13">
        <f t="shared" si="3"/>
        <v>4</v>
      </c>
      <c r="J21" s="13"/>
      <c r="K21" s="13"/>
      <c r="L21" s="19"/>
    </row>
    <row r="22" ht="15" spans="1:12">
      <c r="A22">
        <v>1936</v>
      </c>
      <c r="B22" s="11">
        <v>1</v>
      </c>
      <c r="C22" s="10">
        <v>9</v>
      </c>
      <c r="D22" s="10">
        <v>3</v>
      </c>
      <c r="E22" s="10">
        <v>6</v>
      </c>
      <c r="F22" s="13">
        <f t="shared" si="0"/>
        <v>19</v>
      </c>
      <c r="G22" s="14">
        <f t="shared" si="1"/>
        <v>10</v>
      </c>
      <c r="H22" s="13">
        <f t="shared" si="2"/>
        <v>1</v>
      </c>
      <c r="I22" s="13">
        <f t="shared" si="3"/>
        <v>5</v>
      </c>
      <c r="J22" s="15"/>
      <c r="K22" s="15"/>
      <c r="L22" s="18"/>
    </row>
    <row r="23" ht="15" spans="1:12">
      <c r="A23">
        <v>1937</v>
      </c>
      <c r="B23" s="11">
        <v>1</v>
      </c>
      <c r="C23" s="10">
        <v>9</v>
      </c>
      <c r="D23" s="10">
        <v>3</v>
      </c>
      <c r="E23" s="10">
        <v>7</v>
      </c>
      <c r="F23" s="13">
        <f t="shared" si="0"/>
        <v>20</v>
      </c>
      <c r="G23" s="14">
        <f t="shared" si="1"/>
        <v>2</v>
      </c>
      <c r="H23" s="13">
        <f t="shared" si="2"/>
        <v>9</v>
      </c>
      <c r="I23" s="13">
        <f t="shared" si="3"/>
        <v>6</v>
      </c>
      <c r="J23" s="15"/>
      <c r="K23" s="15"/>
      <c r="L23" s="19" t="s">
        <v>199</v>
      </c>
    </row>
    <row r="24" ht="15" spans="1:12">
      <c r="A24">
        <v>1938</v>
      </c>
      <c r="B24" s="11">
        <v>1</v>
      </c>
      <c r="C24" s="10">
        <v>9</v>
      </c>
      <c r="D24" s="10">
        <v>3</v>
      </c>
      <c r="E24" s="10">
        <v>8</v>
      </c>
      <c r="F24" s="13">
        <f t="shared" si="0"/>
        <v>21</v>
      </c>
      <c r="G24" s="14">
        <f t="shared" si="1"/>
        <v>3</v>
      </c>
      <c r="H24" s="13">
        <f t="shared" si="2"/>
        <v>8</v>
      </c>
      <c r="I24" s="13">
        <f t="shared" si="3"/>
        <v>7</v>
      </c>
      <c r="J24" s="15"/>
      <c r="K24" s="15"/>
      <c r="L24" s="19" t="s">
        <v>200</v>
      </c>
    </row>
    <row r="25" ht="15" spans="1:12">
      <c r="A25">
        <v>1939</v>
      </c>
      <c r="B25" s="11">
        <v>1</v>
      </c>
      <c r="C25" s="10">
        <v>9</v>
      </c>
      <c r="D25" s="10">
        <v>3</v>
      </c>
      <c r="E25" s="10">
        <v>9</v>
      </c>
      <c r="F25" s="13">
        <f t="shared" si="0"/>
        <v>22</v>
      </c>
      <c r="G25" s="14">
        <f t="shared" si="1"/>
        <v>4</v>
      </c>
      <c r="H25" s="13">
        <f t="shared" si="2"/>
        <v>7</v>
      </c>
      <c r="I25" s="13">
        <f t="shared" si="3"/>
        <v>8</v>
      </c>
      <c r="J25" s="15"/>
      <c r="K25" s="15"/>
      <c r="L25" s="19" t="s">
        <v>201</v>
      </c>
    </row>
    <row r="26" ht="15" spans="1:12">
      <c r="A26">
        <v>1940</v>
      </c>
      <c r="B26" s="11">
        <v>1</v>
      </c>
      <c r="C26" s="10">
        <v>9</v>
      </c>
      <c r="D26" s="10">
        <v>4</v>
      </c>
      <c r="E26" s="10">
        <v>0</v>
      </c>
      <c r="F26" s="13">
        <f t="shared" si="0"/>
        <v>14</v>
      </c>
      <c r="G26" s="14">
        <f t="shared" si="1"/>
        <v>5</v>
      </c>
      <c r="H26" s="13">
        <f t="shared" si="2"/>
        <v>6</v>
      </c>
      <c r="I26" s="13">
        <f t="shared" si="3"/>
        <v>9</v>
      </c>
      <c r="J26" s="13"/>
      <c r="K26" s="13"/>
      <c r="L26" s="19"/>
    </row>
    <row r="27" ht="15" spans="1:12">
      <c r="A27">
        <v>1941</v>
      </c>
      <c r="B27" s="11">
        <v>1</v>
      </c>
      <c r="C27" s="10">
        <v>9</v>
      </c>
      <c r="D27" s="10">
        <v>4</v>
      </c>
      <c r="E27" s="10">
        <v>1</v>
      </c>
      <c r="F27" s="13">
        <f t="shared" si="0"/>
        <v>15</v>
      </c>
      <c r="G27" s="14">
        <f t="shared" si="1"/>
        <v>6</v>
      </c>
      <c r="H27" s="13">
        <f t="shared" si="2"/>
        <v>5</v>
      </c>
      <c r="I27" s="13">
        <f t="shared" si="3"/>
        <v>1</v>
      </c>
      <c r="J27" s="15"/>
      <c r="K27" s="15"/>
      <c r="L27" s="18" t="s">
        <v>202</v>
      </c>
    </row>
    <row r="28" ht="15" spans="1:12">
      <c r="A28">
        <v>1942</v>
      </c>
      <c r="B28" s="11">
        <v>1</v>
      </c>
      <c r="C28" s="10">
        <v>9</v>
      </c>
      <c r="D28" s="10">
        <v>4</v>
      </c>
      <c r="E28" s="10">
        <v>2</v>
      </c>
      <c r="F28" s="13">
        <f t="shared" si="0"/>
        <v>16</v>
      </c>
      <c r="G28" s="14">
        <f t="shared" si="1"/>
        <v>7</v>
      </c>
      <c r="H28" s="13">
        <f t="shared" si="2"/>
        <v>4</v>
      </c>
      <c r="I28" s="13">
        <f t="shared" si="3"/>
        <v>2</v>
      </c>
      <c r="J28" s="15"/>
      <c r="K28" s="15"/>
      <c r="L28" s="19" t="s">
        <v>203</v>
      </c>
    </row>
    <row r="29" ht="15" spans="1:12">
      <c r="A29">
        <v>1943</v>
      </c>
      <c r="B29" s="11">
        <v>1</v>
      </c>
      <c r="C29" s="10">
        <v>9</v>
      </c>
      <c r="D29" s="10">
        <v>4</v>
      </c>
      <c r="E29" s="10">
        <v>3</v>
      </c>
      <c r="F29" s="13">
        <f t="shared" si="0"/>
        <v>17</v>
      </c>
      <c r="G29" s="14">
        <f t="shared" si="1"/>
        <v>8</v>
      </c>
      <c r="H29" s="13">
        <f t="shared" si="2"/>
        <v>3</v>
      </c>
      <c r="I29" s="13">
        <f t="shared" si="3"/>
        <v>3</v>
      </c>
      <c r="J29" s="15"/>
      <c r="K29" s="15"/>
      <c r="L29" s="19" t="s">
        <v>204</v>
      </c>
    </row>
    <row r="30" ht="15" spans="1:12">
      <c r="A30">
        <v>1944</v>
      </c>
      <c r="B30" s="11">
        <v>1</v>
      </c>
      <c r="C30" s="10">
        <v>9</v>
      </c>
      <c r="D30" s="10">
        <v>4</v>
      </c>
      <c r="E30" s="10">
        <v>4</v>
      </c>
      <c r="F30" s="13">
        <f t="shared" si="0"/>
        <v>18</v>
      </c>
      <c r="G30" s="14">
        <f t="shared" si="1"/>
        <v>9</v>
      </c>
      <c r="H30" s="13">
        <f t="shared" si="2"/>
        <v>2</v>
      </c>
      <c r="I30" s="13">
        <f t="shared" si="3"/>
        <v>4</v>
      </c>
      <c r="J30" s="15"/>
      <c r="K30" s="15"/>
      <c r="L30" s="19"/>
    </row>
    <row r="31" ht="15" spans="1:12">
      <c r="A31">
        <v>1945</v>
      </c>
      <c r="B31" s="11">
        <v>1</v>
      </c>
      <c r="C31" s="10">
        <v>9</v>
      </c>
      <c r="D31" s="10">
        <v>4</v>
      </c>
      <c r="E31" s="10">
        <v>5</v>
      </c>
      <c r="F31" s="13">
        <f t="shared" si="0"/>
        <v>19</v>
      </c>
      <c r="G31" s="14">
        <f t="shared" si="1"/>
        <v>10</v>
      </c>
      <c r="H31" s="13">
        <f t="shared" si="2"/>
        <v>1</v>
      </c>
      <c r="I31" s="13">
        <f t="shared" si="3"/>
        <v>5</v>
      </c>
      <c r="J31" s="13"/>
      <c r="K31" s="13"/>
      <c r="L31" s="19"/>
    </row>
    <row r="32" ht="15" spans="1:12">
      <c r="A32">
        <v>1946</v>
      </c>
      <c r="B32" s="11">
        <v>1</v>
      </c>
      <c r="C32" s="10">
        <v>9</v>
      </c>
      <c r="D32" s="10">
        <v>4</v>
      </c>
      <c r="E32" s="10">
        <v>6</v>
      </c>
      <c r="F32" s="13">
        <f t="shared" si="0"/>
        <v>20</v>
      </c>
      <c r="G32" s="14">
        <f t="shared" si="1"/>
        <v>2</v>
      </c>
      <c r="H32" s="13">
        <f t="shared" si="2"/>
        <v>9</v>
      </c>
      <c r="I32" s="13">
        <f t="shared" si="3"/>
        <v>6</v>
      </c>
      <c r="J32" s="15"/>
      <c r="K32" s="15"/>
      <c r="L32" s="18" t="s">
        <v>205</v>
      </c>
    </row>
    <row r="33" ht="15" spans="1:12">
      <c r="A33">
        <v>1947</v>
      </c>
      <c r="B33" s="11">
        <v>1</v>
      </c>
      <c r="C33" s="10">
        <v>9</v>
      </c>
      <c r="D33" s="10">
        <v>4</v>
      </c>
      <c r="E33" s="10">
        <v>7</v>
      </c>
      <c r="F33" s="13">
        <f t="shared" si="0"/>
        <v>21</v>
      </c>
      <c r="G33" s="14">
        <f t="shared" si="1"/>
        <v>3</v>
      </c>
      <c r="H33" s="13">
        <f t="shared" si="2"/>
        <v>8</v>
      </c>
      <c r="I33" s="13">
        <f t="shared" si="3"/>
        <v>7</v>
      </c>
      <c r="J33" s="15"/>
      <c r="K33" s="15"/>
      <c r="L33" s="19" t="s">
        <v>206</v>
      </c>
    </row>
    <row r="34" ht="15" spans="1:12">
      <c r="A34">
        <v>1948</v>
      </c>
      <c r="B34" s="11">
        <v>1</v>
      </c>
      <c r="C34" s="10">
        <v>9</v>
      </c>
      <c r="D34" s="10">
        <v>4</v>
      </c>
      <c r="E34" s="10">
        <v>8</v>
      </c>
      <c r="F34" s="13">
        <f t="shared" si="0"/>
        <v>22</v>
      </c>
      <c r="G34" s="14">
        <f t="shared" si="1"/>
        <v>4</v>
      </c>
      <c r="H34" s="13">
        <f t="shared" si="2"/>
        <v>7</v>
      </c>
      <c r="I34" s="13">
        <f t="shared" si="3"/>
        <v>8</v>
      </c>
      <c r="J34" s="15"/>
      <c r="K34" s="15"/>
      <c r="L34" s="19" t="s">
        <v>207</v>
      </c>
    </row>
    <row r="35" ht="15" spans="1:12">
      <c r="A35">
        <v>1949</v>
      </c>
      <c r="B35" s="11">
        <v>1</v>
      </c>
      <c r="C35" s="10">
        <v>9</v>
      </c>
      <c r="D35" s="10">
        <v>4</v>
      </c>
      <c r="E35" s="10">
        <v>9</v>
      </c>
      <c r="F35" s="13">
        <f t="shared" si="0"/>
        <v>23</v>
      </c>
      <c r="G35" s="14">
        <f t="shared" si="1"/>
        <v>5</v>
      </c>
      <c r="H35" s="13">
        <f t="shared" si="2"/>
        <v>6</v>
      </c>
      <c r="I35" s="13">
        <f t="shared" si="3"/>
        <v>9</v>
      </c>
      <c r="J35" s="15"/>
      <c r="K35" s="15"/>
      <c r="L35" s="19" t="s">
        <v>208</v>
      </c>
    </row>
    <row r="36" ht="15" spans="1:12">
      <c r="A36">
        <v>1950</v>
      </c>
      <c r="B36" s="11">
        <v>1</v>
      </c>
      <c r="C36" s="10">
        <v>9</v>
      </c>
      <c r="D36" s="10">
        <v>5</v>
      </c>
      <c r="E36" s="10">
        <v>0</v>
      </c>
      <c r="F36" s="13">
        <f t="shared" si="0"/>
        <v>15</v>
      </c>
      <c r="G36" s="14">
        <f t="shared" si="1"/>
        <v>6</v>
      </c>
      <c r="H36" s="13">
        <f t="shared" si="2"/>
        <v>5</v>
      </c>
      <c r="I36" s="13">
        <f t="shared" si="3"/>
        <v>1</v>
      </c>
      <c r="J36" s="13"/>
      <c r="K36" s="13"/>
      <c r="L36" s="19" t="s">
        <v>209</v>
      </c>
    </row>
    <row r="37" ht="15" spans="1:12">
      <c r="A37">
        <v>1951</v>
      </c>
      <c r="B37" s="11">
        <v>1</v>
      </c>
      <c r="C37" s="10">
        <v>9</v>
      </c>
      <c r="D37" s="10">
        <v>5</v>
      </c>
      <c r="E37" s="10">
        <v>1</v>
      </c>
      <c r="F37" s="13">
        <f t="shared" si="0"/>
        <v>16</v>
      </c>
      <c r="G37" s="14">
        <f t="shared" si="1"/>
        <v>7</v>
      </c>
      <c r="H37" s="13">
        <f t="shared" si="2"/>
        <v>4</v>
      </c>
      <c r="I37" s="13">
        <f t="shared" si="3"/>
        <v>2</v>
      </c>
      <c r="J37" s="15"/>
      <c r="K37" s="15"/>
      <c r="L37" s="18" t="s">
        <v>210</v>
      </c>
    </row>
    <row r="38" ht="15" spans="1:12">
      <c r="A38">
        <v>1952</v>
      </c>
      <c r="B38" s="11">
        <v>1</v>
      </c>
      <c r="C38" s="10">
        <v>9</v>
      </c>
      <c r="D38" s="10">
        <v>5</v>
      </c>
      <c r="E38" s="10">
        <v>2</v>
      </c>
      <c r="F38" s="13">
        <f t="shared" si="0"/>
        <v>17</v>
      </c>
      <c r="G38" s="14">
        <f t="shared" si="1"/>
        <v>8</v>
      </c>
      <c r="H38" s="13">
        <f t="shared" si="2"/>
        <v>3</v>
      </c>
      <c r="I38" s="13">
        <f t="shared" si="3"/>
        <v>3</v>
      </c>
      <c r="J38" s="15"/>
      <c r="K38" s="15"/>
      <c r="L38" s="19" t="s">
        <v>211</v>
      </c>
    </row>
    <row r="39" ht="15" spans="1:12">
      <c r="A39">
        <v>1953</v>
      </c>
      <c r="B39" s="11">
        <v>1</v>
      </c>
      <c r="C39" s="10">
        <v>9</v>
      </c>
      <c r="D39" s="10">
        <v>5</v>
      </c>
      <c r="E39" s="10">
        <v>3</v>
      </c>
      <c r="F39" s="13">
        <f t="shared" si="0"/>
        <v>18</v>
      </c>
      <c r="G39" s="14">
        <f t="shared" si="1"/>
        <v>9</v>
      </c>
      <c r="H39" s="13">
        <f t="shared" si="2"/>
        <v>2</v>
      </c>
      <c r="I39" s="13">
        <f t="shared" si="3"/>
        <v>4</v>
      </c>
      <c r="J39" s="15"/>
      <c r="K39" s="15"/>
      <c r="L39" s="19" t="s">
        <v>212</v>
      </c>
    </row>
    <row r="40" ht="15" spans="1:12">
      <c r="A40">
        <v>1954</v>
      </c>
      <c r="B40" s="11">
        <v>1</v>
      </c>
      <c r="C40" s="10">
        <v>9</v>
      </c>
      <c r="D40" s="10">
        <v>5</v>
      </c>
      <c r="E40" s="10">
        <v>4</v>
      </c>
      <c r="F40" s="13">
        <f t="shared" si="0"/>
        <v>19</v>
      </c>
      <c r="G40" s="14">
        <f t="shared" si="1"/>
        <v>10</v>
      </c>
      <c r="H40" s="13">
        <f t="shared" si="2"/>
        <v>1</v>
      </c>
      <c r="I40" s="13">
        <f t="shared" si="3"/>
        <v>5</v>
      </c>
      <c r="J40" s="15"/>
      <c r="K40" s="15"/>
      <c r="L40" s="19" t="s">
        <v>213</v>
      </c>
    </row>
    <row r="41" ht="15" spans="1:12">
      <c r="A41">
        <v>1955</v>
      </c>
      <c r="B41" s="11">
        <v>1</v>
      </c>
      <c r="C41" s="10">
        <v>9</v>
      </c>
      <c r="D41" s="10">
        <v>5</v>
      </c>
      <c r="E41" s="10">
        <v>5</v>
      </c>
      <c r="F41" s="13">
        <f t="shared" si="0"/>
        <v>20</v>
      </c>
      <c r="G41" s="14">
        <f t="shared" si="1"/>
        <v>2</v>
      </c>
      <c r="H41" s="13">
        <f t="shared" si="2"/>
        <v>9</v>
      </c>
      <c r="I41" s="13">
        <f t="shared" si="3"/>
        <v>6</v>
      </c>
      <c r="J41" s="13"/>
      <c r="K41" s="13"/>
      <c r="L41" s="19"/>
    </row>
    <row r="42" ht="15" spans="1:12">
      <c r="A42">
        <v>1956</v>
      </c>
      <c r="B42" s="11">
        <v>1</v>
      </c>
      <c r="C42" s="10">
        <v>9</v>
      </c>
      <c r="D42" s="10">
        <v>5</v>
      </c>
      <c r="E42" s="10">
        <v>6</v>
      </c>
      <c r="F42" s="13">
        <f t="shared" si="0"/>
        <v>21</v>
      </c>
      <c r="G42" s="14">
        <f t="shared" si="1"/>
        <v>3</v>
      </c>
      <c r="H42" s="13">
        <f t="shared" si="2"/>
        <v>8</v>
      </c>
      <c r="I42" s="13">
        <f t="shared" si="3"/>
        <v>7</v>
      </c>
      <c r="J42" s="15"/>
      <c r="K42" s="15"/>
      <c r="L42" s="18" t="s">
        <v>214</v>
      </c>
    </row>
    <row r="43" ht="15" spans="1:12">
      <c r="A43">
        <v>1957</v>
      </c>
      <c r="B43" s="11">
        <v>1</v>
      </c>
      <c r="C43" s="10">
        <v>9</v>
      </c>
      <c r="D43" s="10">
        <v>5</v>
      </c>
      <c r="E43" s="10">
        <v>7</v>
      </c>
      <c r="F43" s="13">
        <f t="shared" si="0"/>
        <v>22</v>
      </c>
      <c r="G43" s="14">
        <f t="shared" si="1"/>
        <v>4</v>
      </c>
      <c r="H43" s="13">
        <f t="shared" si="2"/>
        <v>7</v>
      </c>
      <c r="I43" s="13">
        <f t="shared" si="3"/>
        <v>8</v>
      </c>
      <c r="J43" s="15"/>
      <c r="K43" s="15"/>
      <c r="L43" s="19" t="s">
        <v>215</v>
      </c>
    </row>
    <row r="44" ht="15" spans="1:12">
      <c r="A44">
        <v>1958</v>
      </c>
      <c r="B44" s="11">
        <v>1</v>
      </c>
      <c r="C44" s="10">
        <v>9</v>
      </c>
      <c r="D44" s="10">
        <v>5</v>
      </c>
      <c r="E44" s="10">
        <v>8</v>
      </c>
      <c r="F44" s="13">
        <f t="shared" si="0"/>
        <v>23</v>
      </c>
      <c r="G44" s="14">
        <f t="shared" si="1"/>
        <v>5</v>
      </c>
      <c r="H44" s="13">
        <f t="shared" si="2"/>
        <v>6</v>
      </c>
      <c r="I44" s="13">
        <f t="shared" si="3"/>
        <v>9</v>
      </c>
      <c r="J44" s="15"/>
      <c r="K44" s="15"/>
      <c r="L44" s="16"/>
    </row>
    <row r="45" ht="15" spans="1:11">
      <c r="A45">
        <v>1959</v>
      </c>
      <c r="B45" s="11">
        <v>1</v>
      </c>
      <c r="C45" s="10">
        <v>9</v>
      </c>
      <c r="D45" s="10">
        <v>5</v>
      </c>
      <c r="E45" s="10">
        <v>9</v>
      </c>
      <c r="F45" s="13">
        <f t="shared" si="0"/>
        <v>24</v>
      </c>
      <c r="G45" s="14">
        <f t="shared" si="1"/>
        <v>6</v>
      </c>
      <c r="H45" s="13">
        <f t="shared" si="2"/>
        <v>5</v>
      </c>
      <c r="I45" s="13">
        <f t="shared" si="3"/>
        <v>1</v>
      </c>
      <c r="J45" s="15"/>
      <c r="K45" s="15"/>
    </row>
    <row r="46" ht="15" spans="1:11">
      <c r="A46">
        <v>1960</v>
      </c>
      <c r="B46" s="11">
        <v>1</v>
      </c>
      <c r="C46" s="10">
        <v>9</v>
      </c>
      <c r="D46" s="10">
        <v>6</v>
      </c>
      <c r="E46" s="10">
        <v>0</v>
      </c>
      <c r="F46" s="13">
        <f t="shared" si="0"/>
        <v>16</v>
      </c>
      <c r="G46" s="14">
        <f t="shared" si="1"/>
        <v>7</v>
      </c>
      <c r="H46" s="13">
        <f t="shared" si="2"/>
        <v>4</v>
      </c>
      <c r="I46" s="13">
        <f t="shared" si="3"/>
        <v>2</v>
      </c>
      <c r="J46" s="13"/>
      <c r="K46" s="13"/>
    </row>
    <row r="47" ht="15" spans="1:12">
      <c r="A47">
        <v>1961</v>
      </c>
      <c r="B47" s="11">
        <v>1</v>
      </c>
      <c r="C47" s="10">
        <v>9</v>
      </c>
      <c r="D47" s="10">
        <v>6</v>
      </c>
      <c r="E47" s="10">
        <v>1</v>
      </c>
      <c r="F47" s="13">
        <f t="shared" si="0"/>
        <v>17</v>
      </c>
      <c r="G47" s="14">
        <f t="shared" si="1"/>
        <v>8</v>
      </c>
      <c r="H47" s="13">
        <f t="shared" si="2"/>
        <v>3</v>
      </c>
      <c r="I47" s="13">
        <f t="shared" si="3"/>
        <v>3</v>
      </c>
      <c r="J47" s="10"/>
      <c r="K47" s="10"/>
      <c r="L47" s="16"/>
    </row>
    <row r="48" ht="15" spans="1:12">
      <c r="A48">
        <v>1962</v>
      </c>
      <c r="B48" s="11">
        <v>1</v>
      </c>
      <c r="C48" s="10">
        <v>9</v>
      </c>
      <c r="D48" s="10">
        <v>6</v>
      </c>
      <c r="E48" s="10">
        <v>2</v>
      </c>
      <c r="F48" s="13">
        <f t="shared" si="0"/>
        <v>18</v>
      </c>
      <c r="G48" s="14">
        <f t="shared" si="1"/>
        <v>9</v>
      </c>
      <c r="H48" s="13">
        <f t="shared" si="2"/>
        <v>2</v>
      </c>
      <c r="I48" s="13">
        <f t="shared" si="3"/>
        <v>4</v>
      </c>
      <c r="J48" s="10"/>
      <c r="K48" s="10"/>
      <c r="L48" s="16"/>
    </row>
    <row r="49" ht="15" spans="1:12">
      <c r="A49">
        <v>1963</v>
      </c>
      <c r="B49" s="11">
        <v>1</v>
      </c>
      <c r="C49" s="10">
        <v>9</v>
      </c>
      <c r="D49" s="10">
        <v>6</v>
      </c>
      <c r="E49" s="10">
        <v>3</v>
      </c>
      <c r="F49" s="13">
        <f t="shared" si="0"/>
        <v>19</v>
      </c>
      <c r="G49" s="14">
        <f t="shared" si="1"/>
        <v>10</v>
      </c>
      <c r="H49" s="13">
        <f t="shared" si="2"/>
        <v>1</v>
      </c>
      <c r="I49" s="13">
        <f t="shared" si="3"/>
        <v>5</v>
      </c>
      <c r="J49" s="10"/>
      <c r="K49" s="10"/>
      <c r="L49" s="16"/>
    </row>
    <row r="50" ht="15" spans="1:12">
      <c r="A50">
        <v>1964</v>
      </c>
      <c r="B50" s="11">
        <v>1</v>
      </c>
      <c r="C50" s="10">
        <v>9</v>
      </c>
      <c r="D50" s="10">
        <v>6</v>
      </c>
      <c r="E50" s="10">
        <v>4</v>
      </c>
      <c r="F50" s="13">
        <f t="shared" si="0"/>
        <v>20</v>
      </c>
      <c r="G50" s="14">
        <f t="shared" si="1"/>
        <v>2</v>
      </c>
      <c r="H50" s="13">
        <f t="shared" si="2"/>
        <v>9</v>
      </c>
      <c r="I50" s="13">
        <f t="shared" si="3"/>
        <v>6</v>
      </c>
      <c r="J50" s="10"/>
      <c r="K50" s="10"/>
      <c r="L50" s="16"/>
    </row>
    <row r="51" ht="15" spans="1:12">
      <c r="A51">
        <v>1965</v>
      </c>
      <c r="B51" s="11">
        <v>1</v>
      </c>
      <c r="C51" s="10">
        <v>9</v>
      </c>
      <c r="D51" s="10">
        <v>6</v>
      </c>
      <c r="E51" s="10">
        <v>5</v>
      </c>
      <c r="F51" s="13">
        <f t="shared" si="0"/>
        <v>21</v>
      </c>
      <c r="G51" s="14">
        <f t="shared" si="1"/>
        <v>3</v>
      </c>
      <c r="H51" s="13">
        <f t="shared" si="2"/>
        <v>8</v>
      </c>
      <c r="I51" s="13">
        <f t="shared" si="3"/>
        <v>7</v>
      </c>
      <c r="J51" s="10"/>
      <c r="K51" s="10"/>
      <c r="L51" s="16"/>
    </row>
    <row r="52" ht="15" spans="1:12">
      <c r="A52">
        <v>1966</v>
      </c>
      <c r="B52" s="11">
        <v>1</v>
      </c>
      <c r="C52" s="10">
        <v>9</v>
      </c>
      <c r="D52" s="10">
        <v>6</v>
      </c>
      <c r="E52" s="10">
        <v>6</v>
      </c>
      <c r="F52" s="13">
        <f t="shared" si="0"/>
        <v>22</v>
      </c>
      <c r="G52" s="14">
        <f t="shared" si="1"/>
        <v>4</v>
      </c>
      <c r="H52" s="13">
        <f t="shared" si="2"/>
        <v>7</v>
      </c>
      <c r="I52" s="13">
        <f t="shared" si="3"/>
        <v>8</v>
      </c>
      <c r="J52" s="10"/>
      <c r="K52" s="10"/>
      <c r="L52" s="16"/>
    </row>
    <row r="53" ht="15" spans="1:12">
      <c r="A53">
        <v>1967</v>
      </c>
      <c r="B53" s="11">
        <v>1</v>
      </c>
      <c r="C53" s="10">
        <v>9</v>
      </c>
      <c r="D53" s="10">
        <v>6</v>
      </c>
      <c r="E53" s="10">
        <v>7</v>
      </c>
      <c r="F53" s="13">
        <f t="shared" si="0"/>
        <v>23</v>
      </c>
      <c r="G53" s="14">
        <f t="shared" si="1"/>
        <v>5</v>
      </c>
      <c r="H53" s="13">
        <f t="shared" si="2"/>
        <v>6</v>
      </c>
      <c r="I53" s="13">
        <f t="shared" si="3"/>
        <v>9</v>
      </c>
      <c r="J53" s="10"/>
      <c r="K53" s="10"/>
      <c r="L53" s="16"/>
    </row>
    <row r="54" ht="15" spans="1:12">
      <c r="A54">
        <v>1968</v>
      </c>
      <c r="B54" s="11">
        <v>1</v>
      </c>
      <c r="C54" s="10">
        <v>9</v>
      </c>
      <c r="D54" s="10">
        <v>6</v>
      </c>
      <c r="E54" s="10">
        <v>8</v>
      </c>
      <c r="F54" s="13">
        <f t="shared" si="0"/>
        <v>24</v>
      </c>
      <c r="G54" s="14">
        <f t="shared" si="1"/>
        <v>6</v>
      </c>
      <c r="H54" s="13">
        <f t="shared" si="2"/>
        <v>5</v>
      </c>
      <c r="I54" s="13">
        <f t="shared" si="3"/>
        <v>1</v>
      </c>
      <c r="J54" s="10"/>
      <c r="K54" s="10"/>
      <c r="L54" s="16"/>
    </row>
    <row r="55" ht="15" spans="1:12">
      <c r="A55">
        <v>1969</v>
      </c>
      <c r="B55" s="11">
        <v>1</v>
      </c>
      <c r="C55" s="10">
        <v>9</v>
      </c>
      <c r="D55" s="10">
        <v>6</v>
      </c>
      <c r="E55" s="10">
        <v>9</v>
      </c>
      <c r="F55" s="13">
        <f t="shared" si="0"/>
        <v>25</v>
      </c>
      <c r="G55" s="14">
        <f t="shared" si="1"/>
        <v>7</v>
      </c>
      <c r="H55" s="13">
        <f t="shared" si="2"/>
        <v>4</v>
      </c>
      <c r="I55" s="13">
        <f t="shared" si="3"/>
        <v>2</v>
      </c>
      <c r="J55" s="10"/>
      <c r="K55" s="10"/>
      <c r="L55" s="16"/>
    </row>
    <row r="56" ht="15" spans="1:12">
      <c r="A56">
        <v>1970</v>
      </c>
      <c r="B56" s="11">
        <v>1</v>
      </c>
      <c r="C56" s="10">
        <v>9</v>
      </c>
      <c r="D56" s="10">
        <v>7</v>
      </c>
      <c r="E56" s="10">
        <v>0</v>
      </c>
      <c r="F56" s="13">
        <f t="shared" si="0"/>
        <v>17</v>
      </c>
      <c r="G56" s="14">
        <f t="shared" si="1"/>
        <v>8</v>
      </c>
      <c r="H56" s="13">
        <f t="shared" si="2"/>
        <v>3</v>
      </c>
      <c r="I56" s="13">
        <f t="shared" si="3"/>
        <v>3</v>
      </c>
      <c r="J56" s="10"/>
      <c r="K56" s="10"/>
      <c r="L56" s="16"/>
    </row>
    <row r="57" ht="15" spans="1:9">
      <c r="A57">
        <v>1971</v>
      </c>
      <c r="B57" s="11">
        <v>1</v>
      </c>
      <c r="C57" s="13">
        <v>9</v>
      </c>
      <c r="D57" s="13">
        <v>7</v>
      </c>
      <c r="E57" s="13">
        <v>1</v>
      </c>
      <c r="F57" s="13">
        <f t="shared" si="0"/>
        <v>18</v>
      </c>
      <c r="G57" s="14">
        <f t="shared" si="1"/>
        <v>9</v>
      </c>
      <c r="H57" s="13">
        <f t="shared" si="2"/>
        <v>2</v>
      </c>
      <c r="I57" s="13">
        <f t="shared" si="3"/>
        <v>4</v>
      </c>
    </row>
    <row r="58" ht="15" spans="1:9">
      <c r="A58">
        <v>1972</v>
      </c>
      <c r="B58" s="11">
        <v>1</v>
      </c>
      <c r="C58" s="15">
        <v>9</v>
      </c>
      <c r="D58" s="15">
        <v>7</v>
      </c>
      <c r="E58" s="15">
        <v>2</v>
      </c>
      <c r="F58" s="13">
        <f t="shared" si="0"/>
        <v>19</v>
      </c>
      <c r="G58" s="14">
        <f t="shared" si="1"/>
        <v>10</v>
      </c>
      <c r="H58" s="13">
        <f t="shared" si="2"/>
        <v>1</v>
      </c>
      <c r="I58" s="13">
        <f t="shared" si="3"/>
        <v>5</v>
      </c>
    </row>
    <row r="59" ht="15" spans="1:9">
      <c r="A59">
        <v>1973</v>
      </c>
      <c r="B59" s="11">
        <v>1</v>
      </c>
      <c r="C59" s="15">
        <v>9</v>
      </c>
      <c r="D59" s="15">
        <v>7</v>
      </c>
      <c r="E59" s="15">
        <v>3</v>
      </c>
      <c r="F59" s="13">
        <f t="shared" si="0"/>
        <v>20</v>
      </c>
      <c r="G59" s="14">
        <f t="shared" si="1"/>
        <v>2</v>
      </c>
      <c r="H59" s="13">
        <f t="shared" si="2"/>
        <v>9</v>
      </c>
      <c r="I59" s="13">
        <f t="shared" si="3"/>
        <v>6</v>
      </c>
    </row>
    <row r="60" ht="15" spans="1:9">
      <c r="A60">
        <v>1974</v>
      </c>
      <c r="B60" s="11">
        <v>1</v>
      </c>
      <c r="C60" s="15">
        <v>9</v>
      </c>
      <c r="D60" s="15">
        <v>7</v>
      </c>
      <c r="E60" s="15">
        <v>4</v>
      </c>
      <c r="F60" s="13">
        <f t="shared" si="0"/>
        <v>21</v>
      </c>
      <c r="G60" s="14">
        <f t="shared" si="1"/>
        <v>3</v>
      </c>
      <c r="H60" s="13">
        <f t="shared" si="2"/>
        <v>8</v>
      </c>
      <c r="I60" s="13">
        <f t="shared" si="3"/>
        <v>7</v>
      </c>
    </row>
    <row r="61" ht="15" spans="1:9">
      <c r="A61">
        <v>1975</v>
      </c>
      <c r="B61" s="11">
        <v>1</v>
      </c>
      <c r="C61" s="15">
        <v>9</v>
      </c>
      <c r="D61" s="15">
        <v>7</v>
      </c>
      <c r="E61" s="15">
        <v>5</v>
      </c>
      <c r="F61" s="13">
        <f t="shared" si="0"/>
        <v>22</v>
      </c>
      <c r="G61" s="14">
        <f t="shared" si="1"/>
        <v>4</v>
      </c>
      <c r="H61" s="13">
        <f t="shared" si="2"/>
        <v>7</v>
      </c>
      <c r="I61" s="13">
        <f t="shared" si="3"/>
        <v>8</v>
      </c>
    </row>
    <row r="62" ht="15" spans="1:9">
      <c r="A62">
        <v>1976</v>
      </c>
      <c r="B62" s="11">
        <v>1</v>
      </c>
      <c r="C62" s="13">
        <v>9</v>
      </c>
      <c r="D62" s="13">
        <v>7</v>
      </c>
      <c r="E62" s="13">
        <v>6</v>
      </c>
      <c r="F62" s="13">
        <f t="shared" si="0"/>
        <v>23</v>
      </c>
      <c r="G62" s="14">
        <f t="shared" si="1"/>
        <v>5</v>
      </c>
      <c r="H62" s="13">
        <f t="shared" si="2"/>
        <v>6</v>
      </c>
      <c r="I62" s="13">
        <f t="shared" si="3"/>
        <v>9</v>
      </c>
    </row>
    <row r="63" ht="15" spans="1:9">
      <c r="A63">
        <v>1977</v>
      </c>
      <c r="B63" s="11">
        <v>1</v>
      </c>
      <c r="C63" s="15">
        <v>9</v>
      </c>
      <c r="D63" s="15">
        <v>7</v>
      </c>
      <c r="E63" s="15">
        <v>7</v>
      </c>
      <c r="F63" s="13">
        <f t="shared" si="0"/>
        <v>24</v>
      </c>
      <c r="G63" s="14">
        <f t="shared" si="1"/>
        <v>6</v>
      </c>
      <c r="H63" s="13">
        <f t="shared" si="2"/>
        <v>5</v>
      </c>
      <c r="I63" s="13">
        <f t="shared" si="3"/>
        <v>1</v>
      </c>
    </row>
    <row r="64" ht="15" spans="1:9">
      <c r="A64">
        <v>1978</v>
      </c>
      <c r="B64" s="11">
        <v>1</v>
      </c>
      <c r="C64" s="15">
        <v>9</v>
      </c>
      <c r="D64" s="15">
        <v>7</v>
      </c>
      <c r="E64" s="15">
        <v>8</v>
      </c>
      <c r="F64" s="13">
        <f t="shared" si="0"/>
        <v>25</v>
      </c>
      <c r="G64" s="14">
        <f t="shared" si="1"/>
        <v>7</v>
      </c>
      <c r="H64" s="13">
        <f t="shared" si="2"/>
        <v>4</v>
      </c>
      <c r="I64" s="13">
        <f t="shared" si="3"/>
        <v>2</v>
      </c>
    </row>
    <row r="65" ht="15" spans="1:9">
      <c r="A65">
        <v>1979</v>
      </c>
      <c r="B65" s="11">
        <v>1</v>
      </c>
      <c r="C65" s="15">
        <v>9</v>
      </c>
      <c r="D65" s="15">
        <v>7</v>
      </c>
      <c r="E65" s="15">
        <v>9</v>
      </c>
      <c r="F65" s="13">
        <f t="shared" si="0"/>
        <v>26</v>
      </c>
      <c r="G65" s="14">
        <f t="shared" si="1"/>
        <v>8</v>
      </c>
      <c r="H65" s="13">
        <f t="shared" si="2"/>
        <v>3</v>
      </c>
      <c r="I65" s="13">
        <f t="shared" si="3"/>
        <v>3</v>
      </c>
    </row>
    <row r="66" ht="15" spans="1:9">
      <c r="A66">
        <v>1980</v>
      </c>
      <c r="B66" s="11">
        <v>1</v>
      </c>
      <c r="C66" s="15">
        <v>9</v>
      </c>
      <c r="D66" s="15">
        <v>8</v>
      </c>
      <c r="E66" s="15">
        <v>0</v>
      </c>
      <c r="F66" s="13">
        <f t="shared" si="0"/>
        <v>18</v>
      </c>
      <c r="G66" s="14">
        <f t="shared" si="1"/>
        <v>9</v>
      </c>
      <c r="H66" s="13">
        <f t="shared" si="2"/>
        <v>2</v>
      </c>
      <c r="I66" s="13">
        <f t="shared" si="3"/>
        <v>4</v>
      </c>
    </row>
    <row r="67" ht="15" spans="1:9">
      <c r="A67">
        <v>1981</v>
      </c>
      <c r="B67" s="11">
        <v>1</v>
      </c>
      <c r="C67" s="13">
        <v>9</v>
      </c>
      <c r="D67" s="13">
        <v>8</v>
      </c>
      <c r="E67" s="13">
        <v>1</v>
      </c>
      <c r="F67" s="13">
        <f t="shared" si="0"/>
        <v>19</v>
      </c>
      <c r="G67" s="14">
        <f t="shared" si="1"/>
        <v>10</v>
      </c>
      <c r="H67" s="13">
        <f t="shared" si="2"/>
        <v>1</v>
      </c>
      <c r="I67" s="13">
        <f t="shared" si="3"/>
        <v>5</v>
      </c>
    </row>
    <row r="68" ht="15" spans="1:9">
      <c r="A68">
        <v>1982</v>
      </c>
      <c r="B68" s="11">
        <v>1</v>
      </c>
      <c r="C68" s="15">
        <v>9</v>
      </c>
      <c r="D68" s="15">
        <v>8</v>
      </c>
      <c r="E68" s="15">
        <v>2</v>
      </c>
      <c r="F68" s="13">
        <f t="shared" si="0"/>
        <v>20</v>
      </c>
      <c r="G68" s="14">
        <f t="shared" si="1"/>
        <v>2</v>
      </c>
      <c r="H68" s="13">
        <f t="shared" si="2"/>
        <v>9</v>
      </c>
      <c r="I68" s="13">
        <f t="shared" si="3"/>
        <v>6</v>
      </c>
    </row>
    <row r="69" ht="15" spans="1:9">
      <c r="A69">
        <v>1983</v>
      </c>
      <c r="B69" s="11">
        <v>1</v>
      </c>
      <c r="C69" s="15">
        <v>9</v>
      </c>
      <c r="D69" s="15">
        <v>8</v>
      </c>
      <c r="E69" s="15">
        <v>3</v>
      </c>
      <c r="F69" s="13">
        <f t="shared" si="0"/>
        <v>21</v>
      </c>
      <c r="G69" s="14">
        <f t="shared" si="1"/>
        <v>3</v>
      </c>
      <c r="H69" s="13">
        <f t="shared" si="2"/>
        <v>8</v>
      </c>
      <c r="I69" s="13">
        <f t="shared" si="3"/>
        <v>7</v>
      </c>
    </row>
    <row r="70" ht="15" spans="1:9">
      <c r="A70">
        <v>1984</v>
      </c>
      <c r="B70" s="11">
        <v>1</v>
      </c>
      <c r="C70" s="15">
        <v>9</v>
      </c>
      <c r="D70" s="15">
        <v>8</v>
      </c>
      <c r="E70" s="15">
        <v>4</v>
      </c>
      <c r="F70" s="13">
        <f t="shared" ref="F70:F133" si="4">SUM(B70:E70)</f>
        <v>22</v>
      </c>
      <c r="G70" s="14">
        <f t="shared" ref="G70:G133" si="5">IFERROR(RIGHT($F70,1)+MID(F70,LEN(F70)-1,1),F70)</f>
        <v>4</v>
      </c>
      <c r="H70" s="13">
        <f t="shared" ref="H70:H133" si="6">IF(G70&lt;10,IF(G70&lt;2,G70,11-G70),11-(INT(F70/10)+MOD(F70,10)))</f>
        <v>7</v>
      </c>
      <c r="I70" s="13">
        <f t="shared" ref="I70:I133" si="7">IF(F70&lt;10,IF(F70+4&gt;9,F70+4-9,F70+4),IF(G70+4&gt;9,MOD(G70+4-9,10),G70+4))</f>
        <v>8</v>
      </c>
    </row>
    <row r="71" ht="15" spans="1:9">
      <c r="A71">
        <v>1985</v>
      </c>
      <c r="B71" s="11">
        <v>1</v>
      </c>
      <c r="C71" s="15">
        <v>9</v>
      </c>
      <c r="D71" s="15">
        <v>8</v>
      </c>
      <c r="E71" s="15">
        <v>5</v>
      </c>
      <c r="F71" s="13">
        <f t="shared" si="4"/>
        <v>23</v>
      </c>
      <c r="G71" s="14">
        <f t="shared" si="5"/>
        <v>5</v>
      </c>
      <c r="H71" s="13">
        <f t="shared" si="6"/>
        <v>6</v>
      </c>
      <c r="I71" s="13">
        <f t="shared" si="7"/>
        <v>9</v>
      </c>
    </row>
    <row r="72" ht="15" spans="1:9">
      <c r="A72">
        <v>1986</v>
      </c>
      <c r="B72" s="11">
        <v>1</v>
      </c>
      <c r="C72" s="13">
        <v>9</v>
      </c>
      <c r="D72" s="13">
        <v>8</v>
      </c>
      <c r="E72" s="13">
        <v>6</v>
      </c>
      <c r="F72" s="13">
        <f t="shared" si="4"/>
        <v>24</v>
      </c>
      <c r="G72" s="14">
        <f t="shared" si="5"/>
        <v>6</v>
      </c>
      <c r="H72" s="13">
        <f t="shared" si="6"/>
        <v>5</v>
      </c>
      <c r="I72" s="13">
        <f t="shared" si="7"/>
        <v>1</v>
      </c>
    </row>
    <row r="73" ht="15" spans="1:9">
      <c r="A73">
        <v>1987</v>
      </c>
      <c r="B73" s="11">
        <v>1</v>
      </c>
      <c r="C73" s="15">
        <v>9</v>
      </c>
      <c r="D73" s="15">
        <v>8</v>
      </c>
      <c r="E73" s="15">
        <v>7</v>
      </c>
      <c r="F73" s="13">
        <f t="shared" si="4"/>
        <v>25</v>
      </c>
      <c r="G73" s="14">
        <f t="shared" si="5"/>
        <v>7</v>
      </c>
      <c r="H73" s="13">
        <f t="shared" si="6"/>
        <v>4</v>
      </c>
      <c r="I73" s="13">
        <f t="shared" si="7"/>
        <v>2</v>
      </c>
    </row>
    <row r="74" ht="15" spans="1:9">
      <c r="A74">
        <v>1988</v>
      </c>
      <c r="B74" s="11">
        <v>1</v>
      </c>
      <c r="C74" s="15">
        <v>9</v>
      </c>
      <c r="D74" s="15">
        <v>8</v>
      </c>
      <c r="E74" s="15">
        <v>8</v>
      </c>
      <c r="F74" s="13">
        <f t="shared" si="4"/>
        <v>26</v>
      </c>
      <c r="G74" s="14">
        <f t="shared" si="5"/>
        <v>8</v>
      </c>
      <c r="H74" s="13">
        <f t="shared" si="6"/>
        <v>3</v>
      </c>
      <c r="I74" s="13">
        <f t="shared" si="7"/>
        <v>3</v>
      </c>
    </row>
    <row r="75" ht="15" spans="1:9">
      <c r="A75">
        <v>1989</v>
      </c>
      <c r="B75" s="11">
        <v>1</v>
      </c>
      <c r="C75" s="15">
        <v>9</v>
      </c>
      <c r="D75" s="15">
        <v>8</v>
      </c>
      <c r="E75" s="15">
        <v>9</v>
      </c>
      <c r="F75" s="13">
        <f t="shared" si="4"/>
        <v>27</v>
      </c>
      <c r="G75" s="14">
        <f t="shared" si="5"/>
        <v>9</v>
      </c>
      <c r="H75" s="13">
        <f t="shared" si="6"/>
        <v>2</v>
      </c>
      <c r="I75" s="13">
        <f t="shared" si="7"/>
        <v>4</v>
      </c>
    </row>
    <row r="76" ht="15" spans="1:9">
      <c r="A76">
        <v>1990</v>
      </c>
      <c r="B76" s="11">
        <v>1</v>
      </c>
      <c r="C76" s="15">
        <v>9</v>
      </c>
      <c r="D76" s="15">
        <v>9</v>
      </c>
      <c r="E76" s="15">
        <v>0</v>
      </c>
      <c r="F76" s="13">
        <f t="shared" si="4"/>
        <v>19</v>
      </c>
      <c r="G76" s="14">
        <f t="shared" si="5"/>
        <v>10</v>
      </c>
      <c r="H76" s="13">
        <f t="shared" si="6"/>
        <v>1</v>
      </c>
      <c r="I76" s="13">
        <f t="shared" si="7"/>
        <v>5</v>
      </c>
    </row>
    <row r="77" ht="15" spans="1:9">
      <c r="A77">
        <v>1991</v>
      </c>
      <c r="B77" s="11">
        <v>1</v>
      </c>
      <c r="C77" s="13">
        <v>9</v>
      </c>
      <c r="D77" s="13">
        <v>9</v>
      </c>
      <c r="E77" s="13">
        <v>1</v>
      </c>
      <c r="F77" s="13">
        <f t="shared" si="4"/>
        <v>20</v>
      </c>
      <c r="G77" s="14">
        <f t="shared" si="5"/>
        <v>2</v>
      </c>
      <c r="H77" s="13">
        <f t="shared" si="6"/>
        <v>9</v>
      </c>
      <c r="I77" s="13">
        <f t="shared" si="7"/>
        <v>6</v>
      </c>
    </row>
    <row r="78" ht="15" spans="1:9">
      <c r="A78">
        <v>1992</v>
      </c>
      <c r="B78" s="11">
        <v>1</v>
      </c>
      <c r="C78" s="15">
        <v>9</v>
      </c>
      <c r="D78" s="15">
        <v>9</v>
      </c>
      <c r="E78" s="15">
        <v>2</v>
      </c>
      <c r="F78" s="13">
        <f t="shared" si="4"/>
        <v>21</v>
      </c>
      <c r="G78" s="14">
        <f t="shared" si="5"/>
        <v>3</v>
      </c>
      <c r="H78" s="13">
        <f t="shared" si="6"/>
        <v>8</v>
      </c>
      <c r="I78" s="13">
        <f t="shared" si="7"/>
        <v>7</v>
      </c>
    </row>
    <row r="79" ht="15" spans="1:9">
      <c r="A79">
        <v>1993</v>
      </c>
      <c r="B79" s="11">
        <v>1</v>
      </c>
      <c r="C79" s="15">
        <v>9</v>
      </c>
      <c r="D79" s="15">
        <v>9</v>
      </c>
      <c r="E79" s="15">
        <v>3</v>
      </c>
      <c r="F79" s="13">
        <f t="shared" si="4"/>
        <v>22</v>
      </c>
      <c r="G79" s="14">
        <f t="shared" si="5"/>
        <v>4</v>
      </c>
      <c r="H79" s="13">
        <f t="shared" si="6"/>
        <v>7</v>
      </c>
      <c r="I79" s="13">
        <f t="shared" si="7"/>
        <v>8</v>
      </c>
    </row>
    <row r="80" ht="15" spans="1:9">
      <c r="A80">
        <v>1994</v>
      </c>
      <c r="B80" s="11">
        <v>1</v>
      </c>
      <c r="C80" s="15">
        <v>9</v>
      </c>
      <c r="D80" s="15">
        <v>9</v>
      </c>
      <c r="E80" s="15">
        <v>4</v>
      </c>
      <c r="F80" s="13">
        <f t="shared" si="4"/>
        <v>23</v>
      </c>
      <c r="G80" s="14">
        <f t="shared" si="5"/>
        <v>5</v>
      </c>
      <c r="H80" s="13">
        <f t="shared" si="6"/>
        <v>6</v>
      </c>
      <c r="I80" s="13">
        <f t="shared" si="7"/>
        <v>9</v>
      </c>
    </row>
    <row r="81" ht="15" spans="1:9">
      <c r="A81">
        <v>1995</v>
      </c>
      <c r="B81" s="11">
        <v>1</v>
      </c>
      <c r="C81" s="15">
        <v>9</v>
      </c>
      <c r="D81" s="15">
        <v>9</v>
      </c>
      <c r="E81" s="15">
        <v>5</v>
      </c>
      <c r="F81" s="13">
        <f t="shared" si="4"/>
        <v>24</v>
      </c>
      <c r="G81" s="14">
        <f t="shared" si="5"/>
        <v>6</v>
      </c>
      <c r="H81" s="13">
        <f t="shared" si="6"/>
        <v>5</v>
      </c>
      <c r="I81" s="13">
        <f t="shared" si="7"/>
        <v>1</v>
      </c>
    </row>
    <row r="82" ht="15" spans="1:9">
      <c r="A82">
        <v>1996</v>
      </c>
      <c r="B82" s="11">
        <v>1</v>
      </c>
      <c r="C82" s="13">
        <v>9</v>
      </c>
      <c r="D82" s="13">
        <v>9</v>
      </c>
      <c r="E82" s="13">
        <v>6</v>
      </c>
      <c r="F82" s="13">
        <f t="shared" si="4"/>
        <v>25</v>
      </c>
      <c r="G82" s="14">
        <f t="shared" si="5"/>
        <v>7</v>
      </c>
      <c r="H82" s="13">
        <f t="shared" si="6"/>
        <v>4</v>
      </c>
      <c r="I82" s="13">
        <f t="shared" si="7"/>
        <v>2</v>
      </c>
    </row>
    <row r="83" ht="15" spans="1:9">
      <c r="A83">
        <v>1997</v>
      </c>
      <c r="B83" s="11">
        <v>1</v>
      </c>
      <c r="C83" s="15">
        <v>9</v>
      </c>
      <c r="D83" s="15">
        <v>9</v>
      </c>
      <c r="E83" s="15">
        <v>7</v>
      </c>
      <c r="F83" s="13">
        <f t="shared" si="4"/>
        <v>26</v>
      </c>
      <c r="G83" s="14">
        <f t="shared" si="5"/>
        <v>8</v>
      </c>
      <c r="H83" s="13">
        <f t="shared" si="6"/>
        <v>3</v>
      </c>
      <c r="I83" s="13">
        <f t="shared" si="7"/>
        <v>3</v>
      </c>
    </row>
    <row r="84" ht="15" spans="1:9">
      <c r="A84">
        <v>1998</v>
      </c>
      <c r="B84" s="11">
        <v>1</v>
      </c>
      <c r="C84" s="15">
        <v>9</v>
      </c>
      <c r="D84" s="15">
        <v>9</v>
      </c>
      <c r="E84" s="15">
        <v>8</v>
      </c>
      <c r="F84" s="13">
        <f t="shared" si="4"/>
        <v>27</v>
      </c>
      <c r="G84" s="14">
        <f t="shared" si="5"/>
        <v>9</v>
      </c>
      <c r="H84" s="13">
        <f t="shared" si="6"/>
        <v>2</v>
      </c>
      <c r="I84" s="13">
        <f t="shared" si="7"/>
        <v>4</v>
      </c>
    </row>
    <row r="85" ht="15" spans="1:9">
      <c r="A85">
        <v>1999</v>
      </c>
      <c r="B85" s="11">
        <v>1</v>
      </c>
      <c r="C85" s="15">
        <v>9</v>
      </c>
      <c r="D85" s="15">
        <v>9</v>
      </c>
      <c r="E85" s="15">
        <v>9</v>
      </c>
      <c r="F85" s="13">
        <f t="shared" si="4"/>
        <v>28</v>
      </c>
      <c r="G85" s="14">
        <f t="shared" si="5"/>
        <v>10</v>
      </c>
      <c r="H85" s="13">
        <f t="shared" si="6"/>
        <v>1</v>
      </c>
      <c r="I85" s="13">
        <f t="shared" si="7"/>
        <v>5</v>
      </c>
    </row>
    <row r="86" ht="15" spans="1:9">
      <c r="A86">
        <v>2000</v>
      </c>
      <c r="B86" s="9">
        <v>2</v>
      </c>
      <c r="C86" s="15">
        <v>0</v>
      </c>
      <c r="D86" s="15">
        <v>0</v>
      </c>
      <c r="E86" s="15">
        <v>0</v>
      </c>
      <c r="F86" s="13">
        <f t="shared" si="4"/>
        <v>2</v>
      </c>
      <c r="G86" s="14">
        <f t="shared" si="5"/>
        <v>2</v>
      </c>
      <c r="H86" s="13">
        <f t="shared" si="6"/>
        <v>9</v>
      </c>
      <c r="I86" s="13">
        <f t="shared" si="7"/>
        <v>6</v>
      </c>
    </row>
    <row r="87" ht="15" spans="1:9">
      <c r="A87">
        <v>2001</v>
      </c>
      <c r="B87" s="9">
        <v>2</v>
      </c>
      <c r="C87" s="13">
        <v>0</v>
      </c>
      <c r="D87" s="13">
        <v>0</v>
      </c>
      <c r="E87" s="13">
        <v>1</v>
      </c>
      <c r="F87" s="13">
        <f t="shared" si="4"/>
        <v>3</v>
      </c>
      <c r="G87" s="14">
        <f t="shared" si="5"/>
        <v>3</v>
      </c>
      <c r="H87" s="13">
        <f t="shared" si="6"/>
        <v>8</v>
      </c>
      <c r="I87" s="13">
        <f t="shared" si="7"/>
        <v>7</v>
      </c>
    </row>
    <row r="88" ht="15" spans="1:9">
      <c r="A88">
        <v>2002</v>
      </c>
      <c r="B88" s="9">
        <v>2</v>
      </c>
      <c r="C88" s="15">
        <v>0</v>
      </c>
      <c r="D88" s="15">
        <v>0</v>
      </c>
      <c r="E88" s="15">
        <v>2</v>
      </c>
      <c r="F88" s="13">
        <f t="shared" si="4"/>
        <v>4</v>
      </c>
      <c r="G88" s="14">
        <f t="shared" si="5"/>
        <v>4</v>
      </c>
      <c r="H88" s="13">
        <f t="shared" si="6"/>
        <v>7</v>
      </c>
      <c r="I88" s="13">
        <f t="shared" si="7"/>
        <v>8</v>
      </c>
    </row>
    <row r="89" ht="15" spans="1:9">
      <c r="A89">
        <v>2003</v>
      </c>
      <c r="B89" s="9">
        <v>2</v>
      </c>
      <c r="C89" s="15">
        <v>0</v>
      </c>
      <c r="D89" s="15">
        <v>0</v>
      </c>
      <c r="E89" s="15">
        <v>3</v>
      </c>
      <c r="F89" s="13">
        <f t="shared" si="4"/>
        <v>5</v>
      </c>
      <c r="G89" s="14">
        <f t="shared" si="5"/>
        <v>5</v>
      </c>
      <c r="H89" s="13">
        <f t="shared" si="6"/>
        <v>6</v>
      </c>
      <c r="I89" s="13">
        <f t="shared" si="7"/>
        <v>9</v>
      </c>
    </row>
    <row r="90" ht="15" spans="1:9">
      <c r="A90">
        <v>2004</v>
      </c>
      <c r="B90" s="9">
        <v>2</v>
      </c>
      <c r="C90" s="15">
        <v>0</v>
      </c>
      <c r="D90" s="15">
        <v>0</v>
      </c>
      <c r="E90" s="15">
        <v>4</v>
      </c>
      <c r="F90" s="13">
        <f t="shared" si="4"/>
        <v>6</v>
      </c>
      <c r="G90" s="14">
        <f t="shared" si="5"/>
        <v>6</v>
      </c>
      <c r="H90" s="13">
        <f t="shared" si="6"/>
        <v>5</v>
      </c>
      <c r="I90" s="13">
        <f t="shared" si="7"/>
        <v>1</v>
      </c>
    </row>
    <row r="91" ht="15" spans="1:9">
      <c r="A91">
        <v>2005</v>
      </c>
      <c r="B91" s="9">
        <v>2</v>
      </c>
      <c r="C91" s="15">
        <v>0</v>
      </c>
      <c r="D91" s="15">
        <v>0</v>
      </c>
      <c r="E91" s="15">
        <v>5</v>
      </c>
      <c r="F91" s="13">
        <f t="shared" si="4"/>
        <v>7</v>
      </c>
      <c r="G91" s="14">
        <f t="shared" si="5"/>
        <v>7</v>
      </c>
      <c r="H91" s="13">
        <f t="shared" si="6"/>
        <v>4</v>
      </c>
      <c r="I91" s="13">
        <f t="shared" si="7"/>
        <v>2</v>
      </c>
    </row>
    <row r="92" ht="15" spans="1:9">
      <c r="A92">
        <v>2006</v>
      </c>
      <c r="B92" s="9">
        <v>2</v>
      </c>
      <c r="C92" s="13">
        <v>0</v>
      </c>
      <c r="D92" s="13">
        <v>0</v>
      </c>
      <c r="E92" s="13">
        <v>6</v>
      </c>
      <c r="F92" s="13">
        <f t="shared" si="4"/>
        <v>8</v>
      </c>
      <c r="G92" s="14">
        <f t="shared" si="5"/>
        <v>8</v>
      </c>
      <c r="H92" s="13">
        <f t="shared" si="6"/>
        <v>3</v>
      </c>
      <c r="I92" s="13">
        <f t="shared" si="7"/>
        <v>3</v>
      </c>
    </row>
    <row r="93" ht="15" spans="1:9">
      <c r="A93">
        <v>2007</v>
      </c>
      <c r="B93" s="9">
        <v>2</v>
      </c>
      <c r="C93" s="15">
        <v>0</v>
      </c>
      <c r="D93" s="15">
        <v>0</v>
      </c>
      <c r="E93" s="15">
        <v>7</v>
      </c>
      <c r="F93" s="13">
        <f t="shared" si="4"/>
        <v>9</v>
      </c>
      <c r="G93" s="14">
        <f t="shared" si="5"/>
        <v>9</v>
      </c>
      <c r="H93" s="13">
        <f t="shared" si="6"/>
        <v>2</v>
      </c>
      <c r="I93" s="13">
        <f t="shared" si="7"/>
        <v>4</v>
      </c>
    </row>
    <row r="94" ht="15" spans="1:9">
      <c r="A94">
        <v>2008</v>
      </c>
      <c r="B94" s="9">
        <v>2</v>
      </c>
      <c r="C94" s="15">
        <v>0</v>
      </c>
      <c r="D94" s="15">
        <v>0</v>
      </c>
      <c r="E94" s="15">
        <v>8</v>
      </c>
      <c r="F94" s="13">
        <f t="shared" si="4"/>
        <v>10</v>
      </c>
      <c r="G94" s="14">
        <f t="shared" si="5"/>
        <v>1</v>
      </c>
      <c r="H94" s="13">
        <f t="shared" si="6"/>
        <v>1</v>
      </c>
      <c r="I94" s="13">
        <f t="shared" si="7"/>
        <v>5</v>
      </c>
    </row>
    <row r="95" ht="15" spans="1:9">
      <c r="A95">
        <v>2009</v>
      </c>
      <c r="B95" s="9">
        <v>2</v>
      </c>
      <c r="C95" s="15">
        <v>0</v>
      </c>
      <c r="D95" s="15">
        <v>0</v>
      </c>
      <c r="E95" s="15">
        <v>9</v>
      </c>
      <c r="F95" s="13">
        <f t="shared" si="4"/>
        <v>11</v>
      </c>
      <c r="G95" s="14">
        <f t="shared" si="5"/>
        <v>2</v>
      </c>
      <c r="H95" s="13">
        <f t="shared" si="6"/>
        <v>9</v>
      </c>
      <c r="I95" s="13">
        <f t="shared" si="7"/>
        <v>6</v>
      </c>
    </row>
    <row r="96" ht="15" spans="1:9">
      <c r="A96">
        <v>2010</v>
      </c>
      <c r="B96" s="9">
        <v>2</v>
      </c>
      <c r="C96" s="15">
        <v>0</v>
      </c>
      <c r="D96" s="15">
        <v>1</v>
      </c>
      <c r="E96" s="15">
        <v>0</v>
      </c>
      <c r="F96" s="13">
        <f t="shared" si="4"/>
        <v>3</v>
      </c>
      <c r="G96" s="14">
        <f t="shared" si="5"/>
        <v>3</v>
      </c>
      <c r="H96" s="13">
        <f t="shared" si="6"/>
        <v>8</v>
      </c>
      <c r="I96" s="13">
        <f t="shared" si="7"/>
        <v>7</v>
      </c>
    </row>
    <row r="97" ht="15" spans="1:9">
      <c r="A97">
        <v>2011</v>
      </c>
      <c r="B97" s="9">
        <v>2</v>
      </c>
      <c r="C97" s="13">
        <v>0</v>
      </c>
      <c r="D97" s="13">
        <v>1</v>
      </c>
      <c r="E97" s="13">
        <v>1</v>
      </c>
      <c r="F97" s="13">
        <f t="shared" si="4"/>
        <v>4</v>
      </c>
      <c r="G97" s="14">
        <f t="shared" si="5"/>
        <v>4</v>
      </c>
      <c r="H97" s="13">
        <f t="shared" si="6"/>
        <v>7</v>
      </c>
      <c r="I97" s="13">
        <f t="shared" si="7"/>
        <v>8</v>
      </c>
    </row>
    <row r="98" ht="15" spans="1:9">
      <c r="A98">
        <v>2012</v>
      </c>
      <c r="B98" s="9">
        <v>2</v>
      </c>
      <c r="C98" s="13">
        <v>0</v>
      </c>
      <c r="D98" s="13">
        <v>1</v>
      </c>
      <c r="E98" s="13">
        <v>2</v>
      </c>
      <c r="F98" s="13">
        <f t="shared" si="4"/>
        <v>5</v>
      </c>
      <c r="G98" s="14">
        <f t="shared" si="5"/>
        <v>5</v>
      </c>
      <c r="H98" s="13">
        <f t="shared" si="6"/>
        <v>6</v>
      </c>
      <c r="I98" s="13">
        <f t="shared" si="7"/>
        <v>9</v>
      </c>
    </row>
    <row r="99" ht="15" spans="1:9">
      <c r="A99">
        <v>2013</v>
      </c>
      <c r="B99" s="9">
        <v>2</v>
      </c>
      <c r="C99" s="13">
        <v>0</v>
      </c>
      <c r="D99" s="13">
        <v>1</v>
      </c>
      <c r="E99" s="13">
        <v>3</v>
      </c>
      <c r="F99" s="13">
        <f t="shared" si="4"/>
        <v>6</v>
      </c>
      <c r="G99" s="14">
        <f t="shared" si="5"/>
        <v>6</v>
      </c>
      <c r="H99" s="13">
        <f t="shared" si="6"/>
        <v>5</v>
      </c>
      <c r="I99" s="13">
        <f t="shared" si="7"/>
        <v>1</v>
      </c>
    </row>
    <row r="100" ht="15" spans="1:9">
      <c r="A100">
        <v>2014</v>
      </c>
      <c r="B100" s="9">
        <v>2</v>
      </c>
      <c r="C100" s="13">
        <v>0</v>
      </c>
      <c r="D100" s="13">
        <v>1</v>
      </c>
      <c r="E100" s="13">
        <v>4</v>
      </c>
      <c r="F100" s="13">
        <f t="shared" si="4"/>
        <v>7</v>
      </c>
      <c r="G100" s="14">
        <f t="shared" si="5"/>
        <v>7</v>
      </c>
      <c r="H100" s="13">
        <f t="shared" si="6"/>
        <v>4</v>
      </c>
      <c r="I100" s="13">
        <f t="shared" si="7"/>
        <v>2</v>
      </c>
    </row>
    <row r="101" ht="15" spans="1:9">
      <c r="A101">
        <v>2015</v>
      </c>
      <c r="B101" s="9">
        <v>2</v>
      </c>
      <c r="C101">
        <v>0</v>
      </c>
      <c r="D101">
        <v>1</v>
      </c>
      <c r="E101">
        <v>5</v>
      </c>
      <c r="F101" s="13">
        <f t="shared" si="4"/>
        <v>8</v>
      </c>
      <c r="G101" s="14">
        <f t="shared" si="5"/>
        <v>8</v>
      </c>
      <c r="H101" s="13">
        <f t="shared" si="6"/>
        <v>3</v>
      </c>
      <c r="I101" s="13">
        <f t="shared" si="7"/>
        <v>3</v>
      </c>
    </row>
    <row r="102" ht="15" spans="1:9">
      <c r="A102">
        <v>2016</v>
      </c>
      <c r="B102" s="9">
        <v>2</v>
      </c>
      <c r="C102">
        <v>0</v>
      </c>
      <c r="D102">
        <v>1</v>
      </c>
      <c r="E102">
        <v>6</v>
      </c>
      <c r="F102" s="13">
        <f t="shared" si="4"/>
        <v>9</v>
      </c>
      <c r="G102" s="14">
        <f t="shared" si="5"/>
        <v>9</v>
      </c>
      <c r="H102" s="13">
        <f t="shared" si="6"/>
        <v>2</v>
      </c>
      <c r="I102" s="13">
        <f t="shared" si="7"/>
        <v>4</v>
      </c>
    </row>
    <row r="103" ht="15" spans="1:9">
      <c r="A103">
        <v>2017</v>
      </c>
      <c r="B103" s="9">
        <v>2</v>
      </c>
      <c r="C103">
        <v>0</v>
      </c>
      <c r="D103">
        <v>1</v>
      </c>
      <c r="E103">
        <v>7</v>
      </c>
      <c r="F103" s="13">
        <f t="shared" si="4"/>
        <v>10</v>
      </c>
      <c r="G103" s="14">
        <f t="shared" si="5"/>
        <v>1</v>
      </c>
      <c r="H103" s="13">
        <f t="shared" si="6"/>
        <v>1</v>
      </c>
      <c r="I103" s="13">
        <f t="shared" si="7"/>
        <v>5</v>
      </c>
    </row>
    <row r="104" ht="15" spans="1:9">
      <c r="A104">
        <v>2018</v>
      </c>
      <c r="B104" s="9">
        <v>2</v>
      </c>
      <c r="C104">
        <v>0</v>
      </c>
      <c r="D104">
        <v>1</v>
      </c>
      <c r="E104">
        <v>8</v>
      </c>
      <c r="F104" s="13">
        <f t="shared" si="4"/>
        <v>11</v>
      </c>
      <c r="G104" s="14">
        <f t="shared" si="5"/>
        <v>2</v>
      </c>
      <c r="H104" s="13">
        <f t="shared" si="6"/>
        <v>9</v>
      </c>
      <c r="I104" s="13">
        <f t="shared" si="7"/>
        <v>6</v>
      </c>
    </row>
    <row r="105" ht="15" spans="1:9">
      <c r="A105">
        <v>2019</v>
      </c>
      <c r="B105" s="9">
        <v>2</v>
      </c>
      <c r="C105">
        <v>0</v>
      </c>
      <c r="D105">
        <v>1</v>
      </c>
      <c r="E105">
        <v>9</v>
      </c>
      <c r="F105" s="13">
        <f t="shared" si="4"/>
        <v>12</v>
      </c>
      <c r="G105" s="14">
        <f t="shared" si="5"/>
        <v>3</v>
      </c>
      <c r="H105" s="13">
        <f t="shared" si="6"/>
        <v>8</v>
      </c>
      <c r="I105" s="13">
        <f t="shared" si="7"/>
        <v>7</v>
      </c>
    </row>
    <row r="106" ht="15" spans="1:9">
      <c r="A106">
        <v>2020</v>
      </c>
      <c r="B106" s="9">
        <v>2</v>
      </c>
      <c r="C106">
        <v>0</v>
      </c>
      <c r="D106">
        <v>2</v>
      </c>
      <c r="E106">
        <v>0</v>
      </c>
      <c r="F106" s="13">
        <f t="shared" si="4"/>
        <v>4</v>
      </c>
      <c r="G106" s="14">
        <f t="shared" si="5"/>
        <v>4</v>
      </c>
      <c r="H106" s="13">
        <f t="shared" si="6"/>
        <v>7</v>
      </c>
      <c r="I106" s="13">
        <f t="shared" si="7"/>
        <v>8</v>
      </c>
    </row>
    <row r="107" ht="15" spans="1:9">
      <c r="A107">
        <v>2021</v>
      </c>
      <c r="B107" s="9">
        <v>2</v>
      </c>
      <c r="C107">
        <v>0</v>
      </c>
      <c r="D107">
        <v>2</v>
      </c>
      <c r="E107">
        <v>1</v>
      </c>
      <c r="F107" s="13">
        <f t="shared" si="4"/>
        <v>5</v>
      </c>
      <c r="G107" s="14">
        <f t="shared" si="5"/>
        <v>5</v>
      </c>
      <c r="H107" s="13">
        <f t="shared" si="6"/>
        <v>6</v>
      </c>
      <c r="I107" s="13">
        <f t="shared" si="7"/>
        <v>9</v>
      </c>
    </row>
    <row r="108" ht="15" spans="1:9">
      <c r="A108">
        <v>2022</v>
      </c>
      <c r="B108" s="9">
        <v>2</v>
      </c>
      <c r="C108">
        <v>0</v>
      </c>
      <c r="D108">
        <v>2</v>
      </c>
      <c r="E108">
        <v>2</v>
      </c>
      <c r="F108" s="13">
        <f t="shared" si="4"/>
        <v>6</v>
      </c>
      <c r="G108" s="14">
        <f t="shared" si="5"/>
        <v>6</v>
      </c>
      <c r="H108" s="13">
        <f t="shared" si="6"/>
        <v>5</v>
      </c>
      <c r="I108" s="13">
        <f t="shared" si="7"/>
        <v>1</v>
      </c>
    </row>
    <row r="109" ht="15" spans="1:9">
      <c r="A109">
        <v>2023</v>
      </c>
      <c r="B109" s="9">
        <v>2</v>
      </c>
      <c r="C109">
        <v>0</v>
      </c>
      <c r="D109">
        <v>2</v>
      </c>
      <c r="E109">
        <v>3</v>
      </c>
      <c r="F109" s="13">
        <f t="shared" si="4"/>
        <v>7</v>
      </c>
      <c r="G109" s="14">
        <f t="shared" si="5"/>
        <v>7</v>
      </c>
      <c r="H109" s="13">
        <f t="shared" si="6"/>
        <v>4</v>
      </c>
      <c r="I109" s="13">
        <f t="shared" si="7"/>
        <v>2</v>
      </c>
    </row>
    <row r="110" ht="15" spans="1:9">
      <c r="A110">
        <v>2024</v>
      </c>
      <c r="B110" s="9">
        <v>2</v>
      </c>
      <c r="C110">
        <v>0</v>
      </c>
      <c r="D110">
        <v>2</v>
      </c>
      <c r="E110">
        <v>4</v>
      </c>
      <c r="F110" s="13">
        <f t="shared" si="4"/>
        <v>8</v>
      </c>
      <c r="G110" s="14">
        <f t="shared" si="5"/>
        <v>8</v>
      </c>
      <c r="H110" s="13">
        <f t="shared" si="6"/>
        <v>3</v>
      </c>
      <c r="I110" s="13">
        <f t="shared" si="7"/>
        <v>3</v>
      </c>
    </row>
    <row r="111" ht="15" spans="1:9">
      <c r="A111">
        <v>2025</v>
      </c>
      <c r="B111" s="9">
        <v>2</v>
      </c>
      <c r="C111">
        <v>0</v>
      </c>
      <c r="D111">
        <v>2</v>
      </c>
      <c r="E111">
        <v>5</v>
      </c>
      <c r="F111" s="13">
        <f t="shared" si="4"/>
        <v>9</v>
      </c>
      <c r="G111" s="14">
        <f t="shared" si="5"/>
        <v>9</v>
      </c>
      <c r="H111" s="13">
        <f t="shared" si="6"/>
        <v>2</v>
      </c>
      <c r="I111" s="13">
        <f t="shared" si="7"/>
        <v>4</v>
      </c>
    </row>
    <row r="112" ht="15" spans="1:9">
      <c r="A112">
        <v>2026</v>
      </c>
      <c r="B112" s="9">
        <v>2</v>
      </c>
      <c r="C112">
        <v>0</v>
      </c>
      <c r="D112">
        <v>2</v>
      </c>
      <c r="E112">
        <v>6</v>
      </c>
      <c r="F112" s="13">
        <f t="shared" si="4"/>
        <v>10</v>
      </c>
      <c r="G112" s="14">
        <f t="shared" si="5"/>
        <v>1</v>
      </c>
      <c r="H112" s="13">
        <f t="shared" si="6"/>
        <v>1</v>
      </c>
      <c r="I112" s="13">
        <f t="shared" si="7"/>
        <v>5</v>
      </c>
    </row>
    <row r="113" ht="15" spans="1:9">
      <c r="A113">
        <v>2027</v>
      </c>
      <c r="B113" s="9">
        <v>2</v>
      </c>
      <c r="C113">
        <v>0</v>
      </c>
      <c r="D113">
        <v>2</v>
      </c>
      <c r="E113">
        <v>7</v>
      </c>
      <c r="F113" s="13">
        <f t="shared" si="4"/>
        <v>11</v>
      </c>
      <c r="G113" s="14">
        <f t="shared" si="5"/>
        <v>2</v>
      </c>
      <c r="H113" s="13">
        <f t="shared" si="6"/>
        <v>9</v>
      </c>
      <c r="I113" s="13">
        <f t="shared" si="7"/>
        <v>6</v>
      </c>
    </row>
    <row r="114" ht="15" spans="1:9">
      <c r="A114">
        <v>2028</v>
      </c>
      <c r="B114" s="9">
        <v>2</v>
      </c>
      <c r="C114">
        <v>0</v>
      </c>
      <c r="D114">
        <v>2</v>
      </c>
      <c r="E114">
        <v>8</v>
      </c>
      <c r="F114" s="13">
        <f t="shared" si="4"/>
        <v>12</v>
      </c>
      <c r="G114" s="14">
        <f t="shared" si="5"/>
        <v>3</v>
      </c>
      <c r="H114" s="13">
        <f t="shared" si="6"/>
        <v>8</v>
      </c>
      <c r="I114" s="13">
        <f t="shared" si="7"/>
        <v>7</v>
      </c>
    </row>
    <row r="115" ht="15" spans="1:9">
      <c r="A115">
        <v>2029</v>
      </c>
      <c r="B115" s="9">
        <v>2</v>
      </c>
      <c r="C115">
        <v>0</v>
      </c>
      <c r="D115">
        <v>2</v>
      </c>
      <c r="E115">
        <v>9</v>
      </c>
      <c r="F115" s="13">
        <f t="shared" si="4"/>
        <v>13</v>
      </c>
      <c r="G115" s="14">
        <f t="shared" si="5"/>
        <v>4</v>
      </c>
      <c r="H115" s="13">
        <f t="shared" si="6"/>
        <v>7</v>
      </c>
      <c r="I115" s="13">
        <f t="shared" si="7"/>
        <v>8</v>
      </c>
    </row>
    <row r="116" ht="15" spans="1:9">
      <c r="A116">
        <v>2030</v>
      </c>
      <c r="B116" s="9">
        <v>2</v>
      </c>
      <c r="C116">
        <v>0</v>
      </c>
      <c r="D116">
        <v>3</v>
      </c>
      <c r="E116">
        <v>0</v>
      </c>
      <c r="F116" s="13">
        <f t="shared" si="4"/>
        <v>5</v>
      </c>
      <c r="G116" s="14">
        <f t="shared" si="5"/>
        <v>5</v>
      </c>
      <c r="H116" s="13">
        <f t="shared" si="6"/>
        <v>6</v>
      </c>
      <c r="I116" s="13">
        <f t="shared" si="7"/>
        <v>9</v>
      </c>
    </row>
    <row r="117" ht="15" spans="1:9">
      <c r="A117">
        <v>2031</v>
      </c>
      <c r="B117" s="9">
        <v>2</v>
      </c>
      <c r="C117">
        <v>0</v>
      </c>
      <c r="D117">
        <v>3</v>
      </c>
      <c r="E117">
        <v>1</v>
      </c>
      <c r="F117" s="13">
        <f t="shared" si="4"/>
        <v>6</v>
      </c>
      <c r="G117" s="14">
        <f t="shared" si="5"/>
        <v>6</v>
      </c>
      <c r="H117" s="13">
        <f t="shared" si="6"/>
        <v>5</v>
      </c>
      <c r="I117" s="13">
        <f t="shared" si="7"/>
        <v>1</v>
      </c>
    </row>
    <row r="118" ht="15" spans="1:9">
      <c r="A118">
        <v>2032</v>
      </c>
      <c r="B118" s="9">
        <v>2</v>
      </c>
      <c r="C118">
        <v>0</v>
      </c>
      <c r="D118">
        <v>3</v>
      </c>
      <c r="E118">
        <v>2</v>
      </c>
      <c r="F118" s="13">
        <f t="shared" si="4"/>
        <v>7</v>
      </c>
      <c r="G118" s="14">
        <f t="shared" si="5"/>
        <v>7</v>
      </c>
      <c r="H118" s="13">
        <f t="shared" si="6"/>
        <v>4</v>
      </c>
      <c r="I118" s="13">
        <f t="shared" si="7"/>
        <v>2</v>
      </c>
    </row>
    <row r="119" ht="15" spans="1:9">
      <c r="A119">
        <v>2033</v>
      </c>
      <c r="B119" s="9">
        <v>2</v>
      </c>
      <c r="C119">
        <v>0</v>
      </c>
      <c r="D119">
        <v>3</v>
      </c>
      <c r="E119">
        <v>3</v>
      </c>
      <c r="F119" s="13">
        <f t="shared" si="4"/>
        <v>8</v>
      </c>
      <c r="G119" s="14">
        <f t="shared" si="5"/>
        <v>8</v>
      </c>
      <c r="H119" s="13">
        <f t="shared" si="6"/>
        <v>3</v>
      </c>
      <c r="I119" s="13">
        <f t="shared" si="7"/>
        <v>3</v>
      </c>
    </row>
    <row r="120" ht="15" spans="1:9">
      <c r="A120">
        <v>2034</v>
      </c>
      <c r="B120" s="9">
        <v>2</v>
      </c>
      <c r="C120">
        <v>0</v>
      </c>
      <c r="D120">
        <v>3</v>
      </c>
      <c r="E120">
        <v>4</v>
      </c>
      <c r="F120" s="13">
        <f t="shared" si="4"/>
        <v>9</v>
      </c>
      <c r="G120" s="14">
        <f t="shared" si="5"/>
        <v>9</v>
      </c>
      <c r="H120" s="13">
        <f t="shared" si="6"/>
        <v>2</v>
      </c>
      <c r="I120" s="13">
        <f t="shared" si="7"/>
        <v>4</v>
      </c>
    </row>
    <row r="121" ht="15" spans="1:9">
      <c r="A121">
        <v>2035</v>
      </c>
      <c r="B121" s="9">
        <v>2</v>
      </c>
      <c r="C121">
        <v>0</v>
      </c>
      <c r="D121">
        <v>3</v>
      </c>
      <c r="E121">
        <v>5</v>
      </c>
      <c r="F121" s="13">
        <f t="shared" si="4"/>
        <v>10</v>
      </c>
      <c r="G121" s="14">
        <f t="shared" si="5"/>
        <v>1</v>
      </c>
      <c r="H121" s="13">
        <f t="shared" si="6"/>
        <v>1</v>
      </c>
      <c r="I121" s="13">
        <f t="shared" si="7"/>
        <v>5</v>
      </c>
    </row>
    <row r="122" ht="15" spans="1:9">
      <c r="A122">
        <v>2036</v>
      </c>
      <c r="B122" s="9">
        <v>2</v>
      </c>
      <c r="C122">
        <v>0</v>
      </c>
      <c r="D122">
        <v>3</v>
      </c>
      <c r="E122">
        <v>6</v>
      </c>
      <c r="F122" s="13">
        <f t="shared" si="4"/>
        <v>11</v>
      </c>
      <c r="G122" s="14">
        <f t="shared" si="5"/>
        <v>2</v>
      </c>
      <c r="H122" s="13">
        <f t="shared" si="6"/>
        <v>9</v>
      </c>
      <c r="I122" s="13">
        <f t="shared" si="7"/>
        <v>6</v>
      </c>
    </row>
    <row r="123" ht="15" spans="1:9">
      <c r="A123">
        <v>2037</v>
      </c>
      <c r="B123" s="9">
        <v>2</v>
      </c>
      <c r="C123">
        <v>0</v>
      </c>
      <c r="D123">
        <v>3</v>
      </c>
      <c r="E123">
        <v>7</v>
      </c>
      <c r="F123" s="13">
        <f t="shared" si="4"/>
        <v>12</v>
      </c>
      <c r="G123" s="14">
        <f t="shared" si="5"/>
        <v>3</v>
      </c>
      <c r="H123" s="13">
        <f t="shared" si="6"/>
        <v>8</v>
      </c>
      <c r="I123" s="13">
        <f t="shared" si="7"/>
        <v>7</v>
      </c>
    </row>
    <row r="124" ht="15" spans="1:9">
      <c r="A124">
        <v>2038</v>
      </c>
      <c r="B124" s="9">
        <v>2</v>
      </c>
      <c r="C124">
        <v>0</v>
      </c>
      <c r="D124">
        <v>3</v>
      </c>
      <c r="E124">
        <v>8</v>
      </c>
      <c r="F124" s="13">
        <f t="shared" si="4"/>
        <v>13</v>
      </c>
      <c r="G124" s="14">
        <f t="shared" si="5"/>
        <v>4</v>
      </c>
      <c r="H124" s="13">
        <f t="shared" si="6"/>
        <v>7</v>
      </c>
      <c r="I124" s="13">
        <f t="shared" si="7"/>
        <v>8</v>
      </c>
    </row>
    <row r="125" ht="15" spans="1:9">
      <c r="A125">
        <v>2039</v>
      </c>
      <c r="B125" s="9">
        <v>2</v>
      </c>
      <c r="C125">
        <v>0</v>
      </c>
      <c r="D125">
        <v>3</v>
      </c>
      <c r="E125">
        <v>9</v>
      </c>
      <c r="F125" s="13">
        <f t="shared" si="4"/>
        <v>14</v>
      </c>
      <c r="G125" s="14">
        <f t="shared" si="5"/>
        <v>5</v>
      </c>
      <c r="H125" s="13">
        <f t="shared" si="6"/>
        <v>6</v>
      </c>
      <c r="I125" s="13">
        <f t="shared" si="7"/>
        <v>9</v>
      </c>
    </row>
    <row r="126" ht="15" spans="1:9">
      <c r="A126">
        <v>2040</v>
      </c>
      <c r="B126" s="9">
        <v>2</v>
      </c>
      <c r="C126">
        <v>0</v>
      </c>
      <c r="D126">
        <v>4</v>
      </c>
      <c r="E126">
        <v>0</v>
      </c>
      <c r="F126" s="13">
        <f t="shared" si="4"/>
        <v>6</v>
      </c>
      <c r="G126" s="14">
        <f t="shared" si="5"/>
        <v>6</v>
      </c>
      <c r="H126" s="13">
        <f t="shared" si="6"/>
        <v>5</v>
      </c>
      <c r="I126" s="13">
        <f t="shared" si="7"/>
        <v>1</v>
      </c>
    </row>
    <row r="127" ht="15" spans="1:9">
      <c r="A127">
        <v>2041</v>
      </c>
      <c r="B127" s="9">
        <v>2</v>
      </c>
      <c r="C127">
        <v>0</v>
      </c>
      <c r="D127">
        <v>4</v>
      </c>
      <c r="E127">
        <v>1</v>
      </c>
      <c r="F127" s="13">
        <f t="shared" si="4"/>
        <v>7</v>
      </c>
      <c r="G127" s="14">
        <f t="shared" si="5"/>
        <v>7</v>
      </c>
      <c r="H127" s="13">
        <f t="shared" si="6"/>
        <v>4</v>
      </c>
      <c r="I127" s="13">
        <f t="shared" si="7"/>
        <v>2</v>
      </c>
    </row>
    <row r="128" ht="15" spans="1:9">
      <c r="A128">
        <v>2042</v>
      </c>
      <c r="B128" s="9">
        <v>2</v>
      </c>
      <c r="C128">
        <v>0</v>
      </c>
      <c r="D128">
        <v>4</v>
      </c>
      <c r="E128">
        <v>2</v>
      </c>
      <c r="F128" s="13">
        <f t="shared" si="4"/>
        <v>8</v>
      </c>
      <c r="G128" s="14">
        <f t="shared" si="5"/>
        <v>8</v>
      </c>
      <c r="H128" s="13">
        <f t="shared" si="6"/>
        <v>3</v>
      </c>
      <c r="I128" s="13">
        <f t="shared" si="7"/>
        <v>3</v>
      </c>
    </row>
    <row r="129" ht="15" spans="1:9">
      <c r="A129">
        <v>2043</v>
      </c>
      <c r="B129" s="9">
        <v>2</v>
      </c>
      <c r="C129">
        <v>0</v>
      </c>
      <c r="D129">
        <v>4</v>
      </c>
      <c r="E129">
        <v>3</v>
      </c>
      <c r="F129" s="13">
        <f t="shared" si="4"/>
        <v>9</v>
      </c>
      <c r="G129" s="14">
        <f t="shared" si="5"/>
        <v>9</v>
      </c>
      <c r="H129" s="13">
        <f t="shared" si="6"/>
        <v>2</v>
      </c>
      <c r="I129" s="13">
        <f t="shared" si="7"/>
        <v>4</v>
      </c>
    </row>
    <row r="130" ht="15" spans="1:9">
      <c r="A130">
        <v>2044</v>
      </c>
      <c r="B130" s="9">
        <v>2</v>
      </c>
      <c r="C130">
        <v>0</v>
      </c>
      <c r="D130">
        <v>4</v>
      </c>
      <c r="E130">
        <v>4</v>
      </c>
      <c r="F130" s="13">
        <f t="shared" si="4"/>
        <v>10</v>
      </c>
      <c r="G130" s="14">
        <f t="shared" si="5"/>
        <v>1</v>
      </c>
      <c r="H130" s="13">
        <f t="shared" si="6"/>
        <v>1</v>
      </c>
      <c r="I130" s="13">
        <f t="shared" si="7"/>
        <v>5</v>
      </c>
    </row>
    <row r="131" ht="15" spans="1:9">
      <c r="A131">
        <v>2045</v>
      </c>
      <c r="B131" s="9">
        <v>2</v>
      </c>
      <c r="C131">
        <v>0</v>
      </c>
      <c r="D131">
        <v>4</v>
      </c>
      <c r="E131">
        <v>5</v>
      </c>
      <c r="F131" s="13">
        <f t="shared" si="4"/>
        <v>11</v>
      </c>
      <c r="G131" s="14">
        <f t="shared" si="5"/>
        <v>2</v>
      </c>
      <c r="H131" s="13">
        <f t="shared" si="6"/>
        <v>9</v>
      </c>
      <c r="I131" s="13">
        <f t="shared" si="7"/>
        <v>6</v>
      </c>
    </row>
    <row r="132" ht="15" spans="1:9">
      <c r="A132">
        <v>2046</v>
      </c>
      <c r="B132" s="9">
        <v>2</v>
      </c>
      <c r="C132">
        <v>0</v>
      </c>
      <c r="D132">
        <v>4</v>
      </c>
      <c r="E132">
        <v>6</v>
      </c>
      <c r="F132" s="13">
        <f t="shared" si="4"/>
        <v>12</v>
      </c>
      <c r="G132" s="14">
        <f t="shared" si="5"/>
        <v>3</v>
      </c>
      <c r="H132" s="13">
        <f t="shared" si="6"/>
        <v>8</v>
      </c>
      <c r="I132" s="13">
        <f t="shared" si="7"/>
        <v>7</v>
      </c>
    </row>
    <row r="133" ht="15" spans="1:9">
      <c r="A133">
        <v>2047</v>
      </c>
      <c r="B133" s="9">
        <v>2</v>
      </c>
      <c r="C133">
        <v>0</v>
      </c>
      <c r="D133">
        <v>4</v>
      </c>
      <c r="E133">
        <v>7</v>
      </c>
      <c r="F133" s="13">
        <f t="shared" si="4"/>
        <v>13</v>
      </c>
      <c r="G133" s="14">
        <f t="shared" si="5"/>
        <v>4</v>
      </c>
      <c r="H133" s="13">
        <f t="shared" si="6"/>
        <v>7</v>
      </c>
      <c r="I133" s="13">
        <f t="shared" si="7"/>
        <v>8</v>
      </c>
    </row>
    <row r="134" ht="15" spans="1:9">
      <c r="A134">
        <v>2048</v>
      </c>
      <c r="B134" s="9">
        <v>2</v>
      </c>
      <c r="C134">
        <v>0</v>
      </c>
      <c r="D134">
        <v>4</v>
      </c>
      <c r="E134">
        <v>8</v>
      </c>
      <c r="F134" s="13">
        <f t="shared" ref="F134:F197" si="8">SUM(B134:E134)</f>
        <v>14</v>
      </c>
      <c r="G134" s="14">
        <f t="shared" ref="G134:G197" si="9">IFERROR(RIGHT($F134,1)+MID(F134,LEN(F134)-1,1),F134)</f>
        <v>5</v>
      </c>
      <c r="H134" s="13">
        <f t="shared" ref="H134:H197" si="10">IF(G134&lt;10,IF(G134&lt;2,G134,11-G134),11-(INT(F134/10)+MOD(F134,10)))</f>
        <v>6</v>
      </c>
      <c r="I134" s="13">
        <f t="shared" ref="I134:I197" si="11">IF(F134&lt;10,IF(F134+4&gt;9,F134+4-9,F134+4),IF(G134+4&gt;9,MOD(G134+4-9,10),G134+4))</f>
        <v>9</v>
      </c>
    </row>
    <row r="135" ht="15" spans="1:9">
      <c r="A135">
        <v>2049</v>
      </c>
      <c r="B135" s="9">
        <v>2</v>
      </c>
      <c r="C135">
        <v>0</v>
      </c>
      <c r="D135">
        <v>4</v>
      </c>
      <c r="E135">
        <v>9</v>
      </c>
      <c r="F135" s="13">
        <f t="shared" si="8"/>
        <v>15</v>
      </c>
      <c r="G135" s="14">
        <f t="shared" si="9"/>
        <v>6</v>
      </c>
      <c r="H135" s="13">
        <f t="shared" si="10"/>
        <v>5</v>
      </c>
      <c r="I135" s="13">
        <f t="shared" si="11"/>
        <v>1</v>
      </c>
    </row>
    <row r="136" ht="15" spans="1:9">
      <c r="A136">
        <v>2050</v>
      </c>
      <c r="B136" s="9">
        <v>2</v>
      </c>
      <c r="C136">
        <v>0</v>
      </c>
      <c r="D136">
        <v>5</v>
      </c>
      <c r="E136">
        <v>0</v>
      </c>
      <c r="F136" s="13">
        <f t="shared" si="8"/>
        <v>7</v>
      </c>
      <c r="G136" s="14">
        <f t="shared" si="9"/>
        <v>7</v>
      </c>
      <c r="H136" s="13">
        <f t="shared" si="10"/>
        <v>4</v>
      </c>
      <c r="I136" s="13">
        <f t="shared" si="11"/>
        <v>2</v>
      </c>
    </row>
    <row r="137" ht="15" spans="1:9">
      <c r="A137">
        <v>2051</v>
      </c>
      <c r="B137" s="9">
        <v>2</v>
      </c>
      <c r="C137">
        <v>0</v>
      </c>
      <c r="D137">
        <v>5</v>
      </c>
      <c r="E137">
        <v>1</v>
      </c>
      <c r="F137" s="13">
        <f t="shared" si="8"/>
        <v>8</v>
      </c>
      <c r="G137" s="14">
        <f t="shared" si="9"/>
        <v>8</v>
      </c>
      <c r="H137" s="13">
        <f t="shared" si="10"/>
        <v>3</v>
      </c>
      <c r="I137" s="13">
        <f t="shared" si="11"/>
        <v>3</v>
      </c>
    </row>
    <row r="138" ht="15" spans="1:9">
      <c r="A138">
        <v>2052</v>
      </c>
      <c r="B138" s="9">
        <v>2</v>
      </c>
      <c r="C138">
        <v>0</v>
      </c>
      <c r="D138">
        <v>5</v>
      </c>
      <c r="E138">
        <v>2</v>
      </c>
      <c r="F138" s="13">
        <f t="shared" si="8"/>
        <v>9</v>
      </c>
      <c r="G138" s="14">
        <f t="shared" si="9"/>
        <v>9</v>
      </c>
      <c r="H138" s="13">
        <f t="shared" si="10"/>
        <v>2</v>
      </c>
      <c r="I138" s="13">
        <f t="shared" si="11"/>
        <v>4</v>
      </c>
    </row>
    <row r="139" ht="15" spans="1:9">
      <c r="A139">
        <v>2053</v>
      </c>
      <c r="B139" s="9">
        <v>2</v>
      </c>
      <c r="C139">
        <v>0</v>
      </c>
      <c r="D139">
        <v>5</v>
      </c>
      <c r="E139">
        <v>3</v>
      </c>
      <c r="F139" s="13">
        <f t="shared" si="8"/>
        <v>10</v>
      </c>
      <c r="G139" s="14">
        <f t="shared" si="9"/>
        <v>1</v>
      </c>
      <c r="H139" s="13">
        <f t="shared" si="10"/>
        <v>1</v>
      </c>
      <c r="I139" s="13">
        <f t="shared" si="11"/>
        <v>5</v>
      </c>
    </row>
    <row r="140" ht="15" spans="1:9">
      <c r="A140">
        <v>2054</v>
      </c>
      <c r="B140" s="9">
        <v>2</v>
      </c>
      <c r="C140">
        <v>0</v>
      </c>
      <c r="D140">
        <v>5</v>
      </c>
      <c r="E140">
        <v>4</v>
      </c>
      <c r="F140" s="13">
        <f t="shared" si="8"/>
        <v>11</v>
      </c>
      <c r="G140" s="14">
        <f t="shared" si="9"/>
        <v>2</v>
      </c>
      <c r="H140" s="13">
        <f t="shared" si="10"/>
        <v>9</v>
      </c>
      <c r="I140" s="13">
        <f t="shared" si="11"/>
        <v>6</v>
      </c>
    </row>
    <row r="141" ht="15" spans="1:9">
      <c r="A141">
        <v>2055</v>
      </c>
      <c r="B141" s="9">
        <v>2</v>
      </c>
      <c r="C141">
        <v>0</v>
      </c>
      <c r="D141">
        <v>5</v>
      </c>
      <c r="E141">
        <v>5</v>
      </c>
      <c r="F141" s="13">
        <f t="shared" si="8"/>
        <v>12</v>
      </c>
      <c r="G141" s="14">
        <f t="shared" si="9"/>
        <v>3</v>
      </c>
      <c r="H141" s="13">
        <f t="shared" si="10"/>
        <v>8</v>
      </c>
      <c r="I141" s="13">
        <f t="shared" si="11"/>
        <v>7</v>
      </c>
    </row>
    <row r="142" ht="15" spans="1:9">
      <c r="A142">
        <v>2056</v>
      </c>
      <c r="B142" s="9">
        <v>2</v>
      </c>
      <c r="C142">
        <v>0</v>
      </c>
      <c r="D142">
        <v>5</v>
      </c>
      <c r="E142">
        <v>6</v>
      </c>
      <c r="F142" s="13">
        <f t="shared" si="8"/>
        <v>13</v>
      </c>
      <c r="G142" s="14">
        <f t="shared" si="9"/>
        <v>4</v>
      </c>
      <c r="H142" s="13">
        <f t="shared" si="10"/>
        <v>7</v>
      </c>
      <c r="I142" s="13">
        <f t="shared" si="11"/>
        <v>8</v>
      </c>
    </row>
    <row r="143" ht="15" spans="1:9">
      <c r="A143">
        <v>2057</v>
      </c>
      <c r="B143" s="9">
        <v>2</v>
      </c>
      <c r="C143">
        <v>0</v>
      </c>
      <c r="D143">
        <v>5</v>
      </c>
      <c r="E143">
        <v>7</v>
      </c>
      <c r="F143" s="13">
        <f t="shared" si="8"/>
        <v>14</v>
      </c>
      <c r="G143" s="14">
        <f t="shared" si="9"/>
        <v>5</v>
      </c>
      <c r="H143" s="13">
        <f t="shared" si="10"/>
        <v>6</v>
      </c>
      <c r="I143" s="13">
        <f t="shared" si="11"/>
        <v>9</v>
      </c>
    </row>
    <row r="144" ht="15" spans="1:9">
      <c r="A144">
        <v>2058</v>
      </c>
      <c r="B144" s="9">
        <v>2</v>
      </c>
      <c r="C144">
        <v>0</v>
      </c>
      <c r="D144">
        <v>5</v>
      </c>
      <c r="E144">
        <v>8</v>
      </c>
      <c r="F144" s="13">
        <f t="shared" si="8"/>
        <v>15</v>
      </c>
      <c r="G144" s="14">
        <f t="shared" si="9"/>
        <v>6</v>
      </c>
      <c r="H144" s="13">
        <f t="shared" si="10"/>
        <v>5</v>
      </c>
      <c r="I144" s="13">
        <f t="shared" si="11"/>
        <v>1</v>
      </c>
    </row>
    <row r="145" ht="15" spans="1:9">
      <c r="A145">
        <v>2059</v>
      </c>
      <c r="B145" s="9">
        <v>2</v>
      </c>
      <c r="C145">
        <v>0</v>
      </c>
      <c r="D145">
        <v>5</v>
      </c>
      <c r="E145">
        <v>9</v>
      </c>
      <c r="F145" s="13">
        <f t="shared" si="8"/>
        <v>16</v>
      </c>
      <c r="G145" s="14">
        <f t="shared" si="9"/>
        <v>7</v>
      </c>
      <c r="H145" s="13">
        <f t="shared" si="10"/>
        <v>4</v>
      </c>
      <c r="I145" s="13">
        <f t="shared" si="11"/>
        <v>2</v>
      </c>
    </row>
    <row r="146" ht="15" spans="1:9">
      <c r="A146">
        <v>2060</v>
      </c>
      <c r="B146" s="9">
        <v>2</v>
      </c>
      <c r="C146">
        <v>0</v>
      </c>
      <c r="D146">
        <v>6</v>
      </c>
      <c r="E146">
        <v>0</v>
      </c>
      <c r="F146" s="13">
        <f t="shared" si="8"/>
        <v>8</v>
      </c>
      <c r="G146" s="14">
        <f t="shared" si="9"/>
        <v>8</v>
      </c>
      <c r="H146" s="13">
        <f t="shared" si="10"/>
        <v>3</v>
      </c>
      <c r="I146" s="13">
        <f t="shared" si="11"/>
        <v>3</v>
      </c>
    </row>
    <row r="147" ht="15" spans="1:9">
      <c r="A147">
        <v>2061</v>
      </c>
      <c r="B147" s="9">
        <v>2</v>
      </c>
      <c r="C147">
        <v>0</v>
      </c>
      <c r="D147">
        <v>6</v>
      </c>
      <c r="E147">
        <v>1</v>
      </c>
      <c r="F147" s="13">
        <f t="shared" si="8"/>
        <v>9</v>
      </c>
      <c r="G147" s="14">
        <f t="shared" si="9"/>
        <v>9</v>
      </c>
      <c r="H147" s="13">
        <f t="shared" si="10"/>
        <v>2</v>
      </c>
      <c r="I147" s="13">
        <f t="shared" si="11"/>
        <v>4</v>
      </c>
    </row>
    <row r="148" ht="15" spans="1:9">
      <c r="A148">
        <v>2062</v>
      </c>
      <c r="B148" s="9">
        <v>2</v>
      </c>
      <c r="C148">
        <v>0</v>
      </c>
      <c r="D148">
        <v>6</v>
      </c>
      <c r="E148">
        <v>2</v>
      </c>
      <c r="F148" s="13">
        <f t="shared" si="8"/>
        <v>10</v>
      </c>
      <c r="G148" s="14">
        <f t="shared" si="9"/>
        <v>1</v>
      </c>
      <c r="H148" s="13">
        <f t="shared" si="10"/>
        <v>1</v>
      </c>
      <c r="I148" s="13">
        <f t="shared" si="11"/>
        <v>5</v>
      </c>
    </row>
    <row r="149" ht="15" spans="1:9">
      <c r="A149">
        <v>2063</v>
      </c>
      <c r="B149" s="9">
        <v>2</v>
      </c>
      <c r="C149">
        <v>0</v>
      </c>
      <c r="D149">
        <v>6</v>
      </c>
      <c r="E149">
        <v>3</v>
      </c>
      <c r="F149" s="13">
        <f t="shared" si="8"/>
        <v>11</v>
      </c>
      <c r="G149" s="14">
        <f t="shared" si="9"/>
        <v>2</v>
      </c>
      <c r="H149" s="13">
        <f t="shared" si="10"/>
        <v>9</v>
      </c>
      <c r="I149" s="13">
        <f t="shared" si="11"/>
        <v>6</v>
      </c>
    </row>
    <row r="150" ht="15" spans="1:9">
      <c r="A150">
        <v>2064</v>
      </c>
      <c r="B150" s="9">
        <v>2</v>
      </c>
      <c r="C150">
        <v>0</v>
      </c>
      <c r="D150">
        <v>6</v>
      </c>
      <c r="E150">
        <v>4</v>
      </c>
      <c r="F150" s="13">
        <f t="shared" si="8"/>
        <v>12</v>
      </c>
      <c r="G150" s="14">
        <f t="shared" si="9"/>
        <v>3</v>
      </c>
      <c r="H150" s="13">
        <f t="shared" si="10"/>
        <v>8</v>
      </c>
      <c r="I150" s="13">
        <f t="shared" si="11"/>
        <v>7</v>
      </c>
    </row>
    <row r="151" ht="15" spans="1:9">
      <c r="A151">
        <v>2065</v>
      </c>
      <c r="B151" s="9">
        <v>2</v>
      </c>
      <c r="C151">
        <v>0</v>
      </c>
      <c r="D151">
        <v>6</v>
      </c>
      <c r="E151">
        <v>5</v>
      </c>
      <c r="F151" s="13">
        <f t="shared" si="8"/>
        <v>13</v>
      </c>
      <c r="G151" s="14">
        <f t="shared" si="9"/>
        <v>4</v>
      </c>
      <c r="H151" s="13">
        <f t="shared" si="10"/>
        <v>7</v>
      </c>
      <c r="I151" s="13">
        <f t="shared" si="11"/>
        <v>8</v>
      </c>
    </row>
    <row r="152" ht="15" spans="1:9">
      <c r="A152">
        <v>2066</v>
      </c>
      <c r="B152" s="9">
        <v>2</v>
      </c>
      <c r="C152">
        <v>0</v>
      </c>
      <c r="D152">
        <v>6</v>
      </c>
      <c r="E152">
        <v>6</v>
      </c>
      <c r="F152" s="13">
        <f t="shared" si="8"/>
        <v>14</v>
      </c>
      <c r="G152" s="14">
        <f t="shared" si="9"/>
        <v>5</v>
      </c>
      <c r="H152" s="13">
        <f t="shared" si="10"/>
        <v>6</v>
      </c>
      <c r="I152" s="13">
        <f t="shared" si="11"/>
        <v>9</v>
      </c>
    </row>
    <row r="153" ht="15" spans="1:9">
      <c r="A153">
        <v>2067</v>
      </c>
      <c r="B153" s="9">
        <v>2</v>
      </c>
      <c r="C153">
        <v>0</v>
      </c>
      <c r="D153">
        <v>6</v>
      </c>
      <c r="E153">
        <v>7</v>
      </c>
      <c r="F153" s="13">
        <f t="shared" si="8"/>
        <v>15</v>
      </c>
      <c r="G153" s="14">
        <f t="shared" si="9"/>
        <v>6</v>
      </c>
      <c r="H153" s="13">
        <f t="shared" si="10"/>
        <v>5</v>
      </c>
      <c r="I153" s="13">
        <f t="shared" si="11"/>
        <v>1</v>
      </c>
    </row>
    <row r="154" ht="15" spans="1:9">
      <c r="A154">
        <v>2068</v>
      </c>
      <c r="B154" s="9">
        <v>2</v>
      </c>
      <c r="C154">
        <v>0</v>
      </c>
      <c r="D154">
        <v>6</v>
      </c>
      <c r="E154">
        <v>8</v>
      </c>
      <c r="F154" s="13">
        <f t="shared" si="8"/>
        <v>16</v>
      </c>
      <c r="G154" s="14">
        <f t="shared" si="9"/>
        <v>7</v>
      </c>
      <c r="H154" s="13">
        <f t="shared" si="10"/>
        <v>4</v>
      </c>
      <c r="I154" s="13">
        <f t="shared" si="11"/>
        <v>2</v>
      </c>
    </row>
    <row r="155" ht="15" spans="1:9">
      <c r="A155">
        <v>2069</v>
      </c>
      <c r="B155" s="9">
        <v>2</v>
      </c>
      <c r="C155">
        <v>0</v>
      </c>
      <c r="D155">
        <v>6</v>
      </c>
      <c r="E155">
        <v>9</v>
      </c>
      <c r="F155" s="13">
        <f t="shared" si="8"/>
        <v>17</v>
      </c>
      <c r="G155" s="14">
        <f t="shared" si="9"/>
        <v>8</v>
      </c>
      <c r="H155" s="13">
        <f t="shared" si="10"/>
        <v>3</v>
      </c>
      <c r="I155" s="13">
        <f t="shared" si="11"/>
        <v>3</v>
      </c>
    </row>
    <row r="156" ht="15" spans="1:9">
      <c r="A156">
        <v>2070</v>
      </c>
      <c r="B156" s="9">
        <v>2</v>
      </c>
      <c r="C156">
        <v>0</v>
      </c>
      <c r="D156">
        <v>7</v>
      </c>
      <c r="E156">
        <v>0</v>
      </c>
      <c r="F156" s="13">
        <f t="shared" si="8"/>
        <v>9</v>
      </c>
      <c r="G156" s="14">
        <f t="shared" si="9"/>
        <v>9</v>
      </c>
      <c r="H156" s="13">
        <f t="shared" si="10"/>
        <v>2</v>
      </c>
      <c r="I156" s="13">
        <f t="shared" si="11"/>
        <v>4</v>
      </c>
    </row>
    <row r="157" ht="15" spans="1:9">
      <c r="A157">
        <v>2071</v>
      </c>
      <c r="B157" s="9">
        <v>2</v>
      </c>
      <c r="C157">
        <v>0</v>
      </c>
      <c r="D157">
        <v>7</v>
      </c>
      <c r="E157">
        <v>1</v>
      </c>
      <c r="F157" s="13">
        <f t="shared" si="8"/>
        <v>10</v>
      </c>
      <c r="G157" s="14">
        <f t="shared" si="9"/>
        <v>1</v>
      </c>
      <c r="H157" s="13">
        <f t="shared" si="10"/>
        <v>1</v>
      </c>
      <c r="I157" s="13">
        <f t="shared" si="11"/>
        <v>5</v>
      </c>
    </row>
    <row r="158" ht="15" spans="1:9">
      <c r="A158">
        <v>2072</v>
      </c>
      <c r="B158" s="9">
        <v>2</v>
      </c>
      <c r="C158">
        <v>0</v>
      </c>
      <c r="D158">
        <v>7</v>
      </c>
      <c r="E158">
        <v>2</v>
      </c>
      <c r="F158" s="13">
        <f t="shared" si="8"/>
        <v>11</v>
      </c>
      <c r="G158" s="14">
        <f t="shared" si="9"/>
        <v>2</v>
      </c>
      <c r="H158" s="13">
        <f t="shared" si="10"/>
        <v>9</v>
      </c>
      <c r="I158" s="13">
        <f t="shared" si="11"/>
        <v>6</v>
      </c>
    </row>
    <row r="159" ht="15" spans="1:9">
      <c r="A159">
        <v>2073</v>
      </c>
      <c r="B159" s="9">
        <v>2</v>
      </c>
      <c r="C159">
        <v>0</v>
      </c>
      <c r="D159">
        <v>7</v>
      </c>
      <c r="E159">
        <v>3</v>
      </c>
      <c r="F159" s="13">
        <f t="shared" si="8"/>
        <v>12</v>
      </c>
      <c r="G159" s="14">
        <f t="shared" si="9"/>
        <v>3</v>
      </c>
      <c r="H159" s="13">
        <f t="shared" si="10"/>
        <v>8</v>
      </c>
      <c r="I159" s="13">
        <f t="shared" si="11"/>
        <v>7</v>
      </c>
    </row>
    <row r="160" ht="15" spans="1:9">
      <c r="A160">
        <v>2074</v>
      </c>
      <c r="B160" s="9">
        <v>2</v>
      </c>
      <c r="C160">
        <v>0</v>
      </c>
      <c r="D160">
        <v>7</v>
      </c>
      <c r="E160">
        <v>4</v>
      </c>
      <c r="F160" s="13">
        <f t="shared" si="8"/>
        <v>13</v>
      </c>
      <c r="G160" s="14">
        <f t="shared" si="9"/>
        <v>4</v>
      </c>
      <c r="H160" s="13">
        <f t="shared" si="10"/>
        <v>7</v>
      </c>
      <c r="I160" s="13">
        <f t="shared" si="11"/>
        <v>8</v>
      </c>
    </row>
    <row r="161" ht="15" spans="1:9">
      <c r="A161">
        <v>2075</v>
      </c>
      <c r="B161" s="9">
        <v>2</v>
      </c>
      <c r="C161">
        <v>0</v>
      </c>
      <c r="D161">
        <v>7</v>
      </c>
      <c r="E161">
        <v>5</v>
      </c>
      <c r="F161" s="13">
        <f t="shared" si="8"/>
        <v>14</v>
      </c>
      <c r="G161" s="14">
        <f t="shared" si="9"/>
        <v>5</v>
      </c>
      <c r="H161" s="13">
        <f t="shared" si="10"/>
        <v>6</v>
      </c>
      <c r="I161" s="13">
        <f t="shared" si="11"/>
        <v>9</v>
      </c>
    </row>
    <row r="162" ht="15" spans="1:9">
      <c r="A162">
        <v>2076</v>
      </c>
      <c r="B162" s="9">
        <v>2</v>
      </c>
      <c r="C162">
        <v>0</v>
      </c>
      <c r="D162">
        <v>7</v>
      </c>
      <c r="E162">
        <v>6</v>
      </c>
      <c r="F162" s="13">
        <f t="shared" si="8"/>
        <v>15</v>
      </c>
      <c r="G162" s="14">
        <f t="shared" si="9"/>
        <v>6</v>
      </c>
      <c r="H162" s="13">
        <f t="shared" si="10"/>
        <v>5</v>
      </c>
      <c r="I162" s="13">
        <f t="shared" si="11"/>
        <v>1</v>
      </c>
    </row>
    <row r="163" ht="15" spans="1:9">
      <c r="A163">
        <v>2077</v>
      </c>
      <c r="B163" s="9">
        <v>2</v>
      </c>
      <c r="C163">
        <v>0</v>
      </c>
      <c r="D163">
        <v>7</v>
      </c>
      <c r="E163">
        <v>7</v>
      </c>
      <c r="F163" s="13">
        <f t="shared" si="8"/>
        <v>16</v>
      </c>
      <c r="G163" s="14">
        <f t="shared" si="9"/>
        <v>7</v>
      </c>
      <c r="H163" s="13">
        <f t="shared" si="10"/>
        <v>4</v>
      </c>
      <c r="I163" s="13">
        <f t="shared" si="11"/>
        <v>2</v>
      </c>
    </row>
    <row r="164" ht="15" spans="1:9">
      <c r="A164">
        <v>2078</v>
      </c>
      <c r="B164" s="9">
        <v>2</v>
      </c>
      <c r="C164">
        <v>0</v>
      </c>
      <c r="D164">
        <v>7</v>
      </c>
      <c r="E164">
        <v>8</v>
      </c>
      <c r="F164" s="13">
        <f t="shared" si="8"/>
        <v>17</v>
      </c>
      <c r="G164" s="14">
        <f t="shared" si="9"/>
        <v>8</v>
      </c>
      <c r="H164" s="13">
        <f t="shared" si="10"/>
        <v>3</v>
      </c>
      <c r="I164" s="13">
        <f t="shared" si="11"/>
        <v>3</v>
      </c>
    </row>
    <row r="165" ht="15" spans="1:9">
      <c r="A165">
        <v>2079</v>
      </c>
      <c r="B165" s="9">
        <v>2</v>
      </c>
      <c r="C165">
        <v>0</v>
      </c>
      <c r="D165">
        <v>7</v>
      </c>
      <c r="E165">
        <v>9</v>
      </c>
      <c r="F165" s="13">
        <f t="shared" si="8"/>
        <v>18</v>
      </c>
      <c r="G165" s="14">
        <f t="shared" si="9"/>
        <v>9</v>
      </c>
      <c r="H165" s="13">
        <f t="shared" si="10"/>
        <v>2</v>
      </c>
      <c r="I165" s="13">
        <f t="shared" si="11"/>
        <v>4</v>
      </c>
    </row>
    <row r="166" ht="15" spans="1:9">
      <c r="A166">
        <v>2080</v>
      </c>
      <c r="B166" s="9">
        <v>2</v>
      </c>
      <c r="C166">
        <v>0</v>
      </c>
      <c r="D166">
        <v>8</v>
      </c>
      <c r="E166">
        <v>0</v>
      </c>
      <c r="F166" s="13">
        <f t="shared" si="8"/>
        <v>10</v>
      </c>
      <c r="G166" s="14">
        <f t="shared" si="9"/>
        <v>1</v>
      </c>
      <c r="H166" s="13">
        <f t="shared" si="10"/>
        <v>1</v>
      </c>
      <c r="I166" s="13">
        <f t="shared" si="11"/>
        <v>5</v>
      </c>
    </row>
    <row r="167" ht="15" spans="1:9">
      <c r="A167">
        <v>2081</v>
      </c>
      <c r="B167" s="9">
        <v>2</v>
      </c>
      <c r="C167">
        <v>0</v>
      </c>
      <c r="D167">
        <v>8</v>
      </c>
      <c r="E167">
        <v>1</v>
      </c>
      <c r="F167" s="13">
        <f t="shared" si="8"/>
        <v>11</v>
      </c>
      <c r="G167" s="14">
        <f t="shared" si="9"/>
        <v>2</v>
      </c>
      <c r="H167" s="13">
        <f t="shared" si="10"/>
        <v>9</v>
      </c>
      <c r="I167" s="13">
        <f t="shared" si="11"/>
        <v>6</v>
      </c>
    </row>
    <row r="168" ht="15" spans="1:9">
      <c r="A168">
        <v>2082</v>
      </c>
      <c r="B168" s="9">
        <v>2</v>
      </c>
      <c r="C168">
        <v>0</v>
      </c>
      <c r="D168">
        <v>8</v>
      </c>
      <c r="E168">
        <v>2</v>
      </c>
      <c r="F168" s="13">
        <f t="shared" si="8"/>
        <v>12</v>
      </c>
      <c r="G168" s="14">
        <f t="shared" si="9"/>
        <v>3</v>
      </c>
      <c r="H168" s="13">
        <f t="shared" si="10"/>
        <v>8</v>
      </c>
      <c r="I168" s="13">
        <f t="shared" si="11"/>
        <v>7</v>
      </c>
    </row>
    <row r="169" ht="15" spans="1:9">
      <c r="A169">
        <v>2083</v>
      </c>
      <c r="B169" s="9">
        <v>2</v>
      </c>
      <c r="C169">
        <v>0</v>
      </c>
      <c r="D169">
        <v>8</v>
      </c>
      <c r="E169">
        <v>3</v>
      </c>
      <c r="F169" s="13">
        <f t="shared" si="8"/>
        <v>13</v>
      </c>
      <c r="G169" s="14">
        <f t="shared" si="9"/>
        <v>4</v>
      </c>
      <c r="H169" s="13">
        <f t="shared" si="10"/>
        <v>7</v>
      </c>
      <c r="I169" s="13">
        <f t="shared" si="11"/>
        <v>8</v>
      </c>
    </row>
    <row r="170" ht="15" spans="1:9">
      <c r="A170">
        <v>2084</v>
      </c>
      <c r="B170" s="9">
        <v>2</v>
      </c>
      <c r="C170">
        <v>0</v>
      </c>
      <c r="D170">
        <v>8</v>
      </c>
      <c r="E170">
        <v>4</v>
      </c>
      <c r="F170" s="13">
        <f t="shared" si="8"/>
        <v>14</v>
      </c>
      <c r="G170" s="14">
        <f t="shared" si="9"/>
        <v>5</v>
      </c>
      <c r="H170" s="13">
        <f t="shared" si="10"/>
        <v>6</v>
      </c>
      <c r="I170" s="13">
        <f t="shared" si="11"/>
        <v>9</v>
      </c>
    </row>
    <row r="171" ht="15" spans="1:9">
      <c r="A171">
        <v>2085</v>
      </c>
      <c r="B171" s="9">
        <v>2</v>
      </c>
      <c r="C171">
        <v>0</v>
      </c>
      <c r="D171">
        <v>8</v>
      </c>
      <c r="E171">
        <v>5</v>
      </c>
      <c r="F171" s="13">
        <f t="shared" si="8"/>
        <v>15</v>
      </c>
      <c r="G171" s="14">
        <f t="shared" si="9"/>
        <v>6</v>
      </c>
      <c r="H171" s="13">
        <f t="shared" si="10"/>
        <v>5</v>
      </c>
      <c r="I171" s="13">
        <f t="shared" si="11"/>
        <v>1</v>
      </c>
    </row>
    <row r="172" ht="15" spans="1:9">
      <c r="A172">
        <v>2086</v>
      </c>
      <c r="B172" s="9">
        <v>2</v>
      </c>
      <c r="C172">
        <v>0</v>
      </c>
      <c r="D172">
        <v>8</v>
      </c>
      <c r="E172">
        <v>6</v>
      </c>
      <c r="F172" s="13">
        <f t="shared" si="8"/>
        <v>16</v>
      </c>
      <c r="G172" s="14">
        <f t="shared" si="9"/>
        <v>7</v>
      </c>
      <c r="H172" s="13">
        <f t="shared" si="10"/>
        <v>4</v>
      </c>
      <c r="I172" s="13">
        <f t="shared" si="11"/>
        <v>2</v>
      </c>
    </row>
    <row r="173" ht="15" spans="1:9">
      <c r="A173">
        <v>2087</v>
      </c>
      <c r="B173" s="9">
        <v>2</v>
      </c>
      <c r="C173">
        <v>0</v>
      </c>
      <c r="D173">
        <v>8</v>
      </c>
      <c r="E173">
        <v>7</v>
      </c>
      <c r="F173" s="13">
        <f t="shared" si="8"/>
        <v>17</v>
      </c>
      <c r="G173" s="14">
        <f t="shared" si="9"/>
        <v>8</v>
      </c>
      <c r="H173" s="13">
        <f t="shared" si="10"/>
        <v>3</v>
      </c>
      <c r="I173" s="13">
        <f t="shared" si="11"/>
        <v>3</v>
      </c>
    </row>
    <row r="174" ht="15" spans="1:9">
      <c r="A174">
        <v>2088</v>
      </c>
      <c r="B174" s="9">
        <v>2</v>
      </c>
      <c r="C174">
        <v>0</v>
      </c>
      <c r="D174">
        <v>8</v>
      </c>
      <c r="E174">
        <v>8</v>
      </c>
      <c r="F174" s="13">
        <f t="shared" si="8"/>
        <v>18</v>
      </c>
      <c r="G174" s="14">
        <f t="shared" si="9"/>
        <v>9</v>
      </c>
      <c r="H174" s="13">
        <f t="shared" si="10"/>
        <v>2</v>
      </c>
      <c r="I174" s="13">
        <f t="shared" si="11"/>
        <v>4</v>
      </c>
    </row>
    <row r="175" ht="15" spans="1:9">
      <c r="A175">
        <v>2089</v>
      </c>
      <c r="B175" s="9">
        <v>2</v>
      </c>
      <c r="C175">
        <v>0</v>
      </c>
      <c r="D175">
        <v>8</v>
      </c>
      <c r="E175">
        <v>9</v>
      </c>
      <c r="F175" s="13">
        <f t="shared" si="8"/>
        <v>19</v>
      </c>
      <c r="G175" s="14">
        <f t="shared" si="9"/>
        <v>10</v>
      </c>
      <c r="H175" s="13">
        <f t="shared" si="10"/>
        <v>1</v>
      </c>
      <c r="I175" s="13">
        <f t="shared" si="11"/>
        <v>5</v>
      </c>
    </row>
    <row r="176" ht="15" spans="1:9">
      <c r="A176">
        <v>2090</v>
      </c>
      <c r="B176" s="9">
        <v>2</v>
      </c>
      <c r="C176">
        <v>0</v>
      </c>
      <c r="D176">
        <v>9</v>
      </c>
      <c r="E176">
        <v>0</v>
      </c>
      <c r="F176" s="13">
        <f t="shared" si="8"/>
        <v>11</v>
      </c>
      <c r="G176" s="14">
        <f t="shared" si="9"/>
        <v>2</v>
      </c>
      <c r="H176" s="13">
        <f t="shared" si="10"/>
        <v>9</v>
      </c>
      <c r="I176" s="13">
        <f t="shared" si="11"/>
        <v>6</v>
      </c>
    </row>
    <row r="177" ht="15" spans="1:9">
      <c r="A177">
        <v>2091</v>
      </c>
      <c r="B177" s="9">
        <v>2</v>
      </c>
      <c r="C177">
        <v>0</v>
      </c>
      <c r="D177">
        <v>9</v>
      </c>
      <c r="E177">
        <v>1</v>
      </c>
      <c r="F177" s="13">
        <f t="shared" si="8"/>
        <v>12</v>
      </c>
      <c r="G177" s="14">
        <f t="shared" si="9"/>
        <v>3</v>
      </c>
      <c r="H177" s="13">
        <f t="shared" si="10"/>
        <v>8</v>
      </c>
      <c r="I177" s="13">
        <f t="shared" si="11"/>
        <v>7</v>
      </c>
    </row>
    <row r="178" ht="15" spans="1:9">
      <c r="A178">
        <v>2092</v>
      </c>
      <c r="B178" s="9">
        <v>2</v>
      </c>
      <c r="C178">
        <v>0</v>
      </c>
      <c r="D178">
        <v>9</v>
      </c>
      <c r="E178">
        <v>2</v>
      </c>
      <c r="F178" s="13">
        <f t="shared" si="8"/>
        <v>13</v>
      </c>
      <c r="G178" s="14">
        <f t="shared" si="9"/>
        <v>4</v>
      </c>
      <c r="H178" s="13">
        <f t="shared" si="10"/>
        <v>7</v>
      </c>
      <c r="I178" s="13">
        <f t="shared" si="11"/>
        <v>8</v>
      </c>
    </row>
    <row r="179" ht="15" spans="1:9">
      <c r="A179">
        <v>2093</v>
      </c>
      <c r="B179" s="9">
        <v>2</v>
      </c>
      <c r="C179">
        <v>0</v>
      </c>
      <c r="D179">
        <v>9</v>
      </c>
      <c r="E179">
        <v>3</v>
      </c>
      <c r="F179" s="13">
        <f t="shared" si="8"/>
        <v>14</v>
      </c>
      <c r="G179" s="14">
        <f t="shared" si="9"/>
        <v>5</v>
      </c>
      <c r="H179" s="13">
        <f t="shared" si="10"/>
        <v>6</v>
      </c>
      <c r="I179" s="13">
        <f t="shared" si="11"/>
        <v>9</v>
      </c>
    </row>
    <row r="180" ht="15" spans="1:9">
      <c r="A180">
        <v>2094</v>
      </c>
      <c r="B180" s="9">
        <v>2</v>
      </c>
      <c r="C180">
        <v>0</v>
      </c>
      <c r="D180">
        <v>9</v>
      </c>
      <c r="E180">
        <v>4</v>
      </c>
      <c r="F180" s="13">
        <f t="shared" si="8"/>
        <v>15</v>
      </c>
      <c r="G180" s="14">
        <f t="shared" si="9"/>
        <v>6</v>
      </c>
      <c r="H180" s="13">
        <f t="shared" si="10"/>
        <v>5</v>
      </c>
      <c r="I180" s="13">
        <f t="shared" si="11"/>
        <v>1</v>
      </c>
    </row>
    <row r="181" ht="15" spans="1:9">
      <c r="A181">
        <v>2095</v>
      </c>
      <c r="B181" s="9">
        <v>2</v>
      </c>
      <c r="C181">
        <v>0</v>
      </c>
      <c r="D181">
        <v>9</v>
      </c>
      <c r="E181">
        <v>5</v>
      </c>
      <c r="F181" s="13">
        <f t="shared" si="8"/>
        <v>16</v>
      </c>
      <c r="G181" s="14">
        <f t="shared" si="9"/>
        <v>7</v>
      </c>
      <c r="H181" s="13">
        <f t="shared" si="10"/>
        <v>4</v>
      </c>
      <c r="I181" s="13">
        <f t="shared" si="11"/>
        <v>2</v>
      </c>
    </row>
    <row r="182" ht="15" spans="1:9">
      <c r="A182">
        <v>2096</v>
      </c>
      <c r="B182" s="9">
        <v>2</v>
      </c>
      <c r="C182">
        <v>0</v>
      </c>
      <c r="D182">
        <v>9</v>
      </c>
      <c r="E182">
        <v>6</v>
      </c>
      <c r="F182" s="13">
        <f t="shared" si="8"/>
        <v>17</v>
      </c>
      <c r="G182" s="14">
        <f t="shared" si="9"/>
        <v>8</v>
      </c>
      <c r="H182" s="13">
        <f t="shared" si="10"/>
        <v>3</v>
      </c>
      <c r="I182" s="13">
        <f t="shared" si="11"/>
        <v>3</v>
      </c>
    </row>
    <row r="183" ht="15" spans="1:9">
      <c r="A183">
        <v>2097</v>
      </c>
      <c r="B183" s="9">
        <v>2</v>
      </c>
      <c r="C183">
        <v>0</v>
      </c>
      <c r="D183">
        <v>9</v>
      </c>
      <c r="E183">
        <v>7</v>
      </c>
      <c r="F183" s="13">
        <f t="shared" si="8"/>
        <v>18</v>
      </c>
      <c r="G183" s="14">
        <f t="shared" si="9"/>
        <v>9</v>
      </c>
      <c r="H183" s="13">
        <f t="shared" si="10"/>
        <v>2</v>
      </c>
      <c r="I183" s="13">
        <f t="shared" si="11"/>
        <v>4</v>
      </c>
    </row>
    <row r="184" ht="15" spans="1:9">
      <c r="A184">
        <v>2098</v>
      </c>
      <c r="B184" s="9">
        <v>2</v>
      </c>
      <c r="C184">
        <v>0</v>
      </c>
      <c r="D184">
        <v>9</v>
      </c>
      <c r="E184">
        <v>8</v>
      </c>
      <c r="F184" s="13">
        <f t="shared" si="8"/>
        <v>19</v>
      </c>
      <c r="G184" s="14">
        <f t="shared" si="9"/>
        <v>10</v>
      </c>
      <c r="H184" s="13">
        <f t="shared" si="10"/>
        <v>1</v>
      </c>
      <c r="I184" s="13">
        <f t="shared" si="11"/>
        <v>5</v>
      </c>
    </row>
    <row r="185" ht="15" spans="1:9">
      <c r="A185">
        <v>2099</v>
      </c>
      <c r="B185" s="9">
        <v>2</v>
      </c>
      <c r="C185">
        <v>0</v>
      </c>
      <c r="D185">
        <v>9</v>
      </c>
      <c r="E185">
        <v>9</v>
      </c>
      <c r="F185" s="13">
        <f t="shared" si="8"/>
        <v>20</v>
      </c>
      <c r="G185" s="14">
        <f t="shared" si="9"/>
        <v>2</v>
      </c>
      <c r="H185" s="13">
        <f t="shared" si="10"/>
        <v>9</v>
      </c>
      <c r="I185" s="13">
        <f t="shared" si="11"/>
        <v>6</v>
      </c>
    </row>
    <row r="186" ht="15" spans="1:9">
      <c r="A186">
        <v>2100</v>
      </c>
      <c r="B186" s="9">
        <v>2</v>
      </c>
      <c r="C186">
        <v>1</v>
      </c>
      <c r="D186">
        <v>0</v>
      </c>
      <c r="E186">
        <v>0</v>
      </c>
      <c r="F186" s="13">
        <f t="shared" si="8"/>
        <v>3</v>
      </c>
      <c r="G186" s="14">
        <f t="shared" si="9"/>
        <v>3</v>
      </c>
      <c r="H186" s="13">
        <f t="shared" si="10"/>
        <v>8</v>
      </c>
      <c r="I186" s="13">
        <f t="shared" si="11"/>
        <v>7</v>
      </c>
    </row>
    <row r="187" ht="15" spans="1:9">
      <c r="A187">
        <v>2101</v>
      </c>
      <c r="B187" s="9">
        <v>2</v>
      </c>
      <c r="C187">
        <v>1</v>
      </c>
      <c r="D187">
        <v>0</v>
      </c>
      <c r="E187">
        <v>1</v>
      </c>
      <c r="F187" s="13">
        <f t="shared" si="8"/>
        <v>4</v>
      </c>
      <c r="G187" s="14">
        <f t="shared" si="9"/>
        <v>4</v>
      </c>
      <c r="H187" s="13">
        <f t="shared" si="10"/>
        <v>7</v>
      </c>
      <c r="I187" s="13">
        <f t="shared" si="11"/>
        <v>8</v>
      </c>
    </row>
    <row r="188" ht="15" spans="1:9">
      <c r="A188">
        <v>2102</v>
      </c>
      <c r="B188" s="9">
        <v>2</v>
      </c>
      <c r="C188">
        <v>1</v>
      </c>
      <c r="D188">
        <v>0</v>
      </c>
      <c r="E188">
        <v>2</v>
      </c>
      <c r="F188" s="13">
        <f t="shared" si="8"/>
        <v>5</v>
      </c>
      <c r="G188" s="14">
        <f t="shared" si="9"/>
        <v>5</v>
      </c>
      <c r="H188" s="13">
        <f t="shared" si="10"/>
        <v>6</v>
      </c>
      <c r="I188" s="13">
        <f t="shared" si="11"/>
        <v>9</v>
      </c>
    </row>
    <row r="189" ht="15" spans="1:9">
      <c r="A189">
        <v>2103</v>
      </c>
      <c r="B189" s="9">
        <v>2</v>
      </c>
      <c r="C189">
        <v>1</v>
      </c>
      <c r="D189">
        <v>0</v>
      </c>
      <c r="E189">
        <v>3</v>
      </c>
      <c r="F189" s="13">
        <f t="shared" si="8"/>
        <v>6</v>
      </c>
      <c r="G189" s="14">
        <f t="shared" si="9"/>
        <v>6</v>
      </c>
      <c r="H189" s="13">
        <f t="shared" si="10"/>
        <v>5</v>
      </c>
      <c r="I189" s="13">
        <f t="shared" si="11"/>
        <v>1</v>
      </c>
    </row>
    <row r="190" ht="15" spans="1:9">
      <c r="A190">
        <v>2104</v>
      </c>
      <c r="B190" s="9">
        <v>2</v>
      </c>
      <c r="C190">
        <v>1</v>
      </c>
      <c r="D190">
        <v>0</v>
      </c>
      <c r="E190">
        <v>4</v>
      </c>
      <c r="F190" s="13">
        <f t="shared" si="8"/>
        <v>7</v>
      </c>
      <c r="G190" s="14">
        <f t="shared" si="9"/>
        <v>7</v>
      </c>
      <c r="H190" s="13">
        <f t="shared" si="10"/>
        <v>4</v>
      </c>
      <c r="I190" s="13">
        <f t="shared" si="11"/>
        <v>2</v>
      </c>
    </row>
    <row r="191" ht="15" spans="1:9">
      <c r="A191">
        <v>2105</v>
      </c>
      <c r="B191" s="9">
        <v>2</v>
      </c>
      <c r="C191">
        <v>1</v>
      </c>
      <c r="D191">
        <v>0</v>
      </c>
      <c r="E191">
        <v>5</v>
      </c>
      <c r="F191" s="13">
        <f t="shared" si="8"/>
        <v>8</v>
      </c>
      <c r="G191" s="14">
        <f t="shared" si="9"/>
        <v>8</v>
      </c>
      <c r="H191" s="13">
        <f t="shared" si="10"/>
        <v>3</v>
      </c>
      <c r="I191" s="13">
        <f t="shared" si="11"/>
        <v>3</v>
      </c>
    </row>
    <row r="192" ht="15" spans="1:9">
      <c r="A192">
        <v>2106</v>
      </c>
      <c r="B192" s="9">
        <v>2</v>
      </c>
      <c r="C192">
        <v>1</v>
      </c>
      <c r="D192">
        <v>0</v>
      </c>
      <c r="E192">
        <v>6</v>
      </c>
      <c r="F192" s="13">
        <f t="shared" si="8"/>
        <v>9</v>
      </c>
      <c r="G192" s="14">
        <f t="shared" si="9"/>
        <v>9</v>
      </c>
      <c r="H192" s="13">
        <f t="shared" si="10"/>
        <v>2</v>
      </c>
      <c r="I192" s="13">
        <f t="shared" si="11"/>
        <v>4</v>
      </c>
    </row>
    <row r="193" ht="15" spans="1:9">
      <c r="A193">
        <v>2107</v>
      </c>
      <c r="B193" s="9">
        <v>2</v>
      </c>
      <c r="C193">
        <v>1</v>
      </c>
      <c r="D193">
        <v>0</v>
      </c>
      <c r="E193">
        <v>7</v>
      </c>
      <c r="F193" s="13">
        <f t="shared" si="8"/>
        <v>10</v>
      </c>
      <c r="G193" s="14">
        <f t="shared" si="9"/>
        <v>1</v>
      </c>
      <c r="H193" s="13">
        <f t="shared" si="10"/>
        <v>1</v>
      </c>
      <c r="I193" s="13">
        <f t="shared" si="11"/>
        <v>5</v>
      </c>
    </row>
    <row r="194" ht="15" spans="1:9">
      <c r="A194">
        <v>2108</v>
      </c>
      <c r="B194" s="9">
        <v>2</v>
      </c>
      <c r="C194">
        <v>1</v>
      </c>
      <c r="D194">
        <v>0</v>
      </c>
      <c r="E194">
        <v>8</v>
      </c>
      <c r="F194" s="13">
        <f t="shared" si="8"/>
        <v>11</v>
      </c>
      <c r="G194" s="14">
        <f t="shared" si="9"/>
        <v>2</v>
      </c>
      <c r="H194" s="13">
        <f t="shared" si="10"/>
        <v>9</v>
      </c>
      <c r="I194" s="13">
        <f t="shared" si="11"/>
        <v>6</v>
      </c>
    </row>
    <row r="195" ht="15" spans="1:9">
      <c r="A195">
        <v>2109</v>
      </c>
      <c r="B195" s="9">
        <v>2</v>
      </c>
      <c r="C195">
        <v>1</v>
      </c>
      <c r="D195">
        <v>0</v>
      </c>
      <c r="E195">
        <v>9</v>
      </c>
      <c r="F195" s="13">
        <f t="shared" si="8"/>
        <v>12</v>
      </c>
      <c r="G195" s="14">
        <f t="shared" si="9"/>
        <v>3</v>
      </c>
      <c r="H195" s="13">
        <f t="shared" si="10"/>
        <v>8</v>
      </c>
      <c r="I195" s="13">
        <f t="shared" si="11"/>
        <v>7</v>
      </c>
    </row>
    <row r="196" ht="15" spans="1:9">
      <c r="A196">
        <v>2110</v>
      </c>
      <c r="B196" s="9">
        <v>2</v>
      </c>
      <c r="C196">
        <v>1</v>
      </c>
      <c r="D196">
        <v>1</v>
      </c>
      <c r="E196">
        <v>0</v>
      </c>
      <c r="F196" s="13">
        <f t="shared" si="8"/>
        <v>4</v>
      </c>
      <c r="G196" s="14">
        <f t="shared" si="9"/>
        <v>4</v>
      </c>
      <c r="H196" s="13">
        <f t="shared" si="10"/>
        <v>7</v>
      </c>
      <c r="I196" s="13">
        <f t="shared" si="11"/>
        <v>8</v>
      </c>
    </row>
    <row r="197" ht="15" spans="1:9">
      <c r="A197">
        <v>2111</v>
      </c>
      <c r="B197" s="9">
        <v>2</v>
      </c>
      <c r="C197">
        <v>1</v>
      </c>
      <c r="D197">
        <v>1</v>
      </c>
      <c r="E197">
        <v>1</v>
      </c>
      <c r="F197" s="13">
        <f t="shared" si="8"/>
        <v>5</v>
      </c>
      <c r="G197" s="14">
        <f t="shared" si="9"/>
        <v>5</v>
      </c>
      <c r="H197" s="13">
        <f t="shared" si="10"/>
        <v>6</v>
      </c>
      <c r="I197" s="13">
        <f t="shared" si="11"/>
        <v>9</v>
      </c>
    </row>
    <row r="198" ht="15" spans="1:9">
      <c r="A198">
        <v>2112</v>
      </c>
      <c r="B198" s="9">
        <v>2</v>
      </c>
      <c r="C198">
        <v>1</v>
      </c>
      <c r="D198">
        <v>1</v>
      </c>
      <c r="E198">
        <v>2</v>
      </c>
      <c r="F198" s="13">
        <f t="shared" ref="F198:F256" si="12">SUM(B198:E198)</f>
        <v>6</v>
      </c>
      <c r="G198" s="14">
        <f t="shared" ref="G198:G256" si="13">IFERROR(RIGHT($F198,1)+MID(F198,LEN(F198)-1,1),F198)</f>
        <v>6</v>
      </c>
      <c r="H198" s="13">
        <f t="shared" ref="H198:H256" si="14">IF(G198&lt;10,IF(G198&lt;2,G198,11-G198),11-(INT(F198/10)+MOD(F198,10)))</f>
        <v>5</v>
      </c>
      <c r="I198" s="13">
        <f t="shared" ref="I198:I256" si="15">IF(F198&lt;10,IF(F198+4&gt;9,F198+4-9,F198+4),IF(G198+4&gt;9,MOD(G198+4-9,10),G198+4))</f>
        <v>1</v>
      </c>
    </row>
    <row r="199" ht="15" spans="1:9">
      <c r="A199">
        <v>2113</v>
      </c>
      <c r="B199" s="9">
        <v>2</v>
      </c>
      <c r="C199">
        <v>1</v>
      </c>
      <c r="D199">
        <v>1</v>
      </c>
      <c r="E199">
        <v>3</v>
      </c>
      <c r="F199" s="13">
        <f t="shared" si="12"/>
        <v>7</v>
      </c>
      <c r="G199" s="14">
        <f t="shared" si="13"/>
        <v>7</v>
      </c>
      <c r="H199" s="13">
        <f t="shared" si="14"/>
        <v>4</v>
      </c>
      <c r="I199" s="13">
        <f t="shared" si="15"/>
        <v>2</v>
      </c>
    </row>
    <row r="200" ht="15" spans="1:9">
      <c r="A200">
        <v>2114</v>
      </c>
      <c r="B200" s="9">
        <v>2</v>
      </c>
      <c r="C200">
        <v>1</v>
      </c>
      <c r="D200">
        <v>1</v>
      </c>
      <c r="E200">
        <v>4</v>
      </c>
      <c r="F200" s="13">
        <f t="shared" si="12"/>
        <v>8</v>
      </c>
      <c r="G200" s="14">
        <f t="shared" si="13"/>
        <v>8</v>
      </c>
      <c r="H200" s="13">
        <f t="shared" si="14"/>
        <v>3</v>
      </c>
      <c r="I200" s="13">
        <f t="shared" si="15"/>
        <v>3</v>
      </c>
    </row>
    <row r="201" ht="15" spans="1:9">
      <c r="A201">
        <v>2115</v>
      </c>
      <c r="B201" s="9">
        <v>2</v>
      </c>
      <c r="C201">
        <v>1</v>
      </c>
      <c r="D201">
        <v>1</v>
      </c>
      <c r="E201">
        <v>5</v>
      </c>
      <c r="F201" s="13">
        <f t="shared" si="12"/>
        <v>9</v>
      </c>
      <c r="G201" s="14">
        <f t="shared" si="13"/>
        <v>9</v>
      </c>
      <c r="H201" s="13">
        <f t="shared" si="14"/>
        <v>2</v>
      </c>
      <c r="I201" s="13">
        <f t="shared" si="15"/>
        <v>4</v>
      </c>
    </row>
    <row r="202" ht="15" spans="1:9">
      <c r="A202">
        <v>2116</v>
      </c>
      <c r="B202" s="9">
        <v>2</v>
      </c>
      <c r="C202">
        <v>1</v>
      </c>
      <c r="D202">
        <v>1</v>
      </c>
      <c r="E202">
        <v>6</v>
      </c>
      <c r="F202" s="13">
        <f t="shared" si="12"/>
        <v>10</v>
      </c>
      <c r="G202" s="14">
        <f t="shared" si="13"/>
        <v>1</v>
      </c>
      <c r="H202" s="13">
        <f t="shared" si="14"/>
        <v>1</v>
      </c>
      <c r="I202" s="13">
        <f t="shared" si="15"/>
        <v>5</v>
      </c>
    </row>
    <row r="203" ht="15" spans="1:9">
      <c r="A203">
        <v>2117</v>
      </c>
      <c r="B203" s="9">
        <v>2</v>
      </c>
      <c r="C203">
        <v>1</v>
      </c>
      <c r="D203">
        <v>1</v>
      </c>
      <c r="E203">
        <v>7</v>
      </c>
      <c r="F203" s="13">
        <f t="shared" si="12"/>
        <v>11</v>
      </c>
      <c r="G203" s="14">
        <f t="shared" si="13"/>
        <v>2</v>
      </c>
      <c r="H203" s="13">
        <f t="shared" si="14"/>
        <v>9</v>
      </c>
      <c r="I203" s="13">
        <f t="shared" si="15"/>
        <v>6</v>
      </c>
    </row>
    <row r="204" ht="15" spans="1:9">
      <c r="A204">
        <v>2118</v>
      </c>
      <c r="B204" s="9">
        <v>2</v>
      </c>
      <c r="C204">
        <v>1</v>
      </c>
      <c r="D204">
        <v>1</v>
      </c>
      <c r="E204">
        <v>8</v>
      </c>
      <c r="F204" s="13">
        <f t="shared" si="12"/>
        <v>12</v>
      </c>
      <c r="G204" s="14">
        <f t="shared" si="13"/>
        <v>3</v>
      </c>
      <c r="H204" s="13">
        <f t="shared" si="14"/>
        <v>8</v>
      </c>
      <c r="I204" s="13">
        <f t="shared" si="15"/>
        <v>7</v>
      </c>
    </row>
    <row r="205" ht="15" spans="1:9">
      <c r="A205">
        <v>2119</v>
      </c>
      <c r="B205" s="9">
        <v>2</v>
      </c>
      <c r="C205">
        <v>1</v>
      </c>
      <c r="D205">
        <v>1</v>
      </c>
      <c r="E205">
        <v>9</v>
      </c>
      <c r="F205" s="13">
        <f t="shared" si="12"/>
        <v>13</v>
      </c>
      <c r="G205" s="14">
        <f t="shared" si="13"/>
        <v>4</v>
      </c>
      <c r="H205" s="13">
        <f t="shared" si="14"/>
        <v>7</v>
      </c>
      <c r="I205" s="13">
        <f t="shared" si="15"/>
        <v>8</v>
      </c>
    </row>
    <row r="206" ht="15" spans="1:9">
      <c r="A206">
        <v>2120</v>
      </c>
      <c r="B206" s="9">
        <v>2</v>
      </c>
      <c r="C206">
        <v>1</v>
      </c>
      <c r="D206">
        <v>2</v>
      </c>
      <c r="E206">
        <v>0</v>
      </c>
      <c r="F206" s="13">
        <f t="shared" si="12"/>
        <v>5</v>
      </c>
      <c r="G206" s="14">
        <f t="shared" si="13"/>
        <v>5</v>
      </c>
      <c r="H206" s="13">
        <f t="shared" si="14"/>
        <v>6</v>
      </c>
      <c r="I206" s="13">
        <f t="shared" si="15"/>
        <v>9</v>
      </c>
    </row>
    <row r="207" ht="15" spans="1:9">
      <c r="A207">
        <v>2121</v>
      </c>
      <c r="B207" s="9">
        <v>2</v>
      </c>
      <c r="C207">
        <v>1</v>
      </c>
      <c r="D207">
        <v>2</v>
      </c>
      <c r="E207">
        <v>1</v>
      </c>
      <c r="F207" s="13">
        <f t="shared" si="12"/>
        <v>6</v>
      </c>
      <c r="G207" s="14">
        <f t="shared" si="13"/>
        <v>6</v>
      </c>
      <c r="H207" s="13">
        <f t="shared" si="14"/>
        <v>5</v>
      </c>
      <c r="I207" s="13">
        <f t="shared" si="15"/>
        <v>1</v>
      </c>
    </row>
    <row r="208" ht="15" spans="1:9">
      <c r="A208">
        <v>2122</v>
      </c>
      <c r="B208" s="9">
        <v>2</v>
      </c>
      <c r="C208">
        <v>1</v>
      </c>
      <c r="D208">
        <v>2</v>
      </c>
      <c r="E208">
        <v>2</v>
      </c>
      <c r="F208" s="13">
        <f t="shared" si="12"/>
        <v>7</v>
      </c>
      <c r="G208" s="14">
        <f t="shared" si="13"/>
        <v>7</v>
      </c>
      <c r="H208" s="13">
        <f t="shared" si="14"/>
        <v>4</v>
      </c>
      <c r="I208" s="13">
        <f t="shared" si="15"/>
        <v>2</v>
      </c>
    </row>
    <row r="209" ht="15" spans="1:9">
      <c r="A209">
        <v>2123</v>
      </c>
      <c r="B209" s="9">
        <v>2</v>
      </c>
      <c r="C209">
        <v>1</v>
      </c>
      <c r="D209">
        <v>2</v>
      </c>
      <c r="E209">
        <v>3</v>
      </c>
      <c r="F209" s="13">
        <f t="shared" si="12"/>
        <v>8</v>
      </c>
      <c r="G209" s="14">
        <f t="shared" si="13"/>
        <v>8</v>
      </c>
      <c r="H209" s="13">
        <f t="shared" si="14"/>
        <v>3</v>
      </c>
      <c r="I209" s="13">
        <f t="shared" si="15"/>
        <v>3</v>
      </c>
    </row>
    <row r="210" ht="15" spans="1:9">
      <c r="A210">
        <v>2124</v>
      </c>
      <c r="B210" s="9">
        <v>2</v>
      </c>
      <c r="C210">
        <v>1</v>
      </c>
      <c r="D210">
        <v>2</v>
      </c>
      <c r="E210">
        <v>4</v>
      </c>
      <c r="F210" s="13">
        <f t="shared" si="12"/>
        <v>9</v>
      </c>
      <c r="G210" s="14">
        <f t="shared" si="13"/>
        <v>9</v>
      </c>
      <c r="H210" s="13">
        <f t="shared" si="14"/>
        <v>2</v>
      </c>
      <c r="I210" s="13">
        <f t="shared" si="15"/>
        <v>4</v>
      </c>
    </row>
    <row r="211" ht="15" spans="1:9">
      <c r="A211">
        <v>2125</v>
      </c>
      <c r="B211" s="9">
        <v>2</v>
      </c>
      <c r="C211">
        <v>1</v>
      </c>
      <c r="D211">
        <v>2</v>
      </c>
      <c r="E211">
        <v>5</v>
      </c>
      <c r="F211" s="13">
        <f t="shared" si="12"/>
        <v>10</v>
      </c>
      <c r="G211" s="14">
        <f t="shared" si="13"/>
        <v>1</v>
      </c>
      <c r="H211" s="13">
        <f t="shared" si="14"/>
        <v>1</v>
      </c>
      <c r="I211" s="13">
        <f t="shared" si="15"/>
        <v>5</v>
      </c>
    </row>
    <row r="212" ht="15" spans="1:9">
      <c r="A212">
        <v>2126</v>
      </c>
      <c r="B212" s="9">
        <v>2</v>
      </c>
      <c r="C212">
        <v>1</v>
      </c>
      <c r="D212">
        <v>2</v>
      </c>
      <c r="E212">
        <v>6</v>
      </c>
      <c r="F212" s="13">
        <f t="shared" si="12"/>
        <v>11</v>
      </c>
      <c r="G212" s="14">
        <f t="shared" si="13"/>
        <v>2</v>
      </c>
      <c r="H212" s="13">
        <f t="shared" si="14"/>
        <v>9</v>
      </c>
      <c r="I212" s="13">
        <f t="shared" si="15"/>
        <v>6</v>
      </c>
    </row>
    <row r="213" ht="15" spans="1:9">
      <c r="A213">
        <v>2127</v>
      </c>
      <c r="B213" s="9">
        <v>2</v>
      </c>
      <c r="C213">
        <v>1</v>
      </c>
      <c r="D213">
        <v>2</v>
      </c>
      <c r="E213">
        <v>7</v>
      </c>
      <c r="F213" s="13">
        <f t="shared" si="12"/>
        <v>12</v>
      </c>
      <c r="G213" s="14">
        <f t="shared" si="13"/>
        <v>3</v>
      </c>
      <c r="H213" s="13">
        <f t="shared" si="14"/>
        <v>8</v>
      </c>
      <c r="I213" s="13">
        <f t="shared" si="15"/>
        <v>7</v>
      </c>
    </row>
    <row r="214" ht="15" spans="1:9">
      <c r="A214">
        <v>2128</v>
      </c>
      <c r="B214" s="9">
        <v>2</v>
      </c>
      <c r="C214">
        <v>1</v>
      </c>
      <c r="D214">
        <v>2</v>
      </c>
      <c r="E214">
        <v>8</v>
      </c>
      <c r="F214" s="13">
        <f t="shared" si="12"/>
        <v>13</v>
      </c>
      <c r="G214" s="14">
        <f t="shared" si="13"/>
        <v>4</v>
      </c>
      <c r="H214" s="13">
        <f t="shared" si="14"/>
        <v>7</v>
      </c>
      <c r="I214" s="13">
        <f t="shared" si="15"/>
        <v>8</v>
      </c>
    </row>
    <row r="215" ht="15" spans="1:9">
      <c r="A215">
        <v>2129</v>
      </c>
      <c r="B215" s="9">
        <v>2</v>
      </c>
      <c r="C215">
        <v>1</v>
      </c>
      <c r="D215">
        <v>2</v>
      </c>
      <c r="E215">
        <v>9</v>
      </c>
      <c r="F215" s="13">
        <f t="shared" si="12"/>
        <v>14</v>
      </c>
      <c r="G215" s="14">
        <f t="shared" si="13"/>
        <v>5</v>
      </c>
      <c r="H215" s="13">
        <f t="shared" si="14"/>
        <v>6</v>
      </c>
      <c r="I215" s="13">
        <f t="shared" si="15"/>
        <v>9</v>
      </c>
    </row>
    <row r="216" ht="15" spans="1:9">
      <c r="A216">
        <v>2130</v>
      </c>
      <c r="B216" s="9">
        <v>2</v>
      </c>
      <c r="C216">
        <v>1</v>
      </c>
      <c r="D216">
        <v>3</v>
      </c>
      <c r="E216">
        <v>0</v>
      </c>
      <c r="F216" s="13">
        <f t="shared" si="12"/>
        <v>6</v>
      </c>
      <c r="G216" s="14">
        <f t="shared" si="13"/>
        <v>6</v>
      </c>
      <c r="H216" s="13">
        <f t="shared" si="14"/>
        <v>5</v>
      </c>
      <c r="I216" s="13">
        <f t="shared" si="15"/>
        <v>1</v>
      </c>
    </row>
    <row r="217" ht="15" spans="1:9">
      <c r="A217">
        <v>2131</v>
      </c>
      <c r="B217" s="9">
        <v>2</v>
      </c>
      <c r="C217">
        <v>1</v>
      </c>
      <c r="D217">
        <v>3</v>
      </c>
      <c r="E217">
        <v>1</v>
      </c>
      <c r="F217" s="13">
        <f t="shared" si="12"/>
        <v>7</v>
      </c>
      <c r="G217" s="14">
        <f t="shared" si="13"/>
        <v>7</v>
      </c>
      <c r="H217" s="13">
        <f t="shared" si="14"/>
        <v>4</v>
      </c>
      <c r="I217" s="13">
        <f t="shared" si="15"/>
        <v>2</v>
      </c>
    </row>
    <row r="218" ht="15" spans="1:9">
      <c r="A218">
        <v>2132</v>
      </c>
      <c r="B218" s="9">
        <v>2</v>
      </c>
      <c r="C218">
        <v>1</v>
      </c>
      <c r="D218">
        <v>3</v>
      </c>
      <c r="E218">
        <v>2</v>
      </c>
      <c r="F218" s="13">
        <f t="shared" si="12"/>
        <v>8</v>
      </c>
      <c r="G218" s="14">
        <f t="shared" si="13"/>
        <v>8</v>
      </c>
      <c r="H218" s="13">
        <f t="shared" si="14"/>
        <v>3</v>
      </c>
      <c r="I218" s="13">
        <f t="shared" si="15"/>
        <v>3</v>
      </c>
    </row>
    <row r="219" ht="15" spans="1:9">
      <c r="A219">
        <v>2133</v>
      </c>
      <c r="B219" s="9">
        <v>2</v>
      </c>
      <c r="C219">
        <v>1</v>
      </c>
      <c r="D219">
        <v>3</v>
      </c>
      <c r="E219">
        <v>3</v>
      </c>
      <c r="F219" s="13">
        <f t="shared" si="12"/>
        <v>9</v>
      </c>
      <c r="G219" s="14">
        <f t="shared" si="13"/>
        <v>9</v>
      </c>
      <c r="H219" s="13">
        <f t="shared" si="14"/>
        <v>2</v>
      </c>
      <c r="I219" s="13">
        <f t="shared" si="15"/>
        <v>4</v>
      </c>
    </row>
    <row r="220" ht="15" spans="1:9">
      <c r="A220">
        <v>2134</v>
      </c>
      <c r="B220" s="9">
        <v>2</v>
      </c>
      <c r="C220">
        <v>1</v>
      </c>
      <c r="D220">
        <v>3</v>
      </c>
      <c r="E220">
        <v>4</v>
      </c>
      <c r="F220" s="13">
        <f t="shared" si="12"/>
        <v>10</v>
      </c>
      <c r="G220" s="14">
        <f t="shared" si="13"/>
        <v>1</v>
      </c>
      <c r="H220" s="13">
        <f t="shared" si="14"/>
        <v>1</v>
      </c>
      <c r="I220" s="13">
        <f t="shared" si="15"/>
        <v>5</v>
      </c>
    </row>
    <row r="221" ht="15" spans="1:9">
      <c r="A221">
        <v>2135</v>
      </c>
      <c r="B221" s="9">
        <v>2</v>
      </c>
      <c r="C221">
        <v>1</v>
      </c>
      <c r="D221">
        <v>3</v>
      </c>
      <c r="E221">
        <v>5</v>
      </c>
      <c r="F221" s="13">
        <f t="shared" si="12"/>
        <v>11</v>
      </c>
      <c r="G221" s="14">
        <f t="shared" si="13"/>
        <v>2</v>
      </c>
      <c r="H221" s="13">
        <f t="shared" si="14"/>
        <v>9</v>
      </c>
      <c r="I221" s="13">
        <f t="shared" si="15"/>
        <v>6</v>
      </c>
    </row>
    <row r="222" ht="15" spans="1:9">
      <c r="A222">
        <v>2136</v>
      </c>
      <c r="B222" s="9">
        <v>2</v>
      </c>
      <c r="C222">
        <v>1</v>
      </c>
      <c r="D222">
        <v>3</v>
      </c>
      <c r="E222">
        <v>6</v>
      </c>
      <c r="F222" s="13">
        <f t="shared" si="12"/>
        <v>12</v>
      </c>
      <c r="G222" s="14">
        <f t="shared" si="13"/>
        <v>3</v>
      </c>
      <c r="H222" s="13">
        <f t="shared" si="14"/>
        <v>8</v>
      </c>
      <c r="I222" s="13">
        <f t="shared" si="15"/>
        <v>7</v>
      </c>
    </row>
    <row r="223" ht="15" spans="1:9">
      <c r="A223">
        <v>2137</v>
      </c>
      <c r="B223" s="9">
        <v>2</v>
      </c>
      <c r="C223">
        <v>1</v>
      </c>
      <c r="D223">
        <v>3</v>
      </c>
      <c r="E223">
        <v>7</v>
      </c>
      <c r="F223" s="13">
        <f t="shared" si="12"/>
        <v>13</v>
      </c>
      <c r="G223" s="14">
        <f t="shared" si="13"/>
        <v>4</v>
      </c>
      <c r="H223" s="13">
        <f t="shared" si="14"/>
        <v>7</v>
      </c>
      <c r="I223" s="13">
        <f t="shared" si="15"/>
        <v>8</v>
      </c>
    </row>
    <row r="224" ht="15" spans="1:9">
      <c r="A224">
        <v>2138</v>
      </c>
      <c r="B224" s="9">
        <v>2</v>
      </c>
      <c r="C224">
        <v>1</v>
      </c>
      <c r="D224">
        <v>3</v>
      </c>
      <c r="E224">
        <v>8</v>
      </c>
      <c r="F224" s="13">
        <f t="shared" si="12"/>
        <v>14</v>
      </c>
      <c r="G224" s="14">
        <f t="shared" si="13"/>
        <v>5</v>
      </c>
      <c r="H224" s="13">
        <f t="shared" si="14"/>
        <v>6</v>
      </c>
      <c r="I224" s="13">
        <f t="shared" si="15"/>
        <v>9</v>
      </c>
    </row>
    <row r="225" ht="15" spans="1:9">
      <c r="A225">
        <v>2139</v>
      </c>
      <c r="B225" s="9">
        <v>2</v>
      </c>
      <c r="C225">
        <v>1</v>
      </c>
      <c r="D225">
        <v>3</v>
      </c>
      <c r="E225">
        <v>9</v>
      </c>
      <c r="F225" s="13">
        <f t="shared" si="12"/>
        <v>15</v>
      </c>
      <c r="G225" s="14">
        <f t="shared" si="13"/>
        <v>6</v>
      </c>
      <c r="H225" s="13">
        <f t="shared" si="14"/>
        <v>5</v>
      </c>
      <c r="I225" s="13">
        <f t="shared" si="15"/>
        <v>1</v>
      </c>
    </row>
    <row r="226" ht="15" spans="1:9">
      <c r="A226">
        <v>2140</v>
      </c>
      <c r="B226" s="9">
        <v>2</v>
      </c>
      <c r="C226">
        <v>1</v>
      </c>
      <c r="D226">
        <v>4</v>
      </c>
      <c r="E226">
        <v>0</v>
      </c>
      <c r="F226" s="13">
        <f t="shared" si="12"/>
        <v>7</v>
      </c>
      <c r="G226" s="14">
        <f t="shared" si="13"/>
        <v>7</v>
      </c>
      <c r="H226" s="13">
        <f t="shared" si="14"/>
        <v>4</v>
      </c>
      <c r="I226" s="13">
        <f t="shared" si="15"/>
        <v>2</v>
      </c>
    </row>
    <row r="227" ht="15" spans="1:9">
      <c r="A227">
        <v>2141</v>
      </c>
      <c r="B227" s="9">
        <v>2</v>
      </c>
      <c r="C227">
        <v>1</v>
      </c>
      <c r="D227">
        <v>4</v>
      </c>
      <c r="E227">
        <v>1</v>
      </c>
      <c r="F227" s="13">
        <f t="shared" si="12"/>
        <v>8</v>
      </c>
      <c r="G227" s="14">
        <f t="shared" si="13"/>
        <v>8</v>
      </c>
      <c r="H227" s="13">
        <f t="shared" si="14"/>
        <v>3</v>
      </c>
      <c r="I227" s="13">
        <f t="shared" si="15"/>
        <v>3</v>
      </c>
    </row>
    <row r="228" ht="15" spans="1:9">
      <c r="A228">
        <v>2142</v>
      </c>
      <c r="B228" s="9">
        <v>2</v>
      </c>
      <c r="C228">
        <v>1</v>
      </c>
      <c r="D228">
        <v>4</v>
      </c>
      <c r="E228">
        <v>2</v>
      </c>
      <c r="F228" s="13">
        <f t="shared" si="12"/>
        <v>9</v>
      </c>
      <c r="G228" s="14">
        <f t="shared" si="13"/>
        <v>9</v>
      </c>
      <c r="H228" s="13">
        <f t="shared" si="14"/>
        <v>2</v>
      </c>
      <c r="I228" s="13">
        <f t="shared" si="15"/>
        <v>4</v>
      </c>
    </row>
    <row r="229" ht="15" spans="1:9">
      <c r="A229">
        <v>2143</v>
      </c>
      <c r="B229" s="9">
        <v>2</v>
      </c>
      <c r="C229">
        <v>1</v>
      </c>
      <c r="D229">
        <v>4</v>
      </c>
      <c r="E229">
        <v>3</v>
      </c>
      <c r="F229" s="13">
        <f t="shared" si="12"/>
        <v>10</v>
      </c>
      <c r="G229" s="14">
        <f t="shared" si="13"/>
        <v>1</v>
      </c>
      <c r="H229" s="13">
        <f t="shared" si="14"/>
        <v>1</v>
      </c>
      <c r="I229" s="13">
        <f t="shared" si="15"/>
        <v>5</v>
      </c>
    </row>
    <row r="230" ht="15" spans="1:9">
      <c r="A230">
        <v>2144</v>
      </c>
      <c r="B230" s="9">
        <v>2</v>
      </c>
      <c r="C230">
        <v>1</v>
      </c>
      <c r="D230">
        <v>4</v>
      </c>
      <c r="E230">
        <v>4</v>
      </c>
      <c r="F230" s="13">
        <f t="shared" si="12"/>
        <v>11</v>
      </c>
      <c r="G230" s="14">
        <f t="shared" si="13"/>
        <v>2</v>
      </c>
      <c r="H230" s="13">
        <f t="shared" si="14"/>
        <v>9</v>
      </c>
      <c r="I230" s="13">
        <f t="shared" si="15"/>
        <v>6</v>
      </c>
    </row>
    <row r="231" ht="15" spans="1:9">
      <c r="A231">
        <v>2145</v>
      </c>
      <c r="B231" s="9">
        <v>2</v>
      </c>
      <c r="C231">
        <v>1</v>
      </c>
      <c r="D231">
        <v>4</v>
      </c>
      <c r="E231">
        <v>5</v>
      </c>
      <c r="F231" s="13">
        <f t="shared" si="12"/>
        <v>12</v>
      </c>
      <c r="G231" s="14">
        <f t="shared" si="13"/>
        <v>3</v>
      </c>
      <c r="H231" s="13">
        <f t="shared" si="14"/>
        <v>8</v>
      </c>
      <c r="I231" s="13">
        <f t="shared" si="15"/>
        <v>7</v>
      </c>
    </row>
    <row r="232" ht="15" spans="1:9">
      <c r="A232">
        <v>2146</v>
      </c>
      <c r="B232" s="9">
        <v>2</v>
      </c>
      <c r="C232">
        <v>1</v>
      </c>
      <c r="D232">
        <v>4</v>
      </c>
      <c r="E232">
        <v>6</v>
      </c>
      <c r="F232" s="13">
        <f t="shared" si="12"/>
        <v>13</v>
      </c>
      <c r="G232" s="14">
        <f t="shared" si="13"/>
        <v>4</v>
      </c>
      <c r="H232" s="13">
        <f t="shared" si="14"/>
        <v>7</v>
      </c>
      <c r="I232" s="13">
        <f t="shared" si="15"/>
        <v>8</v>
      </c>
    </row>
    <row r="233" ht="15" spans="1:9">
      <c r="A233">
        <v>2147</v>
      </c>
      <c r="B233" s="9">
        <v>2</v>
      </c>
      <c r="C233">
        <v>1</v>
      </c>
      <c r="D233">
        <v>4</v>
      </c>
      <c r="E233">
        <v>7</v>
      </c>
      <c r="F233" s="13">
        <f t="shared" si="12"/>
        <v>14</v>
      </c>
      <c r="G233" s="14">
        <f t="shared" si="13"/>
        <v>5</v>
      </c>
      <c r="H233" s="13">
        <f t="shared" si="14"/>
        <v>6</v>
      </c>
      <c r="I233" s="13">
        <f t="shared" si="15"/>
        <v>9</v>
      </c>
    </row>
    <row r="234" ht="15" spans="1:9">
      <c r="A234">
        <v>2148</v>
      </c>
      <c r="B234" s="9">
        <v>2</v>
      </c>
      <c r="C234">
        <v>1</v>
      </c>
      <c r="D234">
        <v>4</v>
      </c>
      <c r="E234">
        <v>8</v>
      </c>
      <c r="F234" s="13">
        <f t="shared" si="12"/>
        <v>15</v>
      </c>
      <c r="G234" s="14">
        <f t="shared" si="13"/>
        <v>6</v>
      </c>
      <c r="H234" s="13">
        <f t="shared" si="14"/>
        <v>5</v>
      </c>
      <c r="I234" s="13">
        <f t="shared" si="15"/>
        <v>1</v>
      </c>
    </row>
    <row r="235" ht="15" spans="1:9">
      <c r="A235">
        <v>2149</v>
      </c>
      <c r="B235" s="9">
        <v>2</v>
      </c>
      <c r="C235">
        <v>1</v>
      </c>
      <c r="D235">
        <v>4</v>
      </c>
      <c r="E235">
        <v>9</v>
      </c>
      <c r="F235" s="13">
        <f t="shared" si="12"/>
        <v>16</v>
      </c>
      <c r="G235" s="14">
        <f t="shared" si="13"/>
        <v>7</v>
      </c>
      <c r="H235" s="13">
        <f t="shared" si="14"/>
        <v>4</v>
      </c>
      <c r="I235" s="13">
        <f t="shared" si="15"/>
        <v>2</v>
      </c>
    </row>
    <row r="236" ht="15" spans="1:9">
      <c r="A236">
        <v>2150</v>
      </c>
      <c r="B236" s="9">
        <v>2</v>
      </c>
      <c r="C236">
        <v>1</v>
      </c>
      <c r="D236">
        <v>5</v>
      </c>
      <c r="E236">
        <v>0</v>
      </c>
      <c r="F236" s="13">
        <f t="shared" si="12"/>
        <v>8</v>
      </c>
      <c r="G236" s="14">
        <f t="shared" si="13"/>
        <v>8</v>
      </c>
      <c r="H236" s="13">
        <f t="shared" si="14"/>
        <v>3</v>
      </c>
      <c r="I236" s="13">
        <f t="shared" si="15"/>
        <v>3</v>
      </c>
    </row>
    <row r="237" ht="15" spans="1:9">
      <c r="A237">
        <v>2151</v>
      </c>
      <c r="B237" s="9">
        <v>2</v>
      </c>
      <c r="C237">
        <v>1</v>
      </c>
      <c r="D237">
        <v>5</v>
      </c>
      <c r="E237">
        <v>1</v>
      </c>
      <c r="F237" s="13">
        <f t="shared" si="12"/>
        <v>9</v>
      </c>
      <c r="G237" s="14">
        <f t="shared" si="13"/>
        <v>9</v>
      </c>
      <c r="H237" s="13">
        <f t="shared" si="14"/>
        <v>2</v>
      </c>
      <c r="I237" s="13">
        <f t="shared" si="15"/>
        <v>4</v>
      </c>
    </row>
    <row r="238" ht="15" spans="1:9">
      <c r="A238">
        <v>2152</v>
      </c>
      <c r="B238" s="9">
        <v>2</v>
      </c>
      <c r="C238">
        <v>1</v>
      </c>
      <c r="D238">
        <v>5</v>
      </c>
      <c r="E238">
        <v>2</v>
      </c>
      <c r="F238" s="13">
        <f t="shared" si="12"/>
        <v>10</v>
      </c>
      <c r="G238" s="14">
        <f t="shared" si="13"/>
        <v>1</v>
      </c>
      <c r="H238" s="13">
        <f t="shared" si="14"/>
        <v>1</v>
      </c>
      <c r="I238" s="13">
        <f t="shared" si="15"/>
        <v>5</v>
      </c>
    </row>
    <row r="239" ht="15" spans="1:9">
      <c r="A239">
        <v>2153</v>
      </c>
      <c r="B239" s="9">
        <v>2</v>
      </c>
      <c r="C239">
        <v>1</v>
      </c>
      <c r="D239">
        <v>5</v>
      </c>
      <c r="E239">
        <v>3</v>
      </c>
      <c r="F239" s="13">
        <f t="shared" si="12"/>
        <v>11</v>
      </c>
      <c r="G239" s="14">
        <f t="shared" si="13"/>
        <v>2</v>
      </c>
      <c r="H239" s="13">
        <f t="shared" si="14"/>
        <v>9</v>
      </c>
      <c r="I239" s="13">
        <f t="shared" si="15"/>
        <v>6</v>
      </c>
    </row>
    <row r="240" ht="15" spans="1:9">
      <c r="A240">
        <v>2154</v>
      </c>
      <c r="B240" s="9">
        <v>2</v>
      </c>
      <c r="C240">
        <v>1</v>
      </c>
      <c r="D240">
        <v>5</v>
      </c>
      <c r="E240">
        <v>4</v>
      </c>
      <c r="F240" s="13">
        <f t="shared" si="12"/>
        <v>12</v>
      </c>
      <c r="G240" s="14">
        <f t="shared" si="13"/>
        <v>3</v>
      </c>
      <c r="H240" s="13">
        <f t="shared" si="14"/>
        <v>8</v>
      </c>
      <c r="I240" s="13">
        <f t="shared" si="15"/>
        <v>7</v>
      </c>
    </row>
    <row r="241" ht="15" spans="1:9">
      <c r="A241">
        <v>2155</v>
      </c>
      <c r="B241" s="9">
        <v>2</v>
      </c>
      <c r="C241">
        <v>1</v>
      </c>
      <c r="D241">
        <v>5</v>
      </c>
      <c r="E241">
        <v>5</v>
      </c>
      <c r="F241" s="13">
        <f t="shared" si="12"/>
        <v>13</v>
      </c>
      <c r="G241" s="14">
        <f t="shared" si="13"/>
        <v>4</v>
      </c>
      <c r="H241" s="13">
        <f t="shared" si="14"/>
        <v>7</v>
      </c>
      <c r="I241" s="13">
        <f t="shared" si="15"/>
        <v>8</v>
      </c>
    </row>
    <row r="242" ht="15" spans="1:9">
      <c r="A242">
        <v>2156</v>
      </c>
      <c r="B242" s="9">
        <v>2</v>
      </c>
      <c r="C242">
        <v>1</v>
      </c>
      <c r="D242">
        <v>5</v>
      </c>
      <c r="E242">
        <v>6</v>
      </c>
      <c r="F242" s="13">
        <f t="shared" si="12"/>
        <v>14</v>
      </c>
      <c r="G242" s="14">
        <f t="shared" si="13"/>
        <v>5</v>
      </c>
      <c r="H242" s="13">
        <f t="shared" si="14"/>
        <v>6</v>
      </c>
      <c r="I242" s="13">
        <f t="shared" si="15"/>
        <v>9</v>
      </c>
    </row>
    <row r="243" ht="15" spans="1:9">
      <c r="A243">
        <v>2157</v>
      </c>
      <c r="B243" s="9">
        <v>2</v>
      </c>
      <c r="C243">
        <v>1</v>
      </c>
      <c r="D243">
        <v>5</v>
      </c>
      <c r="E243">
        <v>7</v>
      </c>
      <c r="F243" s="13">
        <f t="shared" si="12"/>
        <v>15</v>
      </c>
      <c r="G243" s="14">
        <f t="shared" si="13"/>
        <v>6</v>
      </c>
      <c r="H243" s="13">
        <f t="shared" si="14"/>
        <v>5</v>
      </c>
      <c r="I243" s="13">
        <f t="shared" si="15"/>
        <v>1</v>
      </c>
    </row>
    <row r="244" ht="15" spans="1:9">
      <c r="A244">
        <v>2158</v>
      </c>
      <c r="B244" s="9">
        <v>2</v>
      </c>
      <c r="C244">
        <v>1</v>
      </c>
      <c r="D244">
        <v>5</v>
      </c>
      <c r="E244">
        <v>8</v>
      </c>
      <c r="F244" s="13">
        <f t="shared" si="12"/>
        <v>16</v>
      </c>
      <c r="G244" s="14">
        <f t="shared" si="13"/>
        <v>7</v>
      </c>
      <c r="H244" s="13">
        <f t="shared" si="14"/>
        <v>4</v>
      </c>
      <c r="I244" s="13">
        <f t="shared" si="15"/>
        <v>2</v>
      </c>
    </row>
    <row r="245" ht="15" spans="1:9">
      <c r="A245">
        <v>2159</v>
      </c>
      <c r="B245" s="9">
        <v>2</v>
      </c>
      <c r="C245">
        <v>1</v>
      </c>
      <c r="D245">
        <v>5</v>
      </c>
      <c r="E245">
        <v>9</v>
      </c>
      <c r="F245" s="13">
        <f t="shared" si="12"/>
        <v>17</v>
      </c>
      <c r="G245" s="14">
        <f t="shared" si="13"/>
        <v>8</v>
      </c>
      <c r="H245" s="13">
        <f t="shared" si="14"/>
        <v>3</v>
      </c>
      <c r="I245" s="13">
        <f t="shared" si="15"/>
        <v>3</v>
      </c>
    </row>
    <row r="246" ht="15" spans="1:9">
      <c r="A246">
        <v>2160</v>
      </c>
      <c r="B246" s="9">
        <v>2</v>
      </c>
      <c r="C246">
        <v>1</v>
      </c>
      <c r="D246">
        <v>6</v>
      </c>
      <c r="E246">
        <v>0</v>
      </c>
      <c r="F246" s="13">
        <f t="shared" si="12"/>
        <v>9</v>
      </c>
      <c r="G246" s="14">
        <f t="shared" si="13"/>
        <v>9</v>
      </c>
      <c r="H246" s="13">
        <f t="shared" si="14"/>
        <v>2</v>
      </c>
      <c r="I246" s="13">
        <f t="shared" si="15"/>
        <v>4</v>
      </c>
    </row>
    <row r="247" ht="15" spans="1:9">
      <c r="A247">
        <v>2161</v>
      </c>
      <c r="B247" s="9">
        <v>2</v>
      </c>
      <c r="C247">
        <v>1</v>
      </c>
      <c r="D247">
        <v>6</v>
      </c>
      <c r="E247">
        <v>1</v>
      </c>
      <c r="F247" s="13">
        <f t="shared" si="12"/>
        <v>10</v>
      </c>
      <c r="G247" s="14">
        <f t="shared" si="13"/>
        <v>1</v>
      </c>
      <c r="H247" s="13">
        <f t="shared" si="14"/>
        <v>1</v>
      </c>
      <c r="I247" s="13">
        <f t="shared" si="15"/>
        <v>5</v>
      </c>
    </row>
    <row r="248" ht="15" spans="1:9">
      <c r="A248">
        <v>2162</v>
      </c>
      <c r="B248" s="9">
        <v>2</v>
      </c>
      <c r="C248">
        <v>1</v>
      </c>
      <c r="D248">
        <v>6</v>
      </c>
      <c r="E248">
        <v>2</v>
      </c>
      <c r="F248" s="13">
        <f t="shared" si="12"/>
        <v>11</v>
      </c>
      <c r="G248" s="14">
        <f t="shared" si="13"/>
        <v>2</v>
      </c>
      <c r="H248" s="13">
        <f t="shared" si="14"/>
        <v>9</v>
      </c>
      <c r="I248" s="13">
        <f t="shared" si="15"/>
        <v>6</v>
      </c>
    </row>
    <row r="249" ht="15" spans="1:9">
      <c r="A249">
        <v>2163</v>
      </c>
      <c r="B249" s="9">
        <v>2</v>
      </c>
      <c r="C249">
        <v>1</v>
      </c>
      <c r="D249">
        <v>6</v>
      </c>
      <c r="E249">
        <v>3</v>
      </c>
      <c r="F249" s="13">
        <f t="shared" si="12"/>
        <v>12</v>
      </c>
      <c r="G249" s="14">
        <f t="shared" si="13"/>
        <v>3</v>
      </c>
      <c r="H249" s="13">
        <f t="shared" si="14"/>
        <v>8</v>
      </c>
      <c r="I249" s="13">
        <f t="shared" si="15"/>
        <v>7</v>
      </c>
    </row>
    <row r="250" ht="15" spans="1:9">
      <c r="A250">
        <v>2164</v>
      </c>
      <c r="B250" s="9">
        <v>2</v>
      </c>
      <c r="C250">
        <v>1</v>
      </c>
      <c r="D250">
        <v>6</v>
      </c>
      <c r="E250">
        <v>4</v>
      </c>
      <c r="F250" s="13">
        <f t="shared" si="12"/>
        <v>13</v>
      </c>
      <c r="G250" s="14">
        <f t="shared" si="13"/>
        <v>4</v>
      </c>
      <c r="H250" s="13">
        <f t="shared" si="14"/>
        <v>7</v>
      </c>
      <c r="I250" s="13">
        <f t="shared" si="15"/>
        <v>8</v>
      </c>
    </row>
    <row r="251" ht="15" spans="1:9">
      <c r="A251">
        <v>2165</v>
      </c>
      <c r="B251" s="9">
        <v>2</v>
      </c>
      <c r="C251">
        <v>1</v>
      </c>
      <c r="D251">
        <v>6</v>
      </c>
      <c r="E251">
        <v>5</v>
      </c>
      <c r="F251" s="13">
        <f t="shared" si="12"/>
        <v>14</v>
      </c>
      <c r="G251" s="14">
        <f t="shared" si="13"/>
        <v>5</v>
      </c>
      <c r="H251" s="13">
        <f t="shared" si="14"/>
        <v>6</v>
      </c>
      <c r="I251" s="13">
        <f t="shared" si="15"/>
        <v>9</v>
      </c>
    </row>
    <row r="252" ht="15" spans="1:9">
      <c r="A252">
        <v>2166</v>
      </c>
      <c r="B252" s="9">
        <v>2</v>
      </c>
      <c r="C252">
        <v>1</v>
      </c>
      <c r="D252">
        <v>6</v>
      </c>
      <c r="E252">
        <v>6</v>
      </c>
      <c r="F252" s="13">
        <f t="shared" si="12"/>
        <v>15</v>
      </c>
      <c r="G252" s="14">
        <f t="shared" si="13"/>
        <v>6</v>
      </c>
      <c r="H252" s="13">
        <f t="shared" si="14"/>
        <v>5</v>
      </c>
      <c r="I252" s="13">
        <f t="shared" si="15"/>
        <v>1</v>
      </c>
    </row>
    <row r="253" ht="15" spans="1:9">
      <c r="A253">
        <v>2167</v>
      </c>
      <c r="B253" s="9">
        <v>2</v>
      </c>
      <c r="C253">
        <v>1</v>
      </c>
      <c r="D253">
        <v>6</v>
      </c>
      <c r="E253">
        <v>7</v>
      </c>
      <c r="F253" s="13">
        <f t="shared" si="12"/>
        <v>16</v>
      </c>
      <c r="G253" s="14">
        <f t="shared" si="13"/>
        <v>7</v>
      </c>
      <c r="H253" s="13">
        <f t="shared" si="14"/>
        <v>4</v>
      </c>
      <c r="I253" s="13">
        <f t="shared" si="15"/>
        <v>2</v>
      </c>
    </row>
    <row r="254" ht="15" spans="1:9">
      <c r="A254">
        <v>2168</v>
      </c>
      <c r="B254" s="9">
        <v>2</v>
      </c>
      <c r="C254">
        <v>1</v>
      </c>
      <c r="D254">
        <v>6</v>
      </c>
      <c r="E254">
        <v>8</v>
      </c>
      <c r="F254" s="13">
        <f t="shared" si="12"/>
        <v>17</v>
      </c>
      <c r="G254" s="14">
        <f t="shared" si="13"/>
        <v>8</v>
      </c>
      <c r="H254" s="13">
        <f t="shared" si="14"/>
        <v>3</v>
      </c>
      <c r="I254" s="13">
        <f t="shared" si="15"/>
        <v>3</v>
      </c>
    </row>
    <row r="255" ht="15" spans="1:9">
      <c r="A255">
        <v>2169</v>
      </c>
      <c r="B255" s="9">
        <v>2</v>
      </c>
      <c r="C255">
        <v>1</v>
      </c>
      <c r="D255">
        <v>6</v>
      </c>
      <c r="E255">
        <v>9</v>
      </c>
      <c r="F255" s="13">
        <f t="shared" si="12"/>
        <v>18</v>
      </c>
      <c r="G255" s="14">
        <f t="shared" si="13"/>
        <v>9</v>
      </c>
      <c r="H255" s="13">
        <f t="shared" si="14"/>
        <v>2</v>
      </c>
      <c r="I255" s="13">
        <f t="shared" si="15"/>
        <v>4</v>
      </c>
    </row>
    <row r="256" ht="15" spans="1:9">
      <c r="A256">
        <v>2170</v>
      </c>
      <c r="B256" s="9">
        <v>2</v>
      </c>
      <c r="C256">
        <v>1</v>
      </c>
      <c r="D256">
        <v>7</v>
      </c>
      <c r="E256">
        <v>0</v>
      </c>
      <c r="F256" s="13">
        <f t="shared" si="12"/>
        <v>10</v>
      </c>
      <c r="G256" s="14">
        <f t="shared" si="13"/>
        <v>1</v>
      </c>
      <c r="H256" s="13">
        <f t="shared" si="14"/>
        <v>1</v>
      </c>
      <c r="I256" s="13">
        <f t="shared" si="15"/>
        <v>5</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E40" sqref="E40"/>
    </sheetView>
  </sheetViews>
  <sheetFormatPr defaultColWidth="9" defaultRowHeight="13.5" outlineLevelRow="5" outlineLevelCol="1"/>
  <sheetData>
    <row r="1" spans="1:2">
      <c r="A1" s="3" t="s">
        <v>5</v>
      </c>
      <c r="B1" s="3" t="s">
        <v>216</v>
      </c>
    </row>
    <row r="2" spans="1:2">
      <c r="A2" s="3" t="s">
        <v>70</v>
      </c>
      <c r="B2" s="3" t="s">
        <v>217</v>
      </c>
    </row>
    <row r="3" spans="1:2">
      <c r="A3" s="3" t="s">
        <v>77</v>
      </c>
      <c r="B3" s="3" t="s">
        <v>218</v>
      </c>
    </row>
    <row r="4" spans="1:2">
      <c r="A4" s="3" t="s">
        <v>67</v>
      </c>
      <c r="B4" s="3" t="s">
        <v>219</v>
      </c>
    </row>
    <row r="5" spans="1:2">
      <c r="A5" s="3" t="s">
        <v>68</v>
      </c>
      <c r="B5" s="3" t="s">
        <v>220</v>
      </c>
    </row>
    <row r="6" spans="1:2">
      <c r="A6" s="3" t="s">
        <v>69</v>
      </c>
      <c r="B6" s="3" t="s">
        <v>221</v>
      </c>
    </row>
  </sheetData>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1"/>
  <sheetViews>
    <sheetView workbookViewId="0">
      <selection activeCell="B3" sqref="B3"/>
    </sheetView>
  </sheetViews>
  <sheetFormatPr defaultColWidth="9" defaultRowHeight="13.5" outlineLevelCol="4"/>
  <cols>
    <col min="2" max="2" width="74.8166666666667" customWidth="1"/>
    <col min="4" max="4" width="9.54166666666667" customWidth="1"/>
  </cols>
  <sheetData>
    <row r="1" spans="1:5">
      <c r="A1" s="2" t="s">
        <v>10</v>
      </c>
      <c r="B1" s="2"/>
      <c r="C1" s="2" t="s">
        <v>222</v>
      </c>
      <c r="D1" s="2" t="s">
        <v>223</v>
      </c>
      <c r="E1" s="2" t="s">
        <v>9</v>
      </c>
    </row>
    <row r="2" spans="1:5">
      <c r="A2" s="3" t="s">
        <v>224</v>
      </c>
      <c r="B2" s="3" t="s">
        <v>225</v>
      </c>
      <c r="C2" s="3">
        <v>90</v>
      </c>
      <c r="D2" s="3" t="s">
        <v>226</v>
      </c>
      <c r="E2" s="3" t="s">
        <v>227</v>
      </c>
    </row>
    <row r="3" spans="1:5">
      <c r="A3" s="3" t="s">
        <v>228</v>
      </c>
      <c r="B3" s="3" t="s">
        <v>229</v>
      </c>
      <c r="C3" s="3">
        <v>79</v>
      </c>
      <c r="D3" s="3" t="s">
        <v>230</v>
      </c>
      <c r="E3" s="3" t="s">
        <v>231</v>
      </c>
    </row>
    <row r="4" spans="1:5">
      <c r="A4" s="3" t="s">
        <v>232</v>
      </c>
      <c r="B4" s="3" t="s">
        <v>233</v>
      </c>
      <c r="C4" s="3">
        <v>78</v>
      </c>
      <c r="D4" s="3" t="s">
        <v>234</v>
      </c>
      <c r="E4" s="3" t="s">
        <v>235</v>
      </c>
    </row>
    <row r="5" spans="1:5">
      <c r="A5" s="3" t="s">
        <v>236</v>
      </c>
      <c r="B5" s="3" t="s">
        <v>237</v>
      </c>
      <c r="C5" s="3">
        <v>76</v>
      </c>
      <c r="D5" s="3" t="s">
        <v>234</v>
      </c>
      <c r="E5" s="3" t="s">
        <v>238</v>
      </c>
    </row>
    <row r="6" spans="1:5">
      <c r="A6" s="3" t="s">
        <v>239</v>
      </c>
      <c r="B6" s="3" t="s">
        <v>240</v>
      </c>
      <c r="C6" s="3">
        <v>89</v>
      </c>
      <c r="D6" s="3" t="s">
        <v>241</v>
      </c>
      <c r="E6" s="3" t="s">
        <v>242</v>
      </c>
    </row>
    <row r="7" spans="1:5">
      <c r="A7" s="3" t="s">
        <v>243</v>
      </c>
      <c r="B7" s="3" t="s">
        <v>244</v>
      </c>
      <c r="C7" s="3">
        <v>75</v>
      </c>
      <c r="D7" s="3" t="s">
        <v>226</v>
      </c>
      <c r="E7" s="3" t="s">
        <v>245</v>
      </c>
    </row>
    <row r="8" spans="1:5">
      <c r="A8" s="3" t="s">
        <v>246</v>
      </c>
      <c r="B8" s="3" t="s">
        <v>247</v>
      </c>
      <c r="C8" s="3">
        <v>88</v>
      </c>
      <c r="D8" s="3" t="s">
        <v>248</v>
      </c>
      <c r="E8" s="3" t="s">
        <v>249</v>
      </c>
    </row>
    <row r="9" spans="1:5">
      <c r="A9" s="3" t="s">
        <v>250</v>
      </c>
      <c r="B9" s="3" t="s">
        <v>251</v>
      </c>
      <c r="C9" s="3">
        <v>74</v>
      </c>
      <c r="D9" s="3" t="s">
        <v>234</v>
      </c>
      <c r="E9" s="3" t="s">
        <v>252</v>
      </c>
    </row>
    <row r="10" spans="1:5">
      <c r="A10" s="3" t="s">
        <v>253</v>
      </c>
      <c r="B10" s="3" t="s">
        <v>254</v>
      </c>
      <c r="C10" s="3">
        <v>60</v>
      </c>
      <c r="D10" s="3" t="s">
        <v>234</v>
      </c>
      <c r="E10" s="3" t="s">
        <v>255</v>
      </c>
    </row>
    <row r="11" spans="1:5">
      <c r="A11" s="3" t="s">
        <v>256</v>
      </c>
      <c r="B11" s="3" t="s">
        <v>257</v>
      </c>
      <c r="C11" s="3">
        <v>59</v>
      </c>
      <c r="D11" s="3" t="s">
        <v>234</v>
      </c>
      <c r="E11" s="3" t="s">
        <v>258</v>
      </c>
    </row>
    <row r="12" spans="1:5">
      <c r="A12" s="3" t="s">
        <v>259</v>
      </c>
      <c r="B12" s="3" t="s">
        <v>260</v>
      </c>
      <c r="C12" s="3">
        <v>73</v>
      </c>
      <c r="D12" s="3" t="s">
        <v>230</v>
      </c>
      <c r="E12" s="3" t="s">
        <v>261</v>
      </c>
    </row>
    <row r="13" spans="1:5">
      <c r="A13" s="3" t="s">
        <v>262</v>
      </c>
      <c r="B13" s="3" t="s">
        <v>263</v>
      </c>
      <c r="C13" s="3">
        <v>72</v>
      </c>
      <c r="D13" s="3" t="s">
        <v>226</v>
      </c>
      <c r="E13" s="3" t="s">
        <v>264</v>
      </c>
    </row>
    <row r="14" spans="1:5">
      <c r="A14" s="3" t="s">
        <v>265</v>
      </c>
      <c r="B14" s="3" t="s">
        <v>266</v>
      </c>
      <c r="C14" s="3">
        <v>87</v>
      </c>
      <c r="D14" s="3" t="s">
        <v>248</v>
      </c>
      <c r="E14" s="3" t="s">
        <v>267</v>
      </c>
    </row>
    <row r="15" spans="1:5">
      <c r="A15" s="3" t="s">
        <v>268</v>
      </c>
      <c r="B15" s="3" t="s">
        <v>269</v>
      </c>
      <c r="C15" s="3">
        <v>71</v>
      </c>
      <c r="D15" s="3" t="s">
        <v>270</v>
      </c>
      <c r="E15" s="3" t="s">
        <v>271</v>
      </c>
    </row>
    <row r="16" spans="1:5">
      <c r="A16" s="3" t="s">
        <v>272</v>
      </c>
      <c r="B16" s="3" t="s">
        <v>273</v>
      </c>
      <c r="C16" s="3">
        <v>70</v>
      </c>
      <c r="D16" s="3" t="s">
        <v>274</v>
      </c>
      <c r="E16" s="3" t="s">
        <v>275</v>
      </c>
    </row>
    <row r="17" spans="1:5">
      <c r="A17" s="3" t="s">
        <v>276</v>
      </c>
      <c r="B17" s="3" t="s">
        <v>277</v>
      </c>
      <c r="C17" s="3">
        <v>58</v>
      </c>
      <c r="D17" s="3" t="s">
        <v>274</v>
      </c>
      <c r="E17" s="3" t="s">
        <v>278</v>
      </c>
    </row>
    <row r="18" spans="1:5">
      <c r="A18" s="3" t="s">
        <v>279</v>
      </c>
      <c r="B18" s="3" t="s">
        <v>280</v>
      </c>
      <c r="C18" s="3">
        <v>86</v>
      </c>
      <c r="D18" s="3" t="s">
        <v>226</v>
      </c>
      <c r="E18" s="3" t="s">
        <v>281</v>
      </c>
    </row>
    <row r="19" spans="1:5">
      <c r="A19" s="3" t="s">
        <v>282</v>
      </c>
      <c r="B19" s="3" t="s">
        <v>283</v>
      </c>
      <c r="C19" s="3">
        <v>85</v>
      </c>
      <c r="D19" s="3" t="s">
        <v>248</v>
      </c>
      <c r="E19" s="3" t="s">
        <v>284</v>
      </c>
    </row>
    <row r="20" spans="1:5">
      <c r="A20" s="3" t="s">
        <v>285</v>
      </c>
      <c r="B20" s="3" t="s">
        <v>286</v>
      </c>
      <c r="C20" s="3">
        <v>84</v>
      </c>
      <c r="D20" s="3" t="s">
        <v>241</v>
      </c>
      <c r="E20" s="3" t="s">
        <v>287</v>
      </c>
    </row>
    <row r="21" spans="1:5">
      <c r="A21" s="3" t="s">
        <v>288</v>
      </c>
      <c r="B21" s="3" t="s">
        <v>289</v>
      </c>
      <c r="C21" s="3">
        <v>69</v>
      </c>
      <c r="D21" s="3" t="s">
        <v>274</v>
      </c>
      <c r="E21" s="3" t="s">
        <v>290</v>
      </c>
    </row>
    <row r="22" spans="1:5">
      <c r="A22" s="3" t="s">
        <v>291</v>
      </c>
      <c r="B22" s="3" t="s">
        <v>292</v>
      </c>
      <c r="C22" s="3">
        <v>57</v>
      </c>
      <c r="D22" s="3" t="s">
        <v>274</v>
      </c>
      <c r="E22" s="3" t="s">
        <v>293</v>
      </c>
    </row>
    <row r="23" spans="1:5">
      <c r="A23" s="3" t="s">
        <v>294</v>
      </c>
      <c r="B23" s="3" t="s">
        <v>295</v>
      </c>
      <c r="C23" s="3">
        <v>56</v>
      </c>
      <c r="D23" s="3" t="s">
        <v>274</v>
      </c>
      <c r="E23" s="3" t="s">
        <v>296</v>
      </c>
    </row>
    <row r="24" spans="1:5">
      <c r="A24" s="3" t="s">
        <v>297</v>
      </c>
      <c r="B24" s="3" t="s">
        <v>298</v>
      </c>
      <c r="C24" s="3">
        <v>68</v>
      </c>
      <c r="D24" s="3" t="s">
        <v>270</v>
      </c>
      <c r="E24" s="3" t="s">
        <v>299</v>
      </c>
    </row>
    <row r="25" spans="1:5">
      <c r="A25" s="3" t="s">
        <v>300</v>
      </c>
      <c r="B25" s="3" t="s">
        <v>301</v>
      </c>
      <c r="C25" s="3">
        <v>85</v>
      </c>
      <c r="D25" s="3" t="s">
        <v>248</v>
      </c>
      <c r="E25" s="3" t="s">
        <v>302</v>
      </c>
    </row>
    <row r="26" spans="1:5">
      <c r="A26" s="3" t="s">
        <v>303</v>
      </c>
      <c r="B26" s="3" t="s">
        <v>304</v>
      </c>
      <c r="C26" s="3">
        <v>84</v>
      </c>
      <c r="D26" s="3" t="s">
        <v>241</v>
      </c>
      <c r="E26" s="3" t="s">
        <v>305</v>
      </c>
    </row>
    <row r="27" spans="1:5">
      <c r="A27" s="3" t="s">
        <v>306</v>
      </c>
      <c r="B27" s="3" t="s">
        <v>307</v>
      </c>
      <c r="C27" s="3">
        <v>67</v>
      </c>
      <c r="D27" s="3" t="s">
        <v>230</v>
      </c>
      <c r="E27" s="3" t="s">
        <v>308</v>
      </c>
    </row>
    <row r="28" spans="1:5">
      <c r="A28" s="3" t="s">
        <v>309</v>
      </c>
      <c r="B28" s="3" t="s">
        <v>310</v>
      </c>
      <c r="C28" s="3">
        <v>66</v>
      </c>
      <c r="D28" s="3" t="s">
        <v>230</v>
      </c>
      <c r="E28" s="3" t="s">
        <v>311</v>
      </c>
    </row>
    <row r="29" spans="1:5">
      <c r="A29" s="3" t="s">
        <v>312</v>
      </c>
      <c r="B29" s="3" t="s">
        <v>310</v>
      </c>
      <c r="C29" s="3">
        <v>55</v>
      </c>
      <c r="D29" s="3" t="s">
        <v>230</v>
      </c>
      <c r="E29" s="3" t="s">
        <v>313</v>
      </c>
    </row>
    <row r="30" spans="1:5">
      <c r="A30" s="3" t="s">
        <v>314</v>
      </c>
      <c r="B30" s="3" t="s">
        <v>315</v>
      </c>
      <c r="C30" s="3">
        <v>65</v>
      </c>
      <c r="D30" s="3" t="s">
        <v>274</v>
      </c>
      <c r="E30" s="3" t="s">
        <v>316</v>
      </c>
    </row>
    <row r="31" spans="1:5">
      <c r="A31" s="3" t="s">
        <v>317</v>
      </c>
      <c r="B31" s="3" t="s">
        <v>318</v>
      </c>
      <c r="C31" s="3">
        <v>83</v>
      </c>
      <c r="D31" s="3" t="s">
        <v>241</v>
      </c>
      <c r="E31" s="3" t="s">
        <v>319</v>
      </c>
    </row>
    <row r="32" spans="1:5">
      <c r="A32" s="3" t="s">
        <v>320</v>
      </c>
      <c r="B32" s="3" t="s">
        <v>321</v>
      </c>
      <c r="C32" s="3">
        <v>64</v>
      </c>
      <c r="D32" s="3" t="s">
        <v>322</v>
      </c>
      <c r="E32" s="3" t="s">
        <v>323</v>
      </c>
    </row>
    <row r="33" spans="1:5">
      <c r="A33" s="3" t="s">
        <v>324</v>
      </c>
      <c r="B33" s="3" t="s">
        <v>318</v>
      </c>
      <c r="C33" s="3">
        <v>63</v>
      </c>
      <c r="D33" s="3" t="s">
        <v>241</v>
      </c>
      <c r="E33" s="3" t="s">
        <v>325</v>
      </c>
    </row>
    <row r="34" spans="1:5">
      <c r="A34" s="3" t="s">
        <v>326</v>
      </c>
      <c r="B34" s="3" t="s">
        <v>327</v>
      </c>
      <c r="C34" s="3">
        <v>62</v>
      </c>
      <c r="D34" s="3" t="s">
        <v>230</v>
      </c>
      <c r="E34" s="3" t="s">
        <v>328</v>
      </c>
    </row>
    <row r="35" spans="1:5">
      <c r="A35" s="3" t="s">
        <v>329</v>
      </c>
      <c r="B35" s="3" t="s">
        <v>327</v>
      </c>
      <c r="C35" s="3">
        <v>82</v>
      </c>
      <c r="D35" s="3" t="s">
        <v>230</v>
      </c>
      <c r="E35" s="3" t="s">
        <v>330</v>
      </c>
    </row>
    <row r="36" spans="1:5">
      <c r="A36" s="3" t="s">
        <v>331</v>
      </c>
      <c r="B36" s="3" t="s">
        <v>332</v>
      </c>
      <c r="C36" s="3">
        <v>61</v>
      </c>
      <c r="D36" s="3" t="s">
        <v>333</v>
      </c>
      <c r="E36" s="3" t="s">
        <v>334</v>
      </c>
    </row>
    <row r="37" spans="1:5">
      <c r="A37" s="3" t="s">
        <v>335</v>
      </c>
      <c r="B37" s="3" t="s">
        <v>318</v>
      </c>
      <c r="C37" s="3">
        <v>81</v>
      </c>
      <c r="D37" s="3" t="s">
        <v>241</v>
      </c>
      <c r="E37" s="3" t="s">
        <v>336</v>
      </c>
    </row>
    <row r="38" spans="1:5">
      <c r="A38" s="3" t="s">
        <v>337</v>
      </c>
      <c r="B38" s="3" t="s">
        <v>338</v>
      </c>
      <c r="C38" s="3">
        <v>54</v>
      </c>
      <c r="D38" s="3" t="s">
        <v>322</v>
      </c>
      <c r="E38" s="3" t="s">
        <v>339</v>
      </c>
    </row>
    <row r="39" spans="1:5">
      <c r="A39" s="3" t="s">
        <v>340</v>
      </c>
      <c r="B39" s="3" t="s">
        <v>341</v>
      </c>
      <c r="C39" s="3">
        <v>80</v>
      </c>
      <c r="D39" s="3" t="s">
        <v>241</v>
      </c>
      <c r="E39" s="3" t="s">
        <v>342</v>
      </c>
    </row>
    <row r="40" spans="1:5">
      <c r="A40" s="3" t="s">
        <v>138</v>
      </c>
      <c r="B40" s="3" t="s">
        <v>343</v>
      </c>
      <c r="C40" s="3">
        <v>79</v>
      </c>
      <c r="D40" s="3" t="s">
        <v>270</v>
      </c>
      <c r="E40" s="3" t="s">
        <v>344</v>
      </c>
    </row>
    <row r="41" spans="1:5">
      <c r="A41" s="3" t="s">
        <v>345</v>
      </c>
      <c r="B41" s="3" t="s">
        <v>343</v>
      </c>
      <c r="C41" s="3">
        <v>90</v>
      </c>
      <c r="D41" s="3" t="s">
        <v>270</v>
      </c>
      <c r="E41" s="3" t="s">
        <v>346</v>
      </c>
    </row>
    <row r="42" spans="1:5">
      <c r="A42" s="3" t="s">
        <v>139</v>
      </c>
      <c r="B42" s="3" t="s">
        <v>318</v>
      </c>
      <c r="C42" s="3">
        <v>78</v>
      </c>
      <c r="D42" s="3" t="s">
        <v>241</v>
      </c>
      <c r="E42" s="3" t="s">
        <v>347</v>
      </c>
    </row>
    <row r="43" spans="1:5">
      <c r="A43" s="3" t="s">
        <v>348</v>
      </c>
      <c r="B43" s="3" t="s">
        <v>349</v>
      </c>
      <c r="C43" s="3">
        <v>89</v>
      </c>
      <c r="D43" s="3" t="s">
        <v>322</v>
      </c>
      <c r="E43" s="3" t="s">
        <v>350</v>
      </c>
    </row>
    <row r="44" spans="1:5">
      <c r="A44" s="3" t="s">
        <v>351</v>
      </c>
      <c r="B44" s="3" t="s">
        <v>332</v>
      </c>
      <c r="C44" s="3">
        <v>53</v>
      </c>
      <c r="D44" s="3" t="s">
        <v>333</v>
      </c>
      <c r="E44" s="3" t="s">
        <v>352</v>
      </c>
    </row>
    <row r="45" spans="1:5">
      <c r="A45" s="3" t="s">
        <v>353</v>
      </c>
      <c r="B45" s="3" t="s">
        <v>332</v>
      </c>
      <c r="C45" s="3">
        <v>78</v>
      </c>
      <c r="D45" s="3" t="s">
        <v>333</v>
      </c>
      <c r="E45" s="3" t="s">
        <v>354</v>
      </c>
    </row>
    <row r="46" spans="1:5">
      <c r="A46" s="3" t="s">
        <v>136</v>
      </c>
      <c r="B46" s="3" t="s">
        <v>343</v>
      </c>
      <c r="C46" s="3">
        <v>52</v>
      </c>
      <c r="D46" s="3" t="s">
        <v>270</v>
      </c>
      <c r="E46" s="3" t="s">
        <v>355</v>
      </c>
    </row>
    <row r="47" spans="1:5">
      <c r="A47" s="3" t="s">
        <v>356</v>
      </c>
      <c r="B47" s="3" t="s">
        <v>343</v>
      </c>
      <c r="C47" s="3">
        <v>88</v>
      </c>
      <c r="D47" s="3" t="s">
        <v>270</v>
      </c>
      <c r="E47" s="3" t="s">
        <v>357</v>
      </c>
    </row>
    <row r="48" spans="1:5">
      <c r="A48" s="3" t="s">
        <v>358</v>
      </c>
      <c r="B48" s="3" t="s">
        <v>359</v>
      </c>
      <c r="C48" s="3">
        <v>77</v>
      </c>
      <c r="D48" s="3" t="s">
        <v>234</v>
      </c>
      <c r="E48" s="3" t="s">
        <v>360</v>
      </c>
    </row>
    <row r="49" spans="1:5">
      <c r="A49" s="3" t="s">
        <v>361</v>
      </c>
      <c r="B49" s="3" t="s">
        <v>349</v>
      </c>
      <c r="C49" s="3">
        <v>76</v>
      </c>
      <c r="D49" s="3" t="s">
        <v>234</v>
      </c>
      <c r="E49" s="3" t="s">
        <v>362</v>
      </c>
    </row>
    <row r="50" spans="1:5">
      <c r="A50" s="3" t="s">
        <v>363</v>
      </c>
      <c r="B50" s="3" t="s">
        <v>332</v>
      </c>
      <c r="C50" s="3">
        <v>51</v>
      </c>
      <c r="D50" s="3" t="s">
        <v>333</v>
      </c>
      <c r="E50" s="3" t="s">
        <v>364</v>
      </c>
    </row>
    <row r="51" spans="1:5">
      <c r="A51" s="3" t="s">
        <v>365</v>
      </c>
      <c r="B51" s="3" t="s">
        <v>292</v>
      </c>
      <c r="C51" s="3">
        <v>75</v>
      </c>
      <c r="D51" s="3" t="s">
        <v>274</v>
      </c>
      <c r="E51" s="3" t="s">
        <v>366</v>
      </c>
    </row>
    <row r="52" spans="1:5">
      <c r="A52" s="3" t="s">
        <v>367</v>
      </c>
      <c r="B52" s="3" t="s">
        <v>332</v>
      </c>
      <c r="C52" s="3">
        <v>87</v>
      </c>
      <c r="D52" s="3" t="s">
        <v>333</v>
      </c>
      <c r="E52" s="3" t="s">
        <v>368</v>
      </c>
    </row>
    <row r="53" spans="1:5">
      <c r="A53" s="3" t="s">
        <v>369</v>
      </c>
      <c r="B53" s="3" t="s">
        <v>332</v>
      </c>
      <c r="C53" s="3">
        <v>86</v>
      </c>
      <c r="D53" s="3" t="s">
        <v>333</v>
      </c>
      <c r="E53" s="3" t="s">
        <v>370</v>
      </c>
    </row>
    <row r="54" spans="1:5">
      <c r="A54" s="3" t="s">
        <v>371</v>
      </c>
      <c r="B54" s="3" t="s">
        <v>343</v>
      </c>
      <c r="C54" s="3">
        <v>85</v>
      </c>
      <c r="D54" s="3" t="s">
        <v>270</v>
      </c>
      <c r="E54" s="3" t="s">
        <v>372</v>
      </c>
    </row>
    <row r="55" spans="1:5">
      <c r="A55" s="3" t="s">
        <v>373</v>
      </c>
      <c r="B55" s="3" t="s">
        <v>292</v>
      </c>
      <c r="C55" s="3">
        <v>50</v>
      </c>
      <c r="D55" s="3" t="s">
        <v>333</v>
      </c>
      <c r="E55" s="3" t="s">
        <v>374</v>
      </c>
    </row>
    <row r="56" spans="1:5">
      <c r="A56" s="3" t="s">
        <v>375</v>
      </c>
      <c r="B56" s="3" t="s">
        <v>376</v>
      </c>
      <c r="C56" s="3">
        <v>60</v>
      </c>
      <c r="D56" s="3" t="s">
        <v>226</v>
      </c>
      <c r="E56" s="3" t="s">
        <v>377</v>
      </c>
    </row>
    <row r="57" spans="1:5">
      <c r="A57" s="3" t="s">
        <v>378</v>
      </c>
      <c r="B57" s="3" t="s">
        <v>332</v>
      </c>
      <c r="C57" s="3">
        <v>74</v>
      </c>
      <c r="D57" s="3" t="s">
        <v>333</v>
      </c>
      <c r="E57" s="3" t="s">
        <v>379</v>
      </c>
    </row>
    <row r="58" spans="1:5">
      <c r="A58" s="3" t="s">
        <v>380</v>
      </c>
      <c r="B58" s="3" t="s">
        <v>332</v>
      </c>
      <c r="C58" s="3">
        <v>84</v>
      </c>
      <c r="D58" s="3" t="s">
        <v>333</v>
      </c>
      <c r="E58" s="3" t="s">
        <v>381</v>
      </c>
    </row>
    <row r="59" spans="1:5">
      <c r="A59" s="3" t="s">
        <v>137</v>
      </c>
      <c r="B59" s="3" t="s">
        <v>382</v>
      </c>
      <c r="C59" s="3">
        <v>83</v>
      </c>
      <c r="D59" s="3" t="s">
        <v>333</v>
      </c>
      <c r="E59" s="3" t="s">
        <v>383</v>
      </c>
    </row>
    <row r="60" spans="1:5">
      <c r="A60" s="3" t="s">
        <v>384</v>
      </c>
      <c r="B60" s="3" t="s">
        <v>292</v>
      </c>
      <c r="C60" s="3">
        <v>82</v>
      </c>
      <c r="D60" s="3" t="s">
        <v>274</v>
      </c>
      <c r="E60" s="3" t="s">
        <v>385</v>
      </c>
    </row>
    <row r="61" spans="1:5">
      <c r="A61" s="3" t="s">
        <v>386</v>
      </c>
      <c r="B61" s="3" t="s">
        <v>387</v>
      </c>
      <c r="C61" s="3">
        <v>59</v>
      </c>
      <c r="D61" s="3" t="s">
        <v>333</v>
      </c>
      <c r="E61" s="3" t="s">
        <v>388</v>
      </c>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1"/>
  <sheetViews>
    <sheetView workbookViewId="0">
      <selection activeCell="C2" sqref="C2"/>
    </sheetView>
  </sheetViews>
  <sheetFormatPr defaultColWidth="9" defaultRowHeight="13.5" outlineLevelCol="3"/>
  <cols>
    <col min="1" max="3" width="9" style="3"/>
    <col min="4" max="4" width="27.725" style="3" customWidth="1"/>
    <col min="5" max="6" width="11" style="3" customWidth="1"/>
  </cols>
  <sheetData>
    <row r="1" spans="1:4">
      <c r="A1" s="2" t="s">
        <v>10</v>
      </c>
      <c r="B1" s="2" t="s">
        <v>222</v>
      </c>
      <c r="C1" s="2" t="s">
        <v>223</v>
      </c>
      <c r="D1" s="2" t="s">
        <v>11</v>
      </c>
    </row>
    <row r="2" spans="1:4">
      <c r="A2" s="3" t="s">
        <v>279</v>
      </c>
      <c r="B2" s="3">
        <v>82</v>
      </c>
      <c r="C2" s="3" t="s">
        <v>389</v>
      </c>
      <c r="D2" s="3" t="s">
        <v>390</v>
      </c>
    </row>
    <row r="3" spans="1:4">
      <c r="A3" s="3" t="s">
        <v>282</v>
      </c>
      <c r="B3" s="3">
        <v>82</v>
      </c>
      <c r="C3" s="3" t="s">
        <v>389</v>
      </c>
      <c r="D3" s="3" t="s">
        <v>390</v>
      </c>
    </row>
    <row r="4" spans="1:4">
      <c r="A4" s="3" t="s">
        <v>285</v>
      </c>
      <c r="B4" s="3">
        <v>75</v>
      </c>
      <c r="C4" s="3" t="s">
        <v>391</v>
      </c>
      <c r="D4" s="3" t="s">
        <v>392</v>
      </c>
    </row>
    <row r="5" spans="1:4">
      <c r="A5" s="3" t="s">
        <v>288</v>
      </c>
      <c r="B5" s="3">
        <v>75</v>
      </c>
      <c r="C5" s="3" t="s">
        <v>391</v>
      </c>
      <c r="D5" s="3" t="s">
        <v>393</v>
      </c>
    </row>
    <row r="6" spans="1:4">
      <c r="A6" s="3" t="s">
        <v>291</v>
      </c>
      <c r="B6" s="3">
        <v>85</v>
      </c>
      <c r="C6" s="3" t="s">
        <v>394</v>
      </c>
      <c r="D6" s="3" t="s">
        <v>395</v>
      </c>
    </row>
    <row r="7" spans="1:4">
      <c r="A7" s="3" t="s">
        <v>294</v>
      </c>
      <c r="B7" s="3">
        <v>85</v>
      </c>
      <c r="C7" s="3" t="s">
        <v>394</v>
      </c>
      <c r="D7" s="3" t="s">
        <v>396</v>
      </c>
    </row>
    <row r="8" spans="1:4">
      <c r="A8" s="3" t="s">
        <v>297</v>
      </c>
      <c r="B8" s="3">
        <v>82</v>
      </c>
      <c r="C8" s="3" t="s">
        <v>397</v>
      </c>
      <c r="D8" s="3" t="s">
        <v>398</v>
      </c>
    </row>
    <row r="9" spans="1:4">
      <c r="A9" s="3" t="s">
        <v>300</v>
      </c>
      <c r="B9" s="3">
        <v>82</v>
      </c>
      <c r="C9" s="3" t="s">
        <v>397</v>
      </c>
      <c r="D9" s="3" t="s">
        <v>398</v>
      </c>
    </row>
    <row r="10" spans="1:4">
      <c r="A10" s="3" t="s">
        <v>303</v>
      </c>
      <c r="B10" s="3">
        <v>75</v>
      </c>
      <c r="C10" s="3" t="s">
        <v>399</v>
      </c>
      <c r="D10" s="3" t="s">
        <v>400</v>
      </c>
    </row>
    <row r="11" spans="1:4">
      <c r="A11" s="3" t="s">
        <v>306</v>
      </c>
      <c r="B11" s="3">
        <v>75</v>
      </c>
      <c r="C11" s="3" t="s">
        <v>399</v>
      </c>
      <c r="D11" s="3" t="s">
        <v>400</v>
      </c>
    </row>
    <row r="12" spans="1:4">
      <c r="A12" s="3" t="s">
        <v>309</v>
      </c>
      <c r="B12" s="3">
        <v>60</v>
      </c>
      <c r="C12" s="3" t="s">
        <v>401</v>
      </c>
      <c r="D12" s="3" t="s">
        <v>402</v>
      </c>
    </row>
    <row r="13" spans="1:4">
      <c r="A13" s="3" t="s">
        <v>312</v>
      </c>
      <c r="B13" s="3">
        <v>60</v>
      </c>
      <c r="C13" s="3" t="s">
        <v>401</v>
      </c>
      <c r="D13" s="3" t="s">
        <v>402</v>
      </c>
    </row>
    <row r="14" spans="1:4">
      <c r="A14" s="3" t="s">
        <v>314</v>
      </c>
      <c r="B14" s="3">
        <v>80</v>
      </c>
      <c r="C14" s="3" t="s">
        <v>394</v>
      </c>
      <c r="D14" s="3" t="s">
        <v>403</v>
      </c>
    </row>
    <row r="15" spans="1:4">
      <c r="A15" s="3" t="s">
        <v>317</v>
      </c>
      <c r="B15" s="3">
        <v>80</v>
      </c>
      <c r="C15" s="3" t="s">
        <v>394</v>
      </c>
      <c r="D15" s="3" t="s">
        <v>404</v>
      </c>
    </row>
    <row r="16" spans="1:4">
      <c r="A16" s="3" t="s">
        <v>320</v>
      </c>
      <c r="B16" s="3">
        <v>65</v>
      </c>
      <c r="C16" s="3" t="s">
        <v>405</v>
      </c>
      <c r="D16" s="3" t="s">
        <v>406</v>
      </c>
    </row>
    <row r="17" spans="1:4">
      <c r="A17" s="3" t="s">
        <v>324</v>
      </c>
      <c r="B17" s="3">
        <v>65</v>
      </c>
      <c r="C17" s="3" t="s">
        <v>405</v>
      </c>
      <c r="D17" s="3" t="s">
        <v>406</v>
      </c>
    </row>
    <row r="18" spans="1:4">
      <c r="A18" s="3" t="s">
        <v>326</v>
      </c>
      <c r="B18" s="3">
        <v>90</v>
      </c>
      <c r="C18" s="3" t="s">
        <v>407</v>
      </c>
      <c r="D18" s="3" t="s">
        <v>408</v>
      </c>
    </row>
    <row r="19" spans="1:4">
      <c r="A19" s="3" t="s">
        <v>329</v>
      </c>
      <c r="B19" s="3">
        <v>90</v>
      </c>
      <c r="C19" s="3" t="s">
        <v>407</v>
      </c>
      <c r="D19" s="3" t="s">
        <v>408</v>
      </c>
    </row>
    <row r="20" spans="1:4">
      <c r="A20" s="3" t="s">
        <v>331</v>
      </c>
      <c r="B20" s="3">
        <v>82</v>
      </c>
      <c r="C20" s="3" t="s">
        <v>397</v>
      </c>
      <c r="D20" s="3" t="s">
        <v>398</v>
      </c>
    </row>
    <row r="21" spans="1:4">
      <c r="A21" s="3" t="s">
        <v>335</v>
      </c>
      <c r="B21" s="3">
        <v>82</v>
      </c>
      <c r="C21" s="3" t="s">
        <v>397</v>
      </c>
      <c r="D21" s="3" t="s">
        <v>398</v>
      </c>
    </row>
    <row r="22" spans="1:4">
      <c r="A22" s="3" t="s">
        <v>337</v>
      </c>
      <c r="B22" s="3">
        <v>80</v>
      </c>
      <c r="C22" s="3" t="s">
        <v>409</v>
      </c>
      <c r="D22" s="3" t="s">
        <v>410</v>
      </c>
    </row>
    <row r="23" spans="1:4">
      <c r="A23" s="3" t="s">
        <v>340</v>
      </c>
      <c r="B23" s="3">
        <v>80</v>
      </c>
      <c r="C23" s="3" t="s">
        <v>409</v>
      </c>
      <c r="D23" s="3" t="s">
        <v>410</v>
      </c>
    </row>
    <row r="24" spans="1:4">
      <c r="A24" s="3" t="s">
        <v>138</v>
      </c>
      <c r="B24" s="3">
        <v>50</v>
      </c>
      <c r="C24" s="3" t="s">
        <v>411</v>
      </c>
      <c r="D24" s="3" t="s">
        <v>412</v>
      </c>
    </row>
    <row r="25" spans="1:4">
      <c r="A25" s="3" t="s">
        <v>345</v>
      </c>
      <c r="B25" s="3">
        <v>50</v>
      </c>
      <c r="C25" s="3" t="s">
        <v>411</v>
      </c>
      <c r="D25" s="3" t="s">
        <v>413</v>
      </c>
    </row>
    <row r="26" spans="1:4">
      <c r="A26" s="3" t="s">
        <v>139</v>
      </c>
      <c r="B26" s="3">
        <v>82</v>
      </c>
      <c r="C26" s="3" t="s">
        <v>389</v>
      </c>
      <c r="D26" s="3" t="s">
        <v>390</v>
      </c>
    </row>
    <row r="27" spans="1:4">
      <c r="A27" s="3" t="s">
        <v>348</v>
      </c>
      <c r="B27" s="3">
        <v>82</v>
      </c>
      <c r="C27" s="3" t="s">
        <v>389</v>
      </c>
      <c r="D27" s="3" t="s">
        <v>390</v>
      </c>
    </row>
    <row r="28" spans="1:4">
      <c r="A28" s="3" t="s">
        <v>351</v>
      </c>
      <c r="B28" s="3">
        <v>75</v>
      </c>
      <c r="C28" s="3" t="s">
        <v>391</v>
      </c>
      <c r="D28" s="3" t="s">
        <v>393</v>
      </c>
    </row>
    <row r="29" spans="1:4">
      <c r="A29" s="3" t="s">
        <v>353</v>
      </c>
      <c r="B29" s="3">
        <v>75</v>
      </c>
      <c r="C29" s="3" t="s">
        <v>391</v>
      </c>
      <c r="D29" s="3" t="s">
        <v>393</v>
      </c>
    </row>
    <row r="30" spans="1:4">
      <c r="A30" s="3" t="s">
        <v>136</v>
      </c>
      <c r="B30" s="3">
        <v>50</v>
      </c>
      <c r="C30" s="3" t="s">
        <v>411</v>
      </c>
      <c r="D30" s="3" t="s">
        <v>412</v>
      </c>
    </row>
    <row r="31" spans="1:4">
      <c r="A31" s="3" t="s">
        <v>356</v>
      </c>
      <c r="B31" s="3">
        <v>82</v>
      </c>
      <c r="C31" s="3" t="s">
        <v>389</v>
      </c>
      <c r="D31" s="3" t="s">
        <v>390</v>
      </c>
    </row>
    <row r="32" spans="1:4">
      <c r="A32" s="3" t="s">
        <v>358</v>
      </c>
      <c r="B32" s="3">
        <v>82</v>
      </c>
      <c r="C32" s="3" t="s">
        <v>389</v>
      </c>
      <c r="D32" s="3" t="s">
        <v>390</v>
      </c>
    </row>
    <row r="33" spans="1:4">
      <c r="A33" s="3" t="s">
        <v>361</v>
      </c>
      <c r="B33" s="3">
        <v>75</v>
      </c>
      <c r="C33" s="3" t="s">
        <v>389</v>
      </c>
      <c r="D33" s="3" t="s">
        <v>393</v>
      </c>
    </row>
    <row r="34" spans="1:4">
      <c r="A34" s="3" t="s">
        <v>363</v>
      </c>
      <c r="B34" s="3">
        <v>75</v>
      </c>
      <c r="C34" s="3" t="s">
        <v>391</v>
      </c>
      <c r="D34" s="3" t="s">
        <v>393</v>
      </c>
    </row>
    <row r="35" spans="1:4">
      <c r="A35" s="3" t="s">
        <v>365</v>
      </c>
      <c r="B35" s="3">
        <v>85</v>
      </c>
      <c r="C35" s="3" t="s">
        <v>394</v>
      </c>
      <c r="D35" s="3" t="s">
        <v>396</v>
      </c>
    </row>
    <row r="36" spans="1:4">
      <c r="A36" s="3" t="s">
        <v>367</v>
      </c>
      <c r="B36" s="3">
        <v>85</v>
      </c>
      <c r="C36" s="3" t="s">
        <v>394</v>
      </c>
      <c r="D36" s="3" t="s">
        <v>395</v>
      </c>
    </row>
    <row r="37" spans="1:4">
      <c r="A37" s="3" t="s">
        <v>369</v>
      </c>
      <c r="B37" s="3">
        <v>82</v>
      </c>
      <c r="C37" s="3" t="s">
        <v>397</v>
      </c>
      <c r="D37" s="3" t="s">
        <v>398</v>
      </c>
    </row>
    <row r="38" spans="1:4">
      <c r="A38" s="3" t="s">
        <v>371</v>
      </c>
      <c r="B38" s="3">
        <v>82</v>
      </c>
      <c r="C38" s="3" t="s">
        <v>397</v>
      </c>
      <c r="D38" s="3" t="s">
        <v>398</v>
      </c>
    </row>
    <row r="39" spans="1:4">
      <c r="A39" s="3" t="s">
        <v>373</v>
      </c>
      <c r="B39" s="3">
        <v>75</v>
      </c>
      <c r="C39" s="3" t="s">
        <v>399</v>
      </c>
      <c r="D39" s="3" t="s">
        <v>400</v>
      </c>
    </row>
    <row r="40" spans="1:4">
      <c r="A40" s="3" t="s">
        <v>375</v>
      </c>
      <c r="B40" s="3">
        <v>75</v>
      </c>
      <c r="C40" s="3" t="s">
        <v>399</v>
      </c>
      <c r="D40" s="3" t="s">
        <v>400</v>
      </c>
    </row>
    <row r="41" spans="1:4">
      <c r="A41" s="3" t="s">
        <v>378</v>
      </c>
      <c r="B41" s="3">
        <v>60</v>
      </c>
      <c r="C41" s="3" t="s">
        <v>401</v>
      </c>
      <c r="D41" s="3" t="s">
        <v>402</v>
      </c>
    </row>
    <row r="42" spans="1:4">
      <c r="A42" s="3" t="s">
        <v>380</v>
      </c>
      <c r="B42" s="3">
        <v>60</v>
      </c>
      <c r="C42" s="3" t="s">
        <v>401</v>
      </c>
      <c r="D42" s="3" t="s">
        <v>402</v>
      </c>
    </row>
    <row r="43" spans="1:4">
      <c r="A43" s="3" t="s">
        <v>137</v>
      </c>
      <c r="B43" s="3">
        <v>80</v>
      </c>
      <c r="C43" s="3" t="s">
        <v>394</v>
      </c>
      <c r="D43" s="3" t="s">
        <v>403</v>
      </c>
    </row>
    <row r="44" spans="1:4">
      <c r="A44" s="3" t="s">
        <v>384</v>
      </c>
      <c r="B44" s="3">
        <v>80</v>
      </c>
      <c r="C44" s="3" t="s">
        <v>394</v>
      </c>
      <c r="D44" s="3" t="s">
        <v>403</v>
      </c>
    </row>
    <row r="45" spans="1:4">
      <c r="A45" s="3" t="s">
        <v>386</v>
      </c>
      <c r="B45" s="3">
        <v>65</v>
      </c>
      <c r="C45" s="3" t="s">
        <v>405</v>
      </c>
      <c r="D45" s="3" t="s">
        <v>406</v>
      </c>
    </row>
    <row r="46" spans="1:4">
      <c r="A46" s="3" t="s">
        <v>224</v>
      </c>
      <c r="B46" s="3">
        <v>65</v>
      </c>
      <c r="C46" s="3" t="s">
        <v>405</v>
      </c>
      <c r="D46" s="3" t="s">
        <v>406</v>
      </c>
    </row>
    <row r="47" spans="1:4">
      <c r="A47" s="3" t="s">
        <v>228</v>
      </c>
      <c r="B47" s="3">
        <v>90</v>
      </c>
      <c r="C47" s="3" t="s">
        <v>407</v>
      </c>
      <c r="D47" s="3" t="s">
        <v>408</v>
      </c>
    </row>
    <row r="48" spans="1:4">
      <c r="A48" s="3" t="s">
        <v>232</v>
      </c>
      <c r="B48" s="3">
        <v>90</v>
      </c>
      <c r="C48" s="3" t="s">
        <v>407</v>
      </c>
      <c r="D48" s="3" t="s">
        <v>414</v>
      </c>
    </row>
    <row r="49" spans="1:4">
      <c r="A49" s="3" t="s">
        <v>236</v>
      </c>
      <c r="B49" s="3">
        <v>82</v>
      </c>
      <c r="C49" s="3" t="s">
        <v>397</v>
      </c>
      <c r="D49" s="3" t="s">
        <v>398</v>
      </c>
    </row>
    <row r="50" spans="1:4">
      <c r="A50" s="3" t="s">
        <v>239</v>
      </c>
      <c r="B50" s="3">
        <v>82</v>
      </c>
      <c r="C50" s="3" t="s">
        <v>397</v>
      </c>
      <c r="D50" s="3" t="s">
        <v>398</v>
      </c>
    </row>
    <row r="51" spans="1:4">
      <c r="A51" s="3" t="s">
        <v>243</v>
      </c>
      <c r="B51" s="3">
        <v>80</v>
      </c>
      <c r="C51" s="3" t="s">
        <v>409</v>
      </c>
      <c r="D51" s="3" t="s">
        <v>410</v>
      </c>
    </row>
    <row r="52" spans="1:4">
      <c r="A52" s="3" t="s">
        <v>246</v>
      </c>
      <c r="B52" s="3">
        <v>80</v>
      </c>
      <c r="C52" s="3" t="s">
        <v>409</v>
      </c>
      <c r="D52" s="3" t="s">
        <v>410</v>
      </c>
    </row>
    <row r="53" spans="1:4">
      <c r="A53" s="3" t="s">
        <v>250</v>
      </c>
      <c r="B53" s="3">
        <v>50</v>
      </c>
      <c r="C53" s="3" t="s">
        <v>411</v>
      </c>
      <c r="D53" s="3" t="s">
        <v>412</v>
      </c>
    </row>
    <row r="54" spans="1:4">
      <c r="A54" s="3" t="s">
        <v>253</v>
      </c>
      <c r="B54" s="3">
        <v>82</v>
      </c>
      <c r="C54" s="3" t="s">
        <v>389</v>
      </c>
      <c r="D54" s="3" t="s">
        <v>390</v>
      </c>
    </row>
    <row r="55" spans="1:4">
      <c r="A55" s="3" t="s">
        <v>256</v>
      </c>
      <c r="B55" s="3">
        <v>82</v>
      </c>
      <c r="C55" s="3" t="s">
        <v>389</v>
      </c>
      <c r="D55" s="3" t="s">
        <v>390</v>
      </c>
    </row>
    <row r="56" spans="1:4">
      <c r="A56" s="3" t="s">
        <v>259</v>
      </c>
      <c r="B56" s="3">
        <v>75</v>
      </c>
      <c r="C56" s="3" t="s">
        <v>391</v>
      </c>
      <c r="D56" s="3" t="s">
        <v>393</v>
      </c>
    </row>
    <row r="57" spans="1:4">
      <c r="A57" s="3" t="s">
        <v>262</v>
      </c>
      <c r="B57" s="3">
        <v>75</v>
      </c>
      <c r="C57" s="3" t="s">
        <v>401</v>
      </c>
      <c r="D57" s="3" t="s">
        <v>393</v>
      </c>
    </row>
    <row r="58" spans="1:4">
      <c r="A58" s="3" t="s">
        <v>265</v>
      </c>
      <c r="B58" s="3">
        <v>85</v>
      </c>
      <c r="C58" s="3" t="s">
        <v>394</v>
      </c>
      <c r="D58" s="3" t="s">
        <v>395</v>
      </c>
    </row>
    <row r="59" spans="1:4">
      <c r="A59" s="3" t="s">
        <v>268</v>
      </c>
      <c r="B59" s="3">
        <v>75</v>
      </c>
      <c r="C59" s="3" t="s">
        <v>399</v>
      </c>
      <c r="D59" s="3" t="s">
        <v>415</v>
      </c>
    </row>
    <row r="60" spans="1:4">
      <c r="A60" s="3" t="s">
        <v>272</v>
      </c>
      <c r="B60" s="3">
        <v>82</v>
      </c>
      <c r="C60" s="3" t="s">
        <v>397</v>
      </c>
      <c r="D60" s="3" t="s">
        <v>398</v>
      </c>
    </row>
    <row r="61" spans="1:4">
      <c r="A61" s="3" t="s">
        <v>276</v>
      </c>
      <c r="B61" s="3">
        <v>75</v>
      </c>
      <c r="C61" s="3" t="s">
        <v>399</v>
      </c>
      <c r="D61" s="3" t="s">
        <v>400</v>
      </c>
    </row>
  </sheetData>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1"/>
  <sheetViews>
    <sheetView workbookViewId="0">
      <selection activeCell="A1" sqref="A$1:F$1048576"/>
    </sheetView>
  </sheetViews>
  <sheetFormatPr defaultColWidth="8.725" defaultRowHeight="13.5" outlineLevelCol="4"/>
  <cols>
    <col min="1" max="1" width="9" style="3"/>
    <col min="2" max="2" width="17.625" style="3" customWidth="1"/>
    <col min="3" max="6" width="9" style="3"/>
  </cols>
  <sheetData>
    <row r="1" spans="1:5">
      <c r="A1" s="2" t="s">
        <v>10</v>
      </c>
      <c r="B1" s="3" t="s">
        <v>416</v>
      </c>
      <c r="C1" s="2" t="s">
        <v>222</v>
      </c>
      <c r="D1" s="2" t="s">
        <v>223</v>
      </c>
      <c r="E1" s="2" t="s">
        <v>12</v>
      </c>
    </row>
    <row r="2" spans="1:5">
      <c r="A2" s="3" t="s">
        <v>279</v>
      </c>
      <c r="B2" s="3" t="s">
        <v>417</v>
      </c>
      <c r="C2" s="3">
        <v>66</v>
      </c>
      <c r="D2" s="3" t="s">
        <v>418</v>
      </c>
      <c r="E2" s="3" t="s">
        <v>419</v>
      </c>
    </row>
    <row r="3" spans="1:5">
      <c r="A3" s="3" t="s">
        <v>282</v>
      </c>
      <c r="B3" s="3" t="s">
        <v>420</v>
      </c>
      <c r="C3" s="3">
        <v>88</v>
      </c>
      <c r="D3" s="3" t="s">
        <v>421</v>
      </c>
      <c r="E3" s="3" t="s">
        <v>422</v>
      </c>
    </row>
    <row r="4" spans="1:5">
      <c r="A4" s="3" t="s">
        <v>285</v>
      </c>
      <c r="B4" s="3" t="s">
        <v>423</v>
      </c>
      <c r="C4" s="3">
        <v>87</v>
      </c>
      <c r="D4" s="3" t="s">
        <v>424</v>
      </c>
      <c r="E4" s="3" t="s">
        <v>425</v>
      </c>
    </row>
    <row r="5" spans="1:5">
      <c r="A5" s="3" t="s">
        <v>288</v>
      </c>
      <c r="B5" s="3" t="s">
        <v>426</v>
      </c>
      <c r="C5" s="3">
        <v>65</v>
      </c>
      <c r="D5" s="3" t="s">
        <v>427</v>
      </c>
      <c r="E5" s="3" t="s">
        <v>428</v>
      </c>
    </row>
    <row r="6" spans="1:5">
      <c r="A6" s="3" t="s">
        <v>291</v>
      </c>
      <c r="B6" s="3" t="s">
        <v>429</v>
      </c>
      <c r="C6" s="3">
        <v>64</v>
      </c>
      <c r="D6" s="3" t="s">
        <v>427</v>
      </c>
      <c r="E6" s="3" t="s">
        <v>428</v>
      </c>
    </row>
    <row r="7" spans="1:5">
      <c r="A7" s="3" t="s">
        <v>294</v>
      </c>
      <c r="B7" s="3" t="s">
        <v>430</v>
      </c>
      <c r="C7" s="3">
        <v>63</v>
      </c>
      <c r="D7" s="3" t="s">
        <v>427</v>
      </c>
      <c r="E7" s="3" t="s">
        <v>431</v>
      </c>
    </row>
    <row r="8" spans="1:5">
      <c r="A8" s="3" t="s">
        <v>297</v>
      </c>
      <c r="B8" s="3" t="s">
        <v>432</v>
      </c>
      <c r="C8" s="3">
        <v>62</v>
      </c>
      <c r="D8" s="3" t="s">
        <v>433</v>
      </c>
      <c r="E8" s="3" t="s">
        <v>434</v>
      </c>
    </row>
    <row r="9" spans="1:5">
      <c r="A9" s="3" t="s">
        <v>300</v>
      </c>
      <c r="B9" s="3" t="s">
        <v>435</v>
      </c>
      <c r="C9" s="3">
        <v>86</v>
      </c>
      <c r="D9" s="3" t="s">
        <v>421</v>
      </c>
      <c r="E9" s="3" t="s">
        <v>422</v>
      </c>
    </row>
    <row r="10" spans="1:5">
      <c r="A10" s="3" t="s">
        <v>303</v>
      </c>
      <c r="B10" s="3" t="s">
        <v>436</v>
      </c>
      <c r="C10" s="3">
        <v>85</v>
      </c>
      <c r="D10" s="3" t="s">
        <v>424</v>
      </c>
      <c r="E10" s="3" t="s">
        <v>437</v>
      </c>
    </row>
    <row r="11" spans="1:5">
      <c r="A11" s="3" t="s">
        <v>306</v>
      </c>
      <c r="B11" s="3" t="s">
        <v>438</v>
      </c>
      <c r="C11" s="3">
        <v>59</v>
      </c>
      <c r="D11" s="3" t="s">
        <v>439</v>
      </c>
      <c r="E11" s="3" t="s">
        <v>440</v>
      </c>
    </row>
    <row r="12" spans="1:5">
      <c r="A12" s="3" t="s">
        <v>309</v>
      </c>
      <c r="B12" s="3" t="s">
        <v>441</v>
      </c>
      <c r="C12" s="3">
        <v>61</v>
      </c>
      <c r="D12" s="3" t="s">
        <v>442</v>
      </c>
      <c r="E12" s="3" t="s">
        <v>443</v>
      </c>
    </row>
    <row r="13" spans="1:5">
      <c r="A13" s="3" t="s">
        <v>312</v>
      </c>
      <c r="B13" s="3" t="s">
        <v>444</v>
      </c>
      <c r="C13" s="3">
        <v>79</v>
      </c>
      <c r="D13" s="3" t="s">
        <v>442</v>
      </c>
      <c r="E13" s="3" t="s">
        <v>443</v>
      </c>
    </row>
    <row r="14" spans="1:5">
      <c r="A14" s="3" t="s">
        <v>314</v>
      </c>
      <c r="B14" s="3" t="s">
        <v>445</v>
      </c>
      <c r="C14" s="3">
        <v>78</v>
      </c>
      <c r="D14" s="3" t="s">
        <v>427</v>
      </c>
      <c r="E14" s="3" t="s">
        <v>428</v>
      </c>
    </row>
    <row r="15" spans="1:5">
      <c r="A15" s="3" t="s">
        <v>317</v>
      </c>
      <c r="B15" s="3" t="s">
        <v>446</v>
      </c>
      <c r="C15" s="3">
        <v>84</v>
      </c>
      <c r="D15" s="3" t="s">
        <v>424</v>
      </c>
      <c r="E15" s="3" t="s">
        <v>425</v>
      </c>
    </row>
    <row r="16" spans="1:5">
      <c r="A16" s="3" t="s">
        <v>320</v>
      </c>
      <c r="B16" s="3" t="s">
        <v>447</v>
      </c>
      <c r="C16" s="3">
        <v>58</v>
      </c>
      <c r="D16" s="3" t="s">
        <v>448</v>
      </c>
      <c r="E16" s="3" t="s">
        <v>449</v>
      </c>
    </row>
    <row r="17" spans="1:5">
      <c r="A17" s="3" t="s">
        <v>324</v>
      </c>
      <c r="B17" s="3" t="s">
        <v>450</v>
      </c>
      <c r="C17" s="3">
        <v>77</v>
      </c>
      <c r="D17" s="3" t="s">
        <v>442</v>
      </c>
      <c r="E17" s="3" t="s">
        <v>443</v>
      </c>
    </row>
    <row r="18" spans="1:5">
      <c r="A18" s="3" t="s">
        <v>326</v>
      </c>
      <c r="B18" s="3" t="s">
        <v>451</v>
      </c>
      <c r="C18" s="3">
        <v>76</v>
      </c>
      <c r="D18" s="3" t="s">
        <v>442</v>
      </c>
      <c r="E18" s="3" t="s">
        <v>452</v>
      </c>
    </row>
    <row r="19" spans="1:5">
      <c r="A19" s="3" t="s">
        <v>329</v>
      </c>
      <c r="B19" s="3" t="s">
        <v>453</v>
      </c>
      <c r="C19" s="3">
        <v>75</v>
      </c>
      <c r="D19" s="3" t="s">
        <v>442</v>
      </c>
      <c r="E19" s="3" t="s">
        <v>443</v>
      </c>
    </row>
    <row r="20" spans="1:5">
      <c r="A20" s="3" t="s">
        <v>331</v>
      </c>
      <c r="B20" s="3" t="s">
        <v>454</v>
      </c>
      <c r="C20" s="3">
        <v>57</v>
      </c>
      <c r="D20" s="3" t="s">
        <v>439</v>
      </c>
      <c r="E20" s="3" t="s">
        <v>440</v>
      </c>
    </row>
    <row r="21" spans="1:5">
      <c r="A21" s="3" t="s">
        <v>335</v>
      </c>
      <c r="B21" s="3" t="s">
        <v>455</v>
      </c>
      <c r="C21" s="3">
        <v>83</v>
      </c>
      <c r="D21" s="3" t="s">
        <v>424</v>
      </c>
      <c r="E21" s="3" t="s">
        <v>425</v>
      </c>
    </row>
    <row r="22" spans="1:5">
      <c r="A22" s="3" t="s">
        <v>337</v>
      </c>
      <c r="B22" s="3" t="s">
        <v>456</v>
      </c>
      <c r="C22" s="3">
        <v>56</v>
      </c>
      <c r="D22" s="3" t="s">
        <v>448</v>
      </c>
      <c r="E22" s="3" t="s">
        <v>449</v>
      </c>
    </row>
    <row r="23" spans="1:5">
      <c r="A23" s="3" t="s">
        <v>340</v>
      </c>
      <c r="B23" s="3" t="s">
        <v>457</v>
      </c>
      <c r="C23" s="3">
        <v>74</v>
      </c>
      <c r="D23" s="3" t="s">
        <v>418</v>
      </c>
      <c r="E23" s="3" t="s">
        <v>419</v>
      </c>
    </row>
    <row r="24" spans="1:5">
      <c r="A24" s="3" t="s">
        <v>138</v>
      </c>
      <c r="B24" s="3" t="s">
        <v>458</v>
      </c>
      <c r="C24" s="3">
        <v>55</v>
      </c>
      <c r="D24" s="3" t="s">
        <v>448</v>
      </c>
      <c r="E24" s="3" t="s">
        <v>459</v>
      </c>
    </row>
    <row r="25" spans="1:5">
      <c r="A25" s="3" t="s">
        <v>345</v>
      </c>
      <c r="B25" s="3" t="s">
        <v>460</v>
      </c>
      <c r="C25" s="3">
        <v>54</v>
      </c>
      <c r="D25" s="3" t="s">
        <v>448</v>
      </c>
      <c r="E25" s="3" t="s">
        <v>449</v>
      </c>
    </row>
    <row r="26" spans="1:5">
      <c r="A26" s="3" t="s">
        <v>139</v>
      </c>
      <c r="B26" s="3" t="s">
        <v>461</v>
      </c>
      <c r="C26" s="3">
        <v>73</v>
      </c>
      <c r="D26" s="3" t="s">
        <v>442</v>
      </c>
      <c r="E26" s="3" t="s">
        <v>443</v>
      </c>
    </row>
    <row r="27" spans="1:5">
      <c r="A27" s="3" t="s">
        <v>348</v>
      </c>
      <c r="B27" s="3" t="s">
        <v>462</v>
      </c>
      <c r="C27" s="3">
        <v>53</v>
      </c>
      <c r="D27" s="3" t="s">
        <v>448</v>
      </c>
      <c r="E27" s="3" t="s">
        <v>449</v>
      </c>
    </row>
    <row r="28" spans="1:5">
      <c r="A28" s="3" t="s">
        <v>351</v>
      </c>
      <c r="B28" s="3" t="s">
        <v>463</v>
      </c>
      <c r="C28" s="3">
        <v>52</v>
      </c>
      <c r="D28" s="3" t="s">
        <v>439</v>
      </c>
      <c r="E28" s="3" t="s">
        <v>440</v>
      </c>
    </row>
    <row r="29" spans="1:5">
      <c r="A29" s="3" t="s">
        <v>353</v>
      </c>
      <c r="B29" s="3" t="s">
        <v>464</v>
      </c>
      <c r="C29" s="3">
        <v>72</v>
      </c>
      <c r="D29" s="3" t="s">
        <v>433</v>
      </c>
      <c r="E29" s="3" t="s">
        <v>465</v>
      </c>
    </row>
    <row r="30" spans="1:5">
      <c r="A30" s="3" t="s">
        <v>136</v>
      </c>
      <c r="B30" s="3" t="s">
        <v>466</v>
      </c>
      <c r="C30" s="3">
        <v>71</v>
      </c>
      <c r="D30" s="3" t="s">
        <v>433</v>
      </c>
      <c r="E30" s="3" t="s">
        <v>465</v>
      </c>
    </row>
    <row r="31" spans="1:5">
      <c r="A31" s="3" t="s">
        <v>356</v>
      </c>
      <c r="B31" s="3" t="s">
        <v>467</v>
      </c>
      <c r="C31" s="3">
        <v>70</v>
      </c>
      <c r="D31" s="3" t="s">
        <v>433</v>
      </c>
      <c r="E31" s="3" t="s">
        <v>468</v>
      </c>
    </row>
    <row r="32" spans="1:5">
      <c r="A32" s="3" t="s">
        <v>358</v>
      </c>
      <c r="B32" s="3" t="s">
        <v>469</v>
      </c>
      <c r="C32" s="3">
        <v>69</v>
      </c>
      <c r="D32" s="3" t="s">
        <v>418</v>
      </c>
      <c r="E32" s="3" t="s">
        <v>419</v>
      </c>
    </row>
    <row r="33" spans="1:5">
      <c r="A33" s="3" t="s">
        <v>361</v>
      </c>
      <c r="B33" s="3" t="s">
        <v>470</v>
      </c>
      <c r="C33" s="3">
        <v>51</v>
      </c>
      <c r="D33" s="3" t="s">
        <v>418</v>
      </c>
      <c r="E33" s="3" t="s">
        <v>449</v>
      </c>
    </row>
    <row r="34" spans="1:5">
      <c r="A34" s="3" t="s">
        <v>363</v>
      </c>
      <c r="B34" s="3" t="s">
        <v>471</v>
      </c>
      <c r="C34" s="3">
        <v>50</v>
      </c>
      <c r="D34" s="3" t="s">
        <v>439</v>
      </c>
      <c r="E34" s="3" t="s">
        <v>440</v>
      </c>
    </row>
    <row r="35" spans="1:5">
      <c r="A35" s="3" t="s">
        <v>365</v>
      </c>
      <c r="B35" s="3" t="s">
        <v>472</v>
      </c>
      <c r="C35" s="3">
        <v>68</v>
      </c>
      <c r="D35" s="3" t="s">
        <v>427</v>
      </c>
      <c r="E35" s="3" t="s">
        <v>428</v>
      </c>
    </row>
    <row r="36" spans="1:5">
      <c r="A36" s="3" t="s">
        <v>367</v>
      </c>
      <c r="B36" s="3" t="s">
        <v>473</v>
      </c>
      <c r="C36" s="3">
        <v>30</v>
      </c>
      <c r="D36" s="3" t="s">
        <v>439</v>
      </c>
      <c r="E36" s="3" t="s">
        <v>440</v>
      </c>
    </row>
    <row r="37" spans="1:5">
      <c r="A37" s="3" t="s">
        <v>369</v>
      </c>
      <c r="B37" s="3" t="s">
        <v>474</v>
      </c>
      <c r="C37" s="3">
        <v>59</v>
      </c>
      <c r="D37" s="3" t="s">
        <v>439</v>
      </c>
      <c r="E37" s="3" t="s">
        <v>440</v>
      </c>
    </row>
    <row r="38" spans="1:5">
      <c r="A38" s="3" t="s">
        <v>371</v>
      </c>
      <c r="B38" s="3" t="s">
        <v>475</v>
      </c>
      <c r="C38" s="3">
        <v>67</v>
      </c>
      <c r="D38" s="3" t="s">
        <v>433</v>
      </c>
      <c r="E38" s="3" t="s">
        <v>468</v>
      </c>
    </row>
    <row r="39" spans="1:5">
      <c r="A39" s="3" t="s">
        <v>373</v>
      </c>
      <c r="B39" s="3" t="s">
        <v>476</v>
      </c>
      <c r="C39" s="3">
        <v>58</v>
      </c>
      <c r="D39" s="3" t="s">
        <v>439</v>
      </c>
      <c r="E39" s="3" t="s">
        <v>440</v>
      </c>
    </row>
    <row r="40" spans="1:5">
      <c r="A40" s="3" t="s">
        <v>375</v>
      </c>
      <c r="B40" s="3" t="s">
        <v>477</v>
      </c>
      <c r="C40" s="3">
        <v>66</v>
      </c>
      <c r="D40" s="3" t="s">
        <v>478</v>
      </c>
      <c r="E40" s="3" t="s">
        <v>479</v>
      </c>
    </row>
    <row r="41" spans="1:5">
      <c r="A41" s="3" t="s">
        <v>378</v>
      </c>
      <c r="B41" s="3" t="s">
        <v>480</v>
      </c>
      <c r="C41" s="3">
        <v>57</v>
      </c>
      <c r="D41" s="3" t="s">
        <v>439</v>
      </c>
      <c r="E41" s="3" t="s">
        <v>440</v>
      </c>
    </row>
    <row r="42" spans="1:5">
      <c r="A42" s="3" t="s">
        <v>380</v>
      </c>
      <c r="B42" s="3" t="s">
        <v>481</v>
      </c>
      <c r="C42" s="3">
        <v>56</v>
      </c>
      <c r="D42" s="3" t="s">
        <v>439</v>
      </c>
      <c r="E42" s="3" t="s">
        <v>440</v>
      </c>
    </row>
    <row r="43" spans="1:5">
      <c r="A43" s="3" t="s">
        <v>137</v>
      </c>
      <c r="B43" s="3" t="s">
        <v>482</v>
      </c>
      <c r="C43" s="3">
        <v>55</v>
      </c>
      <c r="D43" s="3" t="s">
        <v>439</v>
      </c>
      <c r="E43" s="3" t="s">
        <v>440</v>
      </c>
    </row>
    <row r="44" spans="1:5">
      <c r="A44" s="3" t="s">
        <v>384</v>
      </c>
      <c r="B44" s="3" t="s">
        <v>483</v>
      </c>
      <c r="C44" s="3">
        <v>65</v>
      </c>
      <c r="D44" s="3" t="s">
        <v>427</v>
      </c>
      <c r="E44" s="3" t="s">
        <v>484</v>
      </c>
    </row>
    <row r="45" spans="1:5">
      <c r="A45" s="3" t="s">
        <v>386</v>
      </c>
      <c r="B45" s="3" t="s">
        <v>485</v>
      </c>
      <c r="C45" s="3">
        <v>54</v>
      </c>
      <c r="D45" s="3" t="s">
        <v>439</v>
      </c>
      <c r="E45" s="3" t="s">
        <v>440</v>
      </c>
    </row>
    <row r="46" spans="1:5">
      <c r="A46" s="3" t="s">
        <v>224</v>
      </c>
      <c r="B46" s="3" t="s">
        <v>486</v>
      </c>
      <c r="C46" s="3">
        <v>79</v>
      </c>
      <c r="D46" s="3" t="s">
        <v>478</v>
      </c>
      <c r="E46" s="3" t="s">
        <v>487</v>
      </c>
    </row>
    <row r="47" spans="1:5">
      <c r="A47" s="3" t="s">
        <v>228</v>
      </c>
      <c r="B47" s="3" t="s">
        <v>488</v>
      </c>
      <c r="C47" s="3">
        <v>78</v>
      </c>
      <c r="D47" s="3" t="s">
        <v>442</v>
      </c>
      <c r="E47" s="3" t="s">
        <v>443</v>
      </c>
    </row>
    <row r="48" spans="1:5">
      <c r="A48" s="3" t="s">
        <v>232</v>
      </c>
      <c r="B48" s="3" t="s">
        <v>489</v>
      </c>
      <c r="C48" s="3">
        <v>77</v>
      </c>
      <c r="D48" s="3" t="s">
        <v>418</v>
      </c>
      <c r="E48" s="3" t="s">
        <v>419</v>
      </c>
    </row>
    <row r="49" spans="1:5">
      <c r="A49" s="3" t="s">
        <v>236</v>
      </c>
      <c r="B49" s="3" t="s">
        <v>490</v>
      </c>
      <c r="C49" s="3">
        <v>76</v>
      </c>
      <c r="D49" s="3" t="s">
        <v>418</v>
      </c>
      <c r="E49" s="3" t="s">
        <v>419</v>
      </c>
    </row>
    <row r="50" spans="1:5">
      <c r="A50" s="3" t="s">
        <v>239</v>
      </c>
      <c r="B50" s="3" t="s">
        <v>491</v>
      </c>
      <c r="C50" s="3">
        <v>60</v>
      </c>
      <c r="D50" s="3" t="s">
        <v>439</v>
      </c>
      <c r="E50" s="3" t="s">
        <v>440</v>
      </c>
    </row>
    <row r="51" spans="1:5">
      <c r="A51" s="3" t="s">
        <v>243</v>
      </c>
      <c r="B51" s="3" t="s">
        <v>492</v>
      </c>
      <c r="C51" s="3">
        <v>75</v>
      </c>
      <c r="D51" s="3" t="s">
        <v>478</v>
      </c>
      <c r="E51" s="3" t="s">
        <v>493</v>
      </c>
    </row>
    <row r="52" spans="1:5">
      <c r="A52" s="3" t="s">
        <v>246</v>
      </c>
      <c r="B52" s="3" t="s">
        <v>494</v>
      </c>
      <c r="C52" s="3">
        <v>90</v>
      </c>
      <c r="D52" s="3" t="s">
        <v>421</v>
      </c>
      <c r="E52" s="3" t="s">
        <v>422</v>
      </c>
    </row>
    <row r="53" spans="1:5">
      <c r="A53" s="3" t="s">
        <v>250</v>
      </c>
      <c r="B53" s="3" t="s">
        <v>495</v>
      </c>
      <c r="C53" s="3">
        <v>74</v>
      </c>
      <c r="D53" s="3" t="s">
        <v>418</v>
      </c>
      <c r="E53" s="3" t="s">
        <v>419</v>
      </c>
    </row>
    <row r="54" spans="1:5">
      <c r="A54" s="3" t="s">
        <v>253</v>
      </c>
      <c r="B54" s="3" t="s">
        <v>496</v>
      </c>
      <c r="C54" s="3">
        <v>72</v>
      </c>
      <c r="D54" s="3" t="s">
        <v>418</v>
      </c>
      <c r="E54" s="3" t="s">
        <v>419</v>
      </c>
    </row>
    <row r="55" spans="1:5">
      <c r="A55" s="3" t="s">
        <v>256</v>
      </c>
      <c r="B55" s="3" t="s">
        <v>497</v>
      </c>
      <c r="C55" s="3">
        <v>71</v>
      </c>
      <c r="D55" s="3" t="s">
        <v>442</v>
      </c>
      <c r="E55" s="3" t="s">
        <v>443</v>
      </c>
    </row>
    <row r="56" spans="1:5">
      <c r="A56" s="3" t="s">
        <v>259</v>
      </c>
      <c r="B56" s="3" t="s">
        <v>498</v>
      </c>
      <c r="C56" s="3">
        <v>70</v>
      </c>
      <c r="D56" s="3" t="s">
        <v>478</v>
      </c>
      <c r="E56" s="3" t="s">
        <v>499</v>
      </c>
    </row>
    <row r="57" spans="1:5">
      <c r="A57" s="3" t="s">
        <v>262</v>
      </c>
      <c r="B57" s="3" t="s">
        <v>500</v>
      </c>
      <c r="C57" s="3">
        <v>89</v>
      </c>
      <c r="D57" s="3" t="s">
        <v>421</v>
      </c>
      <c r="E57" s="3" t="s">
        <v>501</v>
      </c>
    </row>
    <row r="58" spans="1:5">
      <c r="A58" s="3" t="s">
        <v>265</v>
      </c>
      <c r="B58" s="3" t="s">
        <v>502</v>
      </c>
      <c r="C58" s="3">
        <v>69</v>
      </c>
      <c r="D58" s="3" t="s">
        <v>433</v>
      </c>
      <c r="E58" s="3" t="s">
        <v>434</v>
      </c>
    </row>
    <row r="59" spans="1:5">
      <c r="A59" s="3" t="s">
        <v>268</v>
      </c>
      <c r="B59" s="3" t="s">
        <v>503</v>
      </c>
      <c r="C59" s="3">
        <v>68</v>
      </c>
      <c r="D59" s="3" t="s">
        <v>427</v>
      </c>
      <c r="E59" s="3" t="s">
        <v>428</v>
      </c>
    </row>
    <row r="60" spans="1:5">
      <c r="A60" s="3" t="s">
        <v>272</v>
      </c>
      <c r="B60" s="3" t="s">
        <v>504</v>
      </c>
      <c r="C60" s="3">
        <v>67</v>
      </c>
      <c r="D60" s="3" t="s">
        <v>427</v>
      </c>
      <c r="E60" s="3" t="s">
        <v>428</v>
      </c>
    </row>
    <row r="61" spans="1:5">
      <c r="A61" s="3" t="s">
        <v>276</v>
      </c>
      <c r="B61" s="3" t="s">
        <v>505</v>
      </c>
      <c r="C61" s="3">
        <v>59</v>
      </c>
      <c r="D61" s="3" t="s">
        <v>439</v>
      </c>
      <c r="E61" s="3" t="s">
        <v>440</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1"/>
  <sheetViews>
    <sheetView workbookViewId="0">
      <selection activeCell="A1" sqref="A$1:D$1048576"/>
    </sheetView>
  </sheetViews>
  <sheetFormatPr defaultColWidth="8.725" defaultRowHeight="13.5" outlineLevelCol="4"/>
  <cols>
    <col min="1" max="6" width="9" style="3"/>
  </cols>
  <sheetData>
    <row r="1" spans="1:5">
      <c r="A1" s="2" t="s">
        <v>10</v>
      </c>
      <c r="B1" s="2" t="s">
        <v>222</v>
      </c>
      <c r="C1" s="2" t="s">
        <v>223</v>
      </c>
      <c r="D1" s="2" t="s">
        <v>13</v>
      </c>
      <c r="E1" s="2" t="s">
        <v>13</v>
      </c>
    </row>
    <row r="2" spans="1:5">
      <c r="A2" s="3" t="s">
        <v>279</v>
      </c>
      <c r="B2" s="3">
        <v>88</v>
      </c>
      <c r="C2" s="3" t="s">
        <v>506</v>
      </c>
      <c r="D2" s="3" t="s">
        <v>507</v>
      </c>
      <c r="E2" s="3" t="s">
        <v>508</v>
      </c>
    </row>
    <row r="3" spans="1:5">
      <c r="A3" s="3" t="s">
        <v>282</v>
      </c>
      <c r="B3" s="3">
        <v>88</v>
      </c>
      <c r="C3" s="3" t="s">
        <v>506</v>
      </c>
      <c r="D3" s="3" t="s">
        <v>507</v>
      </c>
      <c r="E3" s="3" t="s">
        <v>508</v>
      </c>
    </row>
    <row r="4" spans="1:5">
      <c r="A4" s="3" t="s">
        <v>285</v>
      </c>
      <c r="B4" s="3">
        <v>79</v>
      </c>
      <c r="C4" s="3" t="s">
        <v>509</v>
      </c>
      <c r="D4" s="3" t="s">
        <v>510</v>
      </c>
      <c r="E4" s="3" t="s">
        <v>508</v>
      </c>
    </row>
    <row r="5" spans="1:5">
      <c r="A5" s="3" t="s">
        <v>288</v>
      </c>
      <c r="B5" s="3">
        <v>79</v>
      </c>
      <c r="C5" s="3" t="s">
        <v>509</v>
      </c>
      <c r="D5" s="3" t="s">
        <v>510</v>
      </c>
      <c r="E5" s="3" t="s">
        <v>508</v>
      </c>
    </row>
    <row r="6" spans="1:5">
      <c r="A6" s="3" t="s">
        <v>291</v>
      </c>
      <c r="B6" s="3">
        <v>72</v>
      </c>
      <c r="C6" s="3" t="s">
        <v>511</v>
      </c>
      <c r="D6" s="3" t="s">
        <v>512</v>
      </c>
      <c r="E6" s="3" t="s">
        <v>508</v>
      </c>
    </row>
    <row r="7" spans="1:5">
      <c r="A7" s="3" t="s">
        <v>294</v>
      </c>
      <c r="B7" s="3">
        <v>72</v>
      </c>
      <c r="C7" s="3" t="s">
        <v>511</v>
      </c>
      <c r="D7" s="3" t="s">
        <v>512</v>
      </c>
      <c r="E7" s="3" t="s">
        <v>508</v>
      </c>
    </row>
    <row r="8" spans="1:5">
      <c r="A8" s="3" t="s">
        <v>297</v>
      </c>
      <c r="B8" s="3">
        <v>67</v>
      </c>
      <c r="C8" s="3" t="s">
        <v>513</v>
      </c>
      <c r="D8" s="3" t="s">
        <v>514</v>
      </c>
      <c r="E8" s="3" t="s">
        <v>515</v>
      </c>
    </row>
    <row r="9" spans="1:5">
      <c r="A9" s="3" t="s">
        <v>300</v>
      </c>
      <c r="B9" s="3">
        <v>67</v>
      </c>
      <c r="C9" s="3" t="s">
        <v>513</v>
      </c>
      <c r="D9" s="3" t="s">
        <v>514</v>
      </c>
      <c r="E9" s="3" t="s">
        <v>515</v>
      </c>
    </row>
    <row r="10" spans="1:5">
      <c r="A10" s="3" t="s">
        <v>303</v>
      </c>
      <c r="B10" s="3">
        <v>82</v>
      </c>
      <c r="C10" s="3" t="s">
        <v>516</v>
      </c>
      <c r="D10" s="3" t="s">
        <v>508</v>
      </c>
      <c r="E10" s="3" t="s">
        <v>515</v>
      </c>
    </row>
    <row r="11" spans="1:5">
      <c r="A11" s="3" t="s">
        <v>306</v>
      </c>
      <c r="B11" s="3">
        <v>82</v>
      </c>
      <c r="C11" s="3" t="s">
        <v>516</v>
      </c>
      <c r="D11" s="3" t="s">
        <v>508</v>
      </c>
      <c r="E11" s="3" t="s">
        <v>515</v>
      </c>
    </row>
    <row r="12" spans="1:5">
      <c r="A12" s="3" t="s">
        <v>309</v>
      </c>
      <c r="B12" s="3">
        <v>77</v>
      </c>
      <c r="C12" s="3" t="s">
        <v>517</v>
      </c>
      <c r="D12" s="3" t="s">
        <v>515</v>
      </c>
      <c r="E12" s="3" t="s">
        <v>510</v>
      </c>
    </row>
    <row r="13" spans="1:5">
      <c r="A13" s="3" t="s">
        <v>312</v>
      </c>
      <c r="B13" s="3">
        <v>77</v>
      </c>
      <c r="C13" s="3" t="s">
        <v>517</v>
      </c>
      <c r="D13" s="3" t="s">
        <v>515</v>
      </c>
      <c r="E13" s="3" t="s">
        <v>510</v>
      </c>
    </row>
    <row r="14" spans="1:5">
      <c r="A14" s="3" t="s">
        <v>314</v>
      </c>
      <c r="B14" s="3">
        <v>76</v>
      </c>
      <c r="C14" s="3" t="s">
        <v>518</v>
      </c>
      <c r="D14" s="3" t="s">
        <v>519</v>
      </c>
      <c r="E14" s="3" t="s">
        <v>510</v>
      </c>
    </row>
    <row r="15" spans="1:5">
      <c r="A15" s="3" t="s">
        <v>317</v>
      </c>
      <c r="B15" s="3">
        <v>76</v>
      </c>
      <c r="C15" s="3" t="s">
        <v>518</v>
      </c>
      <c r="D15" s="3" t="s">
        <v>519</v>
      </c>
      <c r="E15" s="3" t="s">
        <v>510</v>
      </c>
    </row>
    <row r="16" spans="1:5">
      <c r="A16" s="3" t="s">
        <v>320</v>
      </c>
      <c r="B16" s="3">
        <v>69</v>
      </c>
      <c r="C16" s="3" t="s">
        <v>520</v>
      </c>
      <c r="D16" s="3" t="s">
        <v>521</v>
      </c>
      <c r="E16" s="3" t="s">
        <v>510</v>
      </c>
    </row>
    <row r="17" spans="1:5">
      <c r="A17" s="3" t="s">
        <v>324</v>
      </c>
      <c r="B17" s="3">
        <v>69</v>
      </c>
      <c r="C17" s="3" t="s">
        <v>520</v>
      </c>
      <c r="D17" s="3" t="s">
        <v>521</v>
      </c>
      <c r="E17" s="3" t="s">
        <v>510</v>
      </c>
    </row>
    <row r="18" spans="1:5">
      <c r="A18" s="3" t="s">
        <v>326</v>
      </c>
      <c r="B18" s="3">
        <v>84</v>
      </c>
      <c r="C18" s="3" t="s">
        <v>522</v>
      </c>
      <c r="D18" s="3" t="s">
        <v>523</v>
      </c>
      <c r="E18" s="3" t="s">
        <v>510</v>
      </c>
    </row>
    <row r="19" spans="1:5">
      <c r="A19" s="3" t="s">
        <v>329</v>
      </c>
      <c r="B19" s="3">
        <v>84</v>
      </c>
      <c r="C19" s="3" t="s">
        <v>522</v>
      </c>
      <c r="D19" s="3" t="s">
        <v>523</v>
      </c>
      <c r="E19" s="3" t="s">
        <v>510</v>
      </c>
    </row>
    <row r="20" spans="1:5">
      <c r="A20" s="3" t="s">
        <v>331</v>
      </c>
      <c r="B20" s="3">
        <v>67</v>
      </c>
      <c r="C20" s="3" t="s">
        <v>513</v>
      </c>
      <c r="D20" s="3" t="s">
        <v>514</v>
      </c>
      <c r="E20" s="3" t="s">
        <v>524</v>
      </c>
    </row>
    <row r="21" spans="1:5">
      <c r="A21" s="3" t="s">
        <v>335</v>
      </c>
      <c r="B21" s="3">
        <v>67</v>
      </c>
      <c r="C21" s="3" t="s">
        <v>513</v>
      </c>
      <c r="D21" s="3" t="s">
        <v>514</v>
      </c>
      <c r="E21" s="3" t="s">
        <v>524</v>
      </c>
    </row>
    <row r="22" spans="1:5">
      <c r="A22" s="3" t="s">
        <v>337</v>
      </c>
      <c r="B22" s="3">
        <v>73</v>
      </c>
      <c r="C22" s="3" t="s">
        <v>525</v>
      </c>
      <c r="D22" s="3" t="s">
        <v>526</v>
      </c>
      <c r="E22" s="3" t="s">
        <v>524</v>
      </c>
    </row>
    <row r="23" spans="1:5">
      <c r="A23" s="3" t="s">
        <v>340</v>
      </c>
      <c r="B23" s="3">
        <v>73</v>
      </c>
      <c r="C23" s="3" t="s">
        <v>525</v>
      </c>
      <c r="D23" s="3" t="s">
        <v>526</v>
      </c>
      <c r="E23" s="3" t="s">
        <v>524</v>
      </c>
    </row>
    <row r="24" spans="1:5">
      <c r="A24" s="3" t="s">
        <v>138</v>
      </c>
      <c r="B24" s="3">
        <v>89</v>
      </c>
      <c r="C24" s="3" t="s">
        <v>527</v>
      </c>
      <c r="D24" s="3" t="s">
        <v>524</v>
      </c>
      <c r="E24" s="3" t="s">
        <v>526</v>
      </c>
    </row>
    <row r="25" spans="1:5">
      <c r="A25" s="3" t="s">
        <v>345</v>
      </c>
      <c r="B25" s="3">
        <v>89</v>
      </c>
      <c r="C25" s="3" t="s">
        <v>527</v>
      </c>
      <c r="D25" s="3" t="s">
        <v>524</v>
      </c>
      <c r="E25" s="3" t="s">
        <v>526</v>
      </c>
    </row>
    <row r="26" spans="1:5">
      <c r="A26" s="3" t="s">
        <v>139</v>
      </c>
      <c r="B26" s="3">
        <v>88</v>
      </c>
      <c r="C26" s="3" t="s">
        <v>506</v>
      </c>
      <c r="D26" s="3" t="s">
        <v>507</v>
      </c>
      <c r="E26" s="3" t="s">
        <v>526</v>
      </c>
    </row>
    <row r="27" spans="1:5">
      <c r="A27" s="3" t="s">
        <v>348</v>
      </c>
      <c r="B27" s="3">
        <v>88</v>
      </c>
      <c r="C27" s="3" t="s">
        <v>506</v>
      </c>
      <c r="D27" s="3" t="s">
        <v>507</v>
      </c>
      <c r="E27" s="3" t="s">
        <v>526</v>
      </c>
    </row>
    <row r="28" spans="1:5">
      <c r="A28" s="3" t="s">
        <v>351</v>
      </c>
      <c r="B28" s="3">
        <v>79</v>
      </c>
      <c r="C28" s="3" t="s">
        <v>509</v>
      </c>
      <c r="D28" s="3" t="s">
        <v>510</v>
      </c>
      <c r="E28" s="3" t="s">
        <v>512</v>
      </c>
    </row>
    <row r="29" spans="1:5">
      <c r="A29" s="3" t="s">
        <v>353</v>
      </c>
      <c r="B29" s="3">
        <v>79</v>
      </c>
      <c r="C29" s="3" t="s">
        <v>509</v>
      </c>
      <c r="D29" s="3" t="s">
        <v>510</v>
      </c>
      <c r="E29" s="3" t="s">
        <v>512</v>
      </c>
    </row>
    <row r="30" spans="1:5">
      <c r="A30" s="3" t="s">
        <v>136</v>
      </c>
      <c r="B30" s="3">
        <v>89</v>
      </c>
      <c r="C30" s="3" t="s">
        <v>527</v>
      </c>
      <c r="D30" s="3" t="s">
        <v>524</v>
      </c>
      <c r="E30" s="3" t="s">
        <v>512</v>
      </c>
    </row>
    <row r="31" spans="1:5">
      <c r="A31" s="3" t="s">
        <v>356</v>
      </c>
      <c r="B31" s="3">
        <v>88</v>
      </c>
      <c r="C31" s="3" t="s">
        <v>506</v>
      </c>
      <c r="D31" s="3" t="s">
        <v>507</v>
      </c>
      <c r="E31" s="3" t="s">
        <v>512</v>
      </c>
    </row>
    <row r="32" spans="1:5">
      <c r="A32" s="3" t="s">
        <v>358</v>
      </c>
      <c r="B32" s="3">
        <v>88</v>
      </c>
      <c r="C32" s="3" t="s">
        <v>506</v>
      </c>
      <c r="D32" s="3" t="s">
        <v>507</v>
      </c>
      <c r="E32" s="3" t="s">
        <v>512</v>
      </c>
    </row>
    <row r="33" spans="1:5">
      <c r="A33" s="3" t="s">
        <v>361</v>
      </c>
      <c r="B33" s="3">
        <v>79</v>
      </c>
      <c r="C33" s="3" t="s">
        <v>506</v>
      </c>
      <c r="D33" s="3" t="s">
        <v>510</v>
      </c>
      <c r="E33" s="3" t="s">
        <v>514</v>
      </c>
    </row>
    <row r="34" spans="1:5">
      <c r="A34" s="3" t="s">
        <v>363</v>
      </c>
      <c r="B34" s="3">
        <v>79</v>
      </c>
      <c r="C34" s="3" t="s">
        <v>509</v>
      </c>
      <c r="D34" s="3" t="s">
        <v>510</v>
      </c>
      <c r="E34" s="3" t="s">
        <v>514</v>
      </c>
    </row>
    <row r="35" spans="1:5">
      <c r="A35" s="3" t="s">
        <v>365</v>
      </c>
      <c r="B35" s="3">
        <v>72</v>
      </c>
      <c r="C35" s="3" t="s">
        <v>511</v>
      </c>
      <c r="D35" s="3" t="s">
        <v>512</v>
      </c>
      <c r="E35" s="3" t="s">
        <v>514</v>
      </c>
    </row>
    <row r="36" spans="1:5">
      <c r="A36" s="3" t="s">
        <v>367</v>
      </c>
      <c r="B36" s="3">
        <v>72</v>
      </c>
      <c r="C36" s="3" t="s">
        <v>511</v>
      </c>
      <c r="D36" s="3" t="s">
        <v>512</v>
      </c>
      <c r="E36" s="3" t="s">
        <v>514</v>
      </c>
    </row>
    <row r="37" spans="1:5">
      <c r="A37" s="3" t="s">
        <v>369</v>
      </c>
      <c r="B37" s="3">
        <v>37</v>
      </c>
      <c r="C37" s="3" t="s">
        <v>513</v>
      </c>
      <c r="D37" s="3" t="s">
        <v>514</v>
      </c>
      <c r="E37" s="3" t="s">
        <v>514</v>
      </c>
    </row>
    <row r="38" spans="1:5">
      <c r="A38" s="3" t="s">
        <v>371</v>
      </c>
      <c r="B38" s="3">
        <v>67</v>
      </c>
      <c r="C38" s="3" t="s">
        <v>513</v>
      </c>
      <c r="D38" s="3" t="s">
        <v>514</v>
      </c>
      <c r="E38" s="3" t="s">
        <v>514</v>
      </c>
    </row>
    <row r="39" spans="1:5">
      <c r="A39" s="3" t="s">
        <v>373</v>
      </c>
      <c r="B39" s="3">
        <v>82</v>
      </c>
      <c r="C39" s="3" t="s">
        <v>516</v>
      </c>
      <c r="D39" s="3" t="s">
        <v>508</v>
      </c>
      <c r="E39" s="3" t="s">
        <v>514</v>
      </c>
    </row>
    <row r="40" spans="1:5">
      <c r="A40" s="3" t="s">
        <v>375</v>
      </c>
      <c r="B40" s="3">
        <v>82</v>
      </c>
      <c r="C40" s="3" t="s">
        <v>516</v>
      </c>
      <c r="D40" s="3" t="s">
        <v>508</v>
      </c>
      <c r="E40" s="3" t="s">
        <v>514</v>
      </c>
    </row>
    <row r="41" spans="1:5">
      <c r="A41" s="3" t="s">
        <v>378</v>
      </c>
      <c r="B41" s="3">
        <v>77</v>
      </c>
      <c r="C41" s="3" t="s">
        <v>517</v>
      </c>
      <c r="D41" s="3" t="s">
        <v>515</v>
      </c>
      <c r="E41" s="3" t="s">
        <v>514</v>
      </c>
    </row>
    <row r="42" spans="1:5">
      <c r="A42" s="3" t="s">
        <v>380</v>
      </c>
      <c r="B42" s="3">
        <v>77</v>
      </c>
      <c r="C42" s="3" t="s">
        <v>517</v>
      </c>
      <c r="D42" s="3" t="s">
        <v>515</v>
      </c>
      <c r="E42" s="3" t="s">
        <v>519</v>
      </c>
    </row>
    <row r="43" spans="1:5">
      <c r="A43" s="3" t="s">
        <v>137</v>
      </c>
      <c r="B43" s="3">
        <v>76</v>
      </c>
      <c r="C43" s="3" t="s">
        <v>518</v>
      </c>
      <c r="D43" s="3" t="s">
        <v>519</v>
      </c>
      <c r="E43" s="3" t="s">
        <v>519</v>
      </c>
    </row>
    <row r="44" spans="1:5">
      <c r="A44" s="3" t="s">
        <v>384</v>
      </c>
      <c r="B44" s="3">
        <v>76</v>
      </c>
      <c r="C44" s="3" t="s">
        <v>518</v>
      </c>
      <c r="D44" s="3" t="s">
        <v>519</v>
      </c>
      <c r="E44" s="3" t="s">
        <v>519</v>
      </c>
    </row>
    <row r="45" spans="1:5">
      <c r="A45" s="3" t="s">
        <v>386</v>
      </c>
      <c r="B45" s="3">
        <v>69</v>
      </c>
      <c r="C45" s="3" t="s">
        <v>520</v>
      </c>
      <c r="D45" s="3" t="s">
        <v>521</v>
      </c>
      <c r="E45" s="3" t="s">
        <v>519</v>
      </c>
    </row>
    <row r="46" spans="1:5">
      <c r="A46" s="3" t="s">
        <v>224</v>
      </c>
      <c r="B46" s="3">
        <v>69</v>
      </c>
      <c r="C46" s="3" t="s">
        <v>520</v>
      </c>
      <c r="D46" s="3" t="s">
        <v>521</v>
      </c>
      <c r="E46" s="3" t="s">
        <v>523</v>
      </c>
    </row>
    <row r="47" spans="1:5">
      <c r="A47" s="3" t="s">
        <v>228</v>
      </c>
      <c r="B47" s="3">
        <v>84</v>
      </c>
      <c r="C47" s="3" t="s">
        <v>522</v>
      </c>
      <c r="D47" s="3" t="s">
        <v>523</v>
      </c>
      <c r="E47" s="3" t="s">
        <v>523</v>
      </c>
    </row>
    <row r="48" spans="1:5">
      <c r="A48" s="3" t="s">
        <v>232</v>
      </c>
      <c r="B48" s="3">
        <v>84</v>
      </c>
      <c r="C48" s="3" t="s">
        <v>522</v>
      </c>
      <c r="D48" s="3" t="s">
        <v>523</v>
      </c>
      <c r="E48" s="3" t="s">
        <v>523</v>
      </c>
    </row>
    <row r="49" spans="1:5">
      <c r="A49" s="3" t="s">
        <v>236</v>
      </c>
      <c r="B49" s="3">
        <v>67</v>
      </c>
      <c r="C49" s="3" t="s">
        <v>513</v>
      </c>
      <c r="D49" s="3" t="s">
        <v>514</v>
      </c>
      <c r="E49" s="3" t="s">
        <v>523</v>
      </c>
    </row>
    <row r="50" spans="1:5">
      <c r="A50" s="3" t="s">
        <v>239</v>
      </c>
      <c r="B50" s="3">
        <v>67</v>
      </c>
      <c r="C50" s="3" t="s">
        <v>513</v>
      </c>
      <c r="D50" s="3" t="s">
        <v>514</v>
      </c>
      <c r="E50" s="3" t="s">
        <v>507</v>
      </c>
    </row>
    <row r="51" spans="1:5">
      <c r="A51" s="3" t="s">
        <v>243</v>
      </c>
      <c r="B51" s="3">
        <v>73</v>
      </c>
      <c r="C51" s="3" t="s">
        <v>525</v>
      </c>
      <c r="D51" s="3" t="s">
        <v>526</v>
      </c>
      <c r="E51" s="3" t="s">
        <v>507</v>
      </c>
    </row>
    <row r="52" spans="1:5">
      <c r="A52" s="3" t="s">
        <v>246</v>
      </c>
      <c r="B52" s="3">
        <v>73</v>
      </c>
      <c r="C52" s="3" t="s">
        <v>525</v>
      </c>
      <c r="D52" s="3" t="s">
        <v>526</v>
      </c>
      <c r="E52" s="3" t="s">
        <v>507</v>
      </c>
    </row>
    <row r="53" spans="1:5">
      <c r="A53" s="3" t="s">
        <v>250</v>
      </c>
      <c r="B53" s="3">
        <v>89</v>
      </c>
      <c r="C53" s="3" t="s">
        <v>527</v>
      </c>
      <c r="D53" s="3" t="s">
        <v>524</v>
      </c>
      <c r="E53" s="3" t="s">
        <v>507</v>
      </c>
    </row>
    <row r="54" spans="1:5">
      <c r="A54" s="3" t="s">
        <v>253</v>
      </c>
      <c r="B54" s="3">
        <v>88</v>
      </c>
      <c r="C54" s="3" t="s">
        <v>506</v>
      </c>
      <c r="D54" s="3" t="s">
        <v>507</v>
      </c>
      <c r="E54" s="3" t="s">
        <v>507</v>
      </c>
    </row>
    <row r="55" spans="1:5">
      <c r="A55" s="3" t="s">
        <v>256</v>
      </c>
      <c r="B55" s="3">
        <v>88</v>
      </c>
      <c r="C55" s="3" t="s">
        <v>506</v>
      </c>
      <c r="D55" s="3" t="s">
        <v>507</v>
      </c>
      <c r="E55" s="3" t="s">
        <v>507</v>
      </c>
    </row>
    <row r="56" spans="1:5">
      <c r="A56" s="3" t="s">
        <v>259</v>
      </c>
      <c r="B56" s="3">
        <v>79</v>
      </c>
      <c r="C56" s="3" t="s">
        <v>509</v>
      </c>
      <c r="D56" s="3" t="s">
        <v>510</v>
      </c>
      <c r="E56" s="3" t="s">
        <v>507</v>
      </c>
    </row>
    <row r="57" spans="1:5">
      <c r="A57" s="3" t="s">
        <v>262</v>
      </c>
      <c r="B57" s="3">
        <v>79</v>
      </c>
      <c r="C57" s="3" t="s">
        <v>509</v>
      </c>
      <c r="D57" s="3" t="s">
        <v>510</v>
      </c>
      <c r="E57" s="3" t="s">
        <v>507</v>
      </c>
    </row>
    <row r="58" spans="1:5">
      <c r="A58" s="3" t="s">
        <v>265</v>
      </c>
      <c r="B58" s="3">
        <v>72</v>
      </c>
      <c r="C58" s="3" t="s">
        <v>511</v>
      </c>
      <c r="D58" s="3" t="s">
        <v>512</v>
      </c>
      <c r="E58" s="3" t="s">
        <v>528</v>
      </c>
    </row>
    <row r="59" spans="1:5">
      <c r="A59" s="3" t="s">
        <v>268</v>
      </c>
      <c r="B59" s="3">
        <v>82</v>
      </c>
      <c r="C59" s="3" t="s">
        <v>516</v>
      </c>
      <c r="D59" s="3" t="s">
        <v>508</v>
      </c>
      <c r="E59" s="3" t="s">
        <v>521</v>
      </c>
    </row>
    <row r="60" spans="1:5">
      <c r="A60" s="3" t="s">
        <v>272</v>
      </c>
      <c r="B60" s="3">
        <v>67</v>
      </c>
      <c r="C60" s="3" t="s">
        <v>513</v>
      </c>
      <c r="D60" s="3" t="s">
        <v>514</v>
      </c>
      <c r="E60" s="3" t="s">
        <v>521</v>
      </c>
    </row>
    <row r="61" spans="1:5">
      <c r="A61" s="3" t="s">
        <v>276</v>
      </c>
      <c r="B61" s="3">
        <v>82</v>
      </c>
      <c r="C61" s="3" t="s">
        <v>516</v>
      </c>
      <c r="D61" s="3" t="s">
        <v>508</v>
      </c>
      <c r="E61" s="3" t="s">
        <v>521</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运势模块</vt:lpstr>
      <vt:lpstr>祈福模块链接</vt:lpstr>
      <vt:lpstr>喜用神算法</vt:lpstr>
      <vt:lpstr>八卦</vt:lpstr>
      <vt:lpstr>喜用神</vt:lpstr>
      <vt:lpstr>先天总运</vt:lpstr>
      <vt:lpstr>财富运势</vt:lpstr>
      <vt:lpstr>感情运势</vt:lpstr>
      <vt:lpstr>事业运势</vt:lpstr>
      <vt:lpstr>吉祥色</vt:lpstr>
      <vt:lpstr>财运位、桃花方位</vt:lpstr>
      <vt:lpstr>神明介绍</vt:lpstr>
      <vt:lpstr>许愿牌</vt:lpstr>
      <vt:lpstr>项品导语</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赵世强</cp:lastModifiedBy>
  <dcterms:created xsi:type="dcterms:W3CDTF">2018-04-25T01:01:00Z</dcterms:created>
  <dcterms:modified xsi:type="dcterms:W3CDTF">2018-05-04T03:07:13Z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