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sen/Code/MapperOnGraphs/analysis/"/>
    </mc:Choice>
  </mc:AlternateContent>
  <xr:revisionPtr revIDLastSave="0" documentId="13_ncr:1_{F860990A-FE0B-7F42-AF1A-971C6283B8EA}" xr6:coauthVersionLast="47" xr6:coauthVersionMax="47" xr10:uidLastSave="{00000000-0000-0000-0000-000000000000}"/>
  <bookViews>
    <workbookView xWindow="42180" yWindow="2800" windowWidth="34840" windowHeight="16040" xr2:uid="{00000000-000D-0000-FFFF-FFFF00000000}"/>
  </bookViews>
  <sheets>
    <sheet name="filter_summary" sheetId="1" r:id="rId1"/>
  </sheets>
  <definedNames>
    <definedName name="_xlnm._FilterDatabase" localSheetId="0" hidden="1">filter_summary!$A$1:$Q$139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" i="1" l="1"/>
  <c r="O32" i="1"/>
  <c r="P32" i="1"/>
  <c r="Q32" i="1"/>
  <c r="L33" i="1"/>
  <c r="M33" i="1"/>
  <c r="N33" i="1"/>
  <c r="O33" i="1"/>
  <c r="P33" i="1"/>
  <c r="Q33" i="1"/>
  <c r="L34" i="1"/>
  <c r="P34" i="1"/>
  <c r="Q34" i="1"/>
  <c r="L35" i="1"/>
  <c r="P35" i="1"/>
  <c r="Q35" i="1"/>
  <c r="L36" i="1"/>
  <c r="O36" i="1"/>
  <c r="P36" i="1"/>
  <c r="Q36" i="1"/>
  <c r="L37" i="1"/>
  <c r="O37" i="1"/>
  <c r="P37" i="1"/>
  <c r="Q37" i="1"/>
  <c r="L38" i="1"/>
  <c r="P38" i="1"/>
  <c r="Q38" i="1"/>
  <c r="L39" i="1"/>
  <c r="O39" i="1"/>
  <c r="P39" i="1"/>
  <c r="Q39" i="1"/>
  <c r="L40" i="1"/>
  <c r="P40" i="1"/>
  <c r="Q40" i="1"/>
  <c r="L41" i="1"/>
  <c r="P41" i="1"/>
  <c r="Q41" i="1"/>
  <c r="L42" i="1"/>
  <c r="O42" i="1"/>
  <c r="P42" i="1"/>
  <c r="Q42" i="1"/>
  <c r="L43" i="1"/>
  <c r="O43" i="1"/>
  <c r="P43" i="1"/>
  <c r="Q43" i="1"/>
  <c r="L44" i="1"/>
  <c r="Q44" i="1"/>
  <c r="L45" i="1"/>
  <c r="P45" i="1"/>
  <c r="Q45" i="1"/>
  <c r="L46" i="1"/>
  <c r="P46" i="1"/>
  <c r="Q46" i="1"/>
  <c r="M48" i="1"/>
  <c r="N48" i="1"/>
  <c r="M49" i="1"/>
  <c r="N49" i="1"/>
  <c r="M50" i="1"/>
  <c r="N50" i="1"/>
  <c r="M52" i="1"/>
  <c r="N52" i="1"/>
  <c r="M53" i="1"/>
  <c r="N53" i="1"/>
  <c r="M54" i="1"/>
  <c r="N54" i="1"/>
  <c r="M55" i="1"/>
  <c r="N55" i="1"/>
  <c r="M56" i="1"/>
  <c r="N56" i="1"/>
  <c r="M58" i="1"/>
  <c r="N58" i="1"/>
  <c r="M59" i="1"/>
  <c r="N59" i="1"/>
  <c r="M61" i="1"/>
  <c r="N61" i="1"/>
  <c r="M62" i="1"/>
  <c r="N62" i="1"/>
  <c r="M63" i="1"/>
  <c r="N63" i="1"/>
  <c r="M65" i="1"/>
  <c r="N65" i="1"/>
  <c r="M66" i="1"/>
  <c r="N66" i="1"/>
  <c r="M83" i="1"/>
  <c r="N83" i="1"/>
  <c r="O69" i="1"/>
  <c r="O70" i="1"/>
  <c r="O71" i="1"/>
  <c r="O72" i="1"/>
  <c r="O74" i="1"/>
  <c r="O75" i="1"/>
  <c r="O76" i="1"/>
  <c r="O80" i="1"/>
  <c r="O81" i="1"/>
  <c r="O82" i="1"/>
  <c r="O83" i="1"/>
  <c r="O84" i="1"/>
  <c r="O85" i="1"/>
  <c r="O87" i="1"/>
  <c r="O88" i="1"/>
  <c r="O89" i="1"/>
  <c r="P81" i="1"/>
  <c r="P82" i="1"/>
  <c r="P83" i="1"/>
  <c r="P84" i="1"/>
  <c r="P85" i="1"/>
  <c r="P87" i="1"/>
  <c r="P88" i="1"/>
  <c r="P89" i="1"/>
  <c r="P90" i="1"/>
  <c r="P91" i="1"/>
  <c r="P71" i="1"/>
  <c r="P72" i="1"/>
  <c r="P73" i="1"/>
  <c r="P74" i="1"/>
  <c r="P75" i="1"/>
  <c r="P76" i="1"/>
  <c r="P77" i="1"/>
  <c r="P78" i="1"/>
  <c r="P79" i="1"/>
  <c r="P80" i="1"/>
  <c r="P67" i="1"/>
  <c r="P68" i="1"/>
  <c r="P69" i="1"/>
  <c r="P70" i="1"/>
  <c r="Q87" i="1"/>
  <c r="Q88" i="1"/>
  <c r="Q89" i="1"/>
  <c r="Q90" i="1"/>
  <c r="Q91" i="1"/>
  <c r="Q83" i="1"/>
  <c r="Q84" i="1"/>
  <c r="Q85" i="1"/>
  <c r="Q86" i="1"/>
  <c r="L83" i="1"/>
  <c r="L84" i="1"/>
  <c r="L85" i="1"/>
  <c r="L86" i="1"/>
  <c r="L87" i="1"/>
  <c r="L88" i="1"/>
  <c r="L89" i="1"/>
  <c r="L90" i="1"/>
  <c r="L91" i="1"/>
  <c r="Q79" i="1"/>
  <c r="Q80" i="1"/>
  <c r="Q81" i="1"/>
  <c r="Q82" i="1"/>
  <c r="Q75" i="1"/>
  <c r="Q76" i="1"/>
  <c r="Q77" i="1"/>
  <c r="Q78" i="1"/>
  <c r="Q70" i="1"/>
  <c r="Q71" i="1"/>
  <c r="Q72" i="1"/>
  <c r="Q73" i="1"/>
  <c r="Q74" i="1"/>
  <c r="Q67" i="1"/>
  <c r="Q68" i="1"/>
  <c r="Q69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L3" i="1"/>
  <c r="M3" i="1"/>
  <c r="N3" i="1"/>
  <c r="O3" i="1"/>
  <c r="P3" i="1"/>
  <c r="Q3" i="1"/>
  <c r="L4" i="1"/>
  <c r="M4" i="1"/>
  <c r="N4" i="1"/>
  <c r="O4" i="1"/>
  <c r="P4" i="1"/>
  <c r="Q4" i="1"/>
  <c r="L5" i="1"/>
  <c r="M5" i="1"/>
  <c r="N5" i="1"/>
  <c r="O5" i="1"/>
  <c r="P5" i="1"/>
  <c r="Q5" i="1"/>
  <c r="L6" i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L9" i="1"/>
  <c r="M9" i="1"/>
  <c r="N9" i="1"/>
  <c r="O9" i="1"/>
  <c r="P9" i="1"/>
  <c r="Q9" i="1"/>
  <c r="L10" i="1"/>
  <c r="M10" i="1"/>
  <c r="N10" i="1"/>
  <c r="O10" i="1"/>
  <c r="P10" i="1"/>
  <c r="Q10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17" i="1"/>
  <c r="M17" i="1"/>
  <c r="N17" i="1"/>
  <c r="O17" i="1"/>
  <c r="P17" i="1"/>
  <c r="Q17" i="1"/>
  <c r="L18" i="1"/>
  <c r="M18" i="1"/>
  <c r="N18" i="1"/>
  <c r="O18" i="1"/>
  <c r="P18" i="1"/>
  <c r="Q18" i="1"/>
  <c r="L19" i="1"/>
  <c r="M19" i="1"/>
  <c r="N19" i="1"/>
  <c r="O19" i="1"/>
  <c r="P19" i="1"/>
  <c r="Q19" i="1"/>
  <c r="L20" i="1"/>
  <c r="M20" i="1"/>
  <c r="N20" i="1"/>
  <c r="O20" i="1"/>
  <c r="P20" i="1"/>
  <c r="Q20" i="1"/>
  <c r="L21" i="1"/>
  <c r="M21" i="1"/>
  <c r="N21" i="1"/>
  <c r="O21" i="1"/>
  <c r="P21" i="1"/>
  <c r="Q21" i="1"/>
  <c r="L22" i="1"/>
  <c r="M22" i="1"/>
  <c r="N22" i="1"/>
  <c r="O22" i="1"/>
  <c r="P22" i="1"/>
  <c r="Q22" i="1"/>
  <c r="L23" i="1"/>
  <c r="M23" i="1"/>
  <c r="N23" i="1"/>
  <c r="O23" i="1"/>
  <c r="P23" i="1"/>
  <c r="Q23" i="1"/>
  <c r="L24" i="1"/>
  <c r="M24" i="1"/>
  <c r="N24" i="1"/>
  <c r="O24" i="1"/>
  <c r="P24" i="1"/>
  <c r="Q24" i="1"/>
  <c r="L25" i="1"/>
  <c r="M25" i="1"/>
  <c r="N25" i="1"/>
  <c r="O25" i="1"/>
  <c r="P25" i="1"/>
  <c r="Q25" i="1"/>
  <c r="L26" i="1"/>
  <c r="M26" i="1"/>
  <c r="N26" i="1"/>
  <c r="O26" i="1"/>
  <c r="P26" i="1"/>
  <c r="Q26" i="1"/>
  <c r="L27" i="1"/>
  <c r="M27" i="1"/>
  <c r="N27" i="1"/>
  <c r="O27" i="1"/>
  <c r="P27" i="1"/>
  <c r="Q27" i="1"/>
  <c r="L28" i="1"/>
  <c r="M28" i="1"/>
  <c r="N28" i="1"/>
  <c r="O28" i="1"/>
  <c r="P28" i="1"/>
  <c r="Q28" i="1"/>
  <c r="L29" i="1"/>
  <c r="M29" i="1"/>
  <c r="N29" i="1"/>
  <c r="O29" i="1"/>
  <c r="P29" i="1"/>
  <c r="Q29" i="1"/>
  <c r="L30" i="1"/>
  <c r="M30" i="1"/>
  <c r="N30" i="1"/>
  <c r="O30" i="1"/>
  <c r="P30" i="1"/>
  <c r="Q30" i="1"/>
  <c r="L31" i="1"/>
  <c r="M31" i="1"/>
  <c r="N31" i="1"/>
  <c r="O31" i="1"/>
  <c r="P31" i="1"/>
  <c r="Q31" i="1"/>
  <c r="Q2" i="1"/>
  <c r="P2" i="1"/>
  <c r="N2" i="1"/>
  <c r="O2" i="1"/>
  <c r="M2" i="1"/>
  <c r="L2" i="1"/>
  <c r="N1" i="1"/>
  <c r="O1" i="1"/>
  <c r="P1" i="1"/>
  <c r="Q1" i="1"/>
  <c r="M1" i="1"/>
</calcChain>
</file>

<file path=xl/sharedStrings.xml><?xml version="1.0" encoding="utf-8"?>
<sst xmlns="http://schemas.openxmlformats.org/spreadsheetml/2006/main" count="101" uniqueCount="59">
  <si>
    <t>dataset</t>
  </si>
  <si>
    <t>datafile</t>
  </si>
  <si>
    <t>nodes</t>
  </si>
  <si>
    <t>edges</t>
  </si>
  <si>
    <t>fv_norm</t>
  </si>
  <si>
    <t>small</t>
  </si>
  <si>
    <t>connected_caveman_graph(15,30).json</t>
  </si>
  <si>
    <t>bcsstk20.json</t>
  </si>
  <si>
    <t>random_lobster(100,0_6,0_4).json</t>
  </si>
  <si>
    <t>dorogovtsev_goltsev_mendes_graph(5).json</t>
  </si>
  <si>
    <t>watts_strogatz_graph(100,5,0.05).json</t>
  </si>
  <si>
    <t>caltech.json</t>
  </si>
  <si>
    <t>circular_ladder_graph(100).json</t>
  </si>
  <si>
    <t>ring_of_cliques(6,70).json</t>
  </si>
  <si>
    <t>bcsstk22.json</t>
  </si>
  <si>
    <t>barbell_graph(50,20).json</t>
  </si>
  <si>
    <t>bcsstk.json</t>
  </si>
  <si>
    <t>medium</t>
  </si>
  <si>
    <t>smith.json</t>
  </si>
  <si>
    <t>balanced_tree(3,6).json</t>
  </si>
  <si>
    <t>large</t>
  </si>
  <si>
    <t>AGD</t>
  </si>
  <si>
    <t>Density</t>
  </si>
  <si>
    <t>Eccentricity</t>
  </si>
  <si>
    <t>Fiedler Vector</t>
  </si>
  <si>
    <t>PageRank</t>
  </si>
  <si>
    <t>Nodes</t>
  </si>
  <si>
    <t>hic_5k_net_1.json</t>
  </si>
  <si>
    <t>movies.json</t>
  </si>
  <si>
    <t>usair97.json</t>
  </si>
  <si>
    <t>enron-email.json</t>
  </si>
  <si>
    <t>bn-mouse-visual-cortex-2.json</t>
  </si>
  <si>
    <t>bio-diseasome.json</t>
  </si>
  <si>
    <t>hic_5k_net_7.json</t>
  </si>
  <si>
    <t>hic_5k_net_6.json</t>
  </si>
  <si>
    <t>collaboration_network.json</t>
  </si>
  <si>
    <t>bio-celegans.json</t>
  </si>
  <si>
    <t>hic_5k_net_4.json</t>
  </si>
  <si>
    <t>hic_5k_net_3.json</t>
  </si>
  <si>
    <t>map_of_science.json</t>
  </si>
  <si>
    <t>hic_5k_net_2.json</t>
  </si>
  <si>
    <t>airport.json</t>
  </si>
  <si>
    <t>hic_5k_net_5.json</t>
  </si>
  <si>
    <t>chch-miner_durgbank-chem-chem.json</t>
  </si>
  <si>
    <t>hic_5k_net_8.json</t>
  </si>
  <si>
    <t>hic_1k_net_6.json</t>
  </si>
  <si>
    <t>hic_1k_net_5.json</t>
  </si>
  <si>
    <t>hic_1k_net_4.json</t>
  </si>
  <si>
    <t>soc-epinions1.json</t>
  </si>
  <si>
    <t>hic_1k_net_3.json</t>
  </si>
  <si>
    <t>hic_1k_net_2.json</t>
  </si>
  <si>
    <t>hic_1k_net_1.json</t>
  </si>
  <si>
    <t>ca-condmat.json</t>
  </si>
  <si>
    <t>df-miner_miner-disease-function.json</t>
  </si>
  <si>
    <t>com-youtube.ungraph.json</t>
  </si>
  <si>
    <t>ff-miner_miner-func-func.json</t>
  </si>
  <si>
    <t>amazon0302.json</t>
  </si>
  <si>
    <t>dch-miner_miner-disease-chemical.json</t>
  </si>
  <si>
    <t>com-amazon.ungraph.json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</si>
</sst>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s&quot;"/>
    <numFmt numFmtId="165" formatCode="#,##0\ &quot;nodes&quot;"/>
    <numFmt numFmtId="166" formatCode="0.000\ &quot;s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EBAC"/>
      <color rgb="FFFEFCC3"/>
      <color rgb="FF0D441B"/>
      <color rgb="FFF06A16"/>
      <color rgb="FF79CAC5"/>
      <color rgb="FF51004D"/>
      <color rgb="FFA4D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150761382804416E-2"/>
          <c:y val="5.5190142898804327E-2"/>
          <c:w val="0.88474832312627572"/>
          <c:h val="0.80121420239136776"/>
        </c:manualLayout>
      </c:layout>
      <c:scatterChart>
        <c:scatterStyle val="lineMarker"/>
        <c:varyColors val="0"/>
        <c:ser>
          <c:idx val="0"/>
          <c:order val="0"/>
          <c:tx>
            <c:strRef>
              <c:f>filter_summary!$M$1</c:f>
              <c:strCache>
                <c:ptCount val="1"/>
                <c:pt idx="0">
                  <c:v>AGD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rgbClr val="A4DCBA"/>
              </a:solidFill>
              <a:ln w="3175">
                <a:noFill/>
              </a:ln>
              <a:effectLst/>
            </c:spPr>
          </c:marker>
          <c:trendline>
            <c:spPr>
              <a:ln w="38100" cap="rnd">
                <a:solidFill>
                  <a:srgbClr val="79CAC5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filter_summary!$L$2:$L$46</c:f>
              <c:numCache>
                <c:formatCode>#,##0\ "nodes"</c:formatCode>
                <c:ptCount val="45"/>
                <c:pt idx="0">
                  <c:v>101</c:v>
                </c:pt>
                <c:pt idx="1">
                  <c:v>450</c:v>
                </c:pt>
                <c:pt idx="2">
                  <c:v>332</c:v>
                </c:pt>
                <c:pt idx="3">
                  <c:v>143</c:v>
                </c:pt>
                <c:pt idx="4">
                  <c:v>193</c:v>
                </c:pt>
                <c:pt idx="5">
                  <c:v>467</c:v>
                </c:pt>
                <c:pt idx="6">
                  <c:v>516</c:v>
                </c:pt>
                <c:pt idx="7">
                  <c:v>596</c:v>
                </c:pt>
                <c:pt idx="8">
                  <c:v>192</c:v>
                </c:pt>
                <c:pt idx="9">
                  <c:v>123</c:v>
                </c:pt>
                <c:pt idx="10">
                  <c:v>100</c:v>
                </c:pt>
                <c:pt idx="11">
                  <c:v>762</c:v>
                </c:pt>
                <c:pt idx="12">
                  <c:v>453</c:v>
                </c:pt>
                <c:pt idx="13">
                  <c:v>200</c:v>
                </c:pt>
                <c:pt idx="14">
                  <c:v>420</c:v>
                </c:pt>
                <c:pt idx="15">
                  <c:v>554</c:v>
                </c:pt>
                <c:pt idx="16">
                  <c:v>110</c:v>
                </c:pt>
                <c:pt idx="17">
                  <c:v>120</c:v>
                </c:pt>
                <c:pt idx="18">
                  <c:v>110</c:v>
                </c:pt>
                <c:pt idx="19">
                  <c:v>2896</c:v>
                </c:pt>
                <c:pt idx="20">
                  <c:v>411</c:v>
                </c:pt>
                <c:pt idx="21">
                  <c:v>435</c:v>
                </c:pt>
                <c:pt idx="22">
                  <c:v>379</c:v>
                </c:pt>
                <c:pt idx="23">
                  <c:v>2970</c:v>
                </c:pt>
                <c:pt idx="24">
                  <c:v>1032</c:v>
                </c:pt>
                <c:pt idx="25">
                  <c:v>1510</c:v>
                </c:pt>
                <c:pt idx="26">
                  <c:v>1093</c:v>
                </c:pt>
                <c:pt idx="27">
                  <c:v>265</c:v>
                </c:pt>
                <c:pt idx="28">
                  <c:v>1194</c:v>
                </c:pt>
                <c:pt idx="29">
                  <c:v>632</c:v>
                </c:pt>
                <c:pt idx="30">
                  <c:v>4581</c:v>
                </c:pt>
                <c:pt idx="31">
                  <c:v>308</c:v>
                </c:pt>
                <c:pt idx="32">
                  <c:v>20549</c:v>
                </c:pt>
                <c:pt idx="33">
                  <c:v>1134890</c:v>
                </c:pt>
                <c:pt idx="34">
                  <c:v>7015</c:v>
                </c:pt>
                <c:pt idx="35">
                  <c:v>5472</c:v>
                </c:pt>
                <c:pt idx="36">
                  <c:v>75877</c:v>
                </c:pt>
                <c:pt idx="37">
                  <c:v>5345</c:v>
                </c:pt>
                <c:pt idx="38">
                  <c:v>46007</c:v>
                </c:pt>
                <c:pt idx="39">
                  <c:v>262111</c:v>
                </c:pt>
                <c:pt idx="40">
                  <c:v>5096</c:v>
                </c:pt>
                <c:pt idx="41">
                  <c:v>5420</c:v>
                </c:pt>
                <c:pt idx="42">
                  <c:v>7197</c:v>
                </c:pt>
                <c:pt idx="43">
                  <c:v>334863</c:v>
                </c:pt>
                <c:pt idx="44">
                  <c:v>21363</c:v>
                </c:pt>
              </c:numCache>
            </c:numRef>
          </c:xVal>
          <c:yVal>
            <c:numRef>
              <c:f>filter_summary!$M$2:$M$46</c:f>
              <c:numCache>
                <c:formatCode>0.000\ "s"</c:formatCode>
                <c:ptCount val="45"/>
                <c:pt idx="0">
                  <c:v>3.2599999999999997E-2</c:v>
                </c:pt>
                <c:pt idx="1">
                  <c:v>2.1926000000000001</c:v>
                </c:pt>
                <c:pt idx="2">
                  <c:v>0.78249999999999997</c:v>
                </c:pt>
                <c:pt idx="3">
                  <c:v>0.1205</c:v>
                </c:pt>
                <c:pt idx="4">
                  <c:v>0.10050000000000001</c:v>
                </c:pt>
                <c:pt idx="5">
                  <c:v>0.8478</c:v>
                </c:pt>
                <c:pt idx="6">
                  <c:v>0.77190000000000003</c:v>
                </c:pt>
                <c:pt idx="7">
                  <c:v>0.49370000000000003</c:v>
                </c:pt>
                <c:pt idx="8">
                  <c:v>1.0174000000000001</c:v>
                </c:pt>
                <c:pt idx="9">
                  <c:v>4.8300000000000003E-2</c:v>
                </c:pt>
                <c:pt idx="10">
                  <c:v>2.3E-2</c:v>
                </c:pt>
                <c:pt idx="11">
                  <c:v>12.8026</c:v>
                </c:pt>
                <c:pt idx="12">
                  <c:v>0.98599999999999999</c:v>
                </c:pt>
                <c:pt idx="13">
                  <c:v>9.9199999999999997E-2</c:v>
                </c:pt>
                <c:pt idx="14">
                  <c:v>4.5212000000000003</c:v>
                </c:pt>
                <c:pt idx="15">
                  <c:v>1.3505</c:v>
                </c:pt>
                <c:pt idx="16">
                  <c:v>4.7800000000000002E-2</c:v>
                </c:pt>
                <c:pt idx="17">
                  <c:v>0.25059999999999999</c:v>
                </c:pt>
                <c:pt idx="18">
                  <c:v>4.3799999999999999E-2</c:v>
                </c:pt>
                <c:pt idx="19">
                  <c:v>63.346299999999999</c:v>
                </c:pt>
                <c:pt idx="20">
                  <c:v>4.6558000000000002</c:v>
                </c:pt>
                <c:pt idx="21">
                  <c:v>5.7488000000000001</c:v>
                </c:pt>
                <c:pt idx="22">
                  <c:v>0.50170000000000003</c:v>
                </c:pt>
                <c:pt idx="23">
                  <c:v>381.22910000000002</c:v>
                </c:pt>
                <c:pt idx="24">
                  <c:v>35.072499999999998</c:v>
                </c:pt>
                <c:pt idx="25">
                  <c:v>79.329599999999999</c:v>
                </c:pt>
                <c:pt idx="26">
                  <c:v>1.9593</c:v>
                </c:pt>
                <c:pt idx="27">
                  <c:v>1.8184</c:v>
                </c:pt>
                <c:pt idx="28">
                  <c:v>47.749400000000001</c:v>
                </c:pt>
                <c:pt idx="29">
                  <c:v>12.237299999999999</c:v>
                </c:pt>
                <c:pt idx="31">
                  <c:v>2.5409999999999999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3-184B-AC59-C3880D3E953F}"/>
            </c:ext>
          </c:extLst>
        </c:ser>
        <c:ser>
          <c:idx val="1"/>
          <c:order val="1"/>
          <c:tx>
            <c:strRef>
              <c:f>filter_summary!$N$1</c:f>
              <c:strCache>
                <c:ptCount val="1"/>
                <c:pt idx="0">
                  <c:v>Density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rgbClr val="F06A16">
                  <a:alpha val="50000"/>
                </a:srgbClr>
              </a:solidFill>
              <a:ln w="3175">
                <a:noFill/>
              </a:ln>
              <a:effectLst/>
            </c:spPr>
          </c:marker>
          <c:trendline>
            <c:spPr>
              <a:ln w="38100" cap="rnd">
                <a:solidFill>
                  <a:srgbClr val="F06A16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filter_summary!$L$2:$L$46</c:f>
              <c:numCache>
                <c:formatCode>#,##0\ "nodes"</c:formatCode>
                <c:ptCount val="45"/>
                <c:pt idx="0">
                  <c:v>101</c:v>
                </c:pt>
                <c:pt idx="1">
                  <c:v>450</c:v>
                </c:pt>
                <c:pt idx="2">
                  <c:v>332</c:v>
                </c:pt>
                <c:pt idx="3">
                  <c:v>143</c:v>
                </c:pt>
                <c:pt idx="4">
                  <c:v>193</c:v>
                </c:pt>
                <c:pt idx="5">
                  <c:v>467</c:v>
                </c:pt>
                <c:pt idx="6">
                  <c:v>516</c:v>
                </c:pt>
                <c:pt idx="7">
                  <c:v>596</c:v>
                </c:pt>
                <c:pt idx="8">
                  <c:v>192</c:v>
                </c:pt>
                <c:pt idx="9">
                  <c:v>123</c:v>
                </c:pt>
                <c:pt idx="10">
                  <c:v>100</c:v>
                </c:pt>
                <c:pt idx="11">
                  <c:v>762</c:v>
                </c:pt>
                <c:pt idx="12">
                  <c:v>453</c:v>
                </c:pt>
                <c:pt idx="13">
                  <c:v>200</c:v>
                </c:pt>
                <c:pt idx="14">
                  <c:v>420</c:v>
                </c:pt>
                <c:pt idx="15">
                  <c:v>554</c:v>
                </c:pt>
                <c:pt idx="16">
                  <c:v>110</c:v>
                </c:pt>
                <c:pt idx="17">
                  <c:v>120</c:v>
                </c:pt>
                <c:pt idx="18">
                  <c:v>110</c:v>
                </c:pt>
                <c:pt idx="19">
                  <c:v>2896</c:v>
                </c:pt>
                <c:pt idx="20">
                  <c:v>411</c:v>
                </c:pt>
                <c:pt idx="21">
                  <c:v>435</c:v>
                </c:pt>
                <c:pt idx="22">
                  <c:v>379</c:v>
                </c:pt>
                <c:pt idx="23">
                  <c:v>2970</c:v>
                </c:pt>
                <c:pt idx="24">
                  <c:v>1032</c:v>
                </c:pt>
                <c:pt idx="25">
                  <c:v>1510</c:v>
                </c:pt>
                <c:pt idx="26">
                  <c:v>1093</c:v>
                </c:pt>
                <c:pt idx="27">
                  <c:v>265</c:v>
                </c:pt>
                <c:pt idx="28">
                  <c:v>1194</c:v>
                </c:pt>
                <c:pt idx="29">
                  <c:v>632</c:v>
                </c:pt>
                <c:pt idx="30">
                  <c:v>4581</c:v>
                </c:pt>
                <c:pt idx="31">
                  <c:v>308</c:v>
                </c:pt>
                <c:pt idx="32">
                  <c:v>20549</c:v>
                </c:pt>
                <c:pt idx="33">
                  <c:v>1134890</c:v>
                </c:pt>
                <c:pt idx="34">
                  <c:v>7015</c:v>
                </c:pt>
                <c:pt idx="35">
                  <c:v>5472</c:v>
                </c:pt>
                <c:pt idx="36">
                  <c:v>75877</c:v>
                </c:pt>
                <c:pt idx="37">
                  <c:v>5345</c:v>
                </c:pt>
                <c:pt idx="38">
                  <c:v>46007</c:v>
                </c:pt>
                <c:pt idx="39">
                  <c:v>262111</c:v>
                </c:pt>
                <c:pt idx="40">
                  <c:v>5096</c:v>
                </c:pt>
                <c:pt idx="41">
                  <c:v>5420</c:v>
                </c:pt>
                <c:pt idx="42">
                  <c:v>7197</c:v>
                </c:pt>
                <c:pt idx="43">
                  <c:v>334863</c:v>
                </c:pt>
                <c:pt idx="44">
                  <c:v>21363</c:v>
                </c:pt>
              </c:numCache>
            </c:numRef>
          </c:xVal>
          <c:yVal>
            <c:numRef>
              <c:f>filter_summary!$N$2:$N$46</c:f>
              <c:numCache>
                <c:formatCode>0.000\ "s"</c:formatCode>
                <c:ptCount val="45"/>
                <c:pt idx="0">
                  <c:v>2.93E-2</c:v>
                </c:pt>
                <c:pt idx="1">
                  <c:v>1.9080999999999999</c:v>
                </c:pt>
                <c:pt idx="2">
                  <c:v>0.78590000000000004</c:v>
                </c:pt>
                <c:pt idx="3">
                  <c:v>0.1008</c:v>
                </c:pt>
                <c:pt idx="4">
                  <c:v>0.1067</c:v>
                </c:pt>
                <c:pt idx="5">
                  <c:v>0.88759999999999994</c:v>
                </c:pt>
                <c:pt idx="6">
                  <c:v>0.85960000000000003</c:v>
                </c:pt>
                <c:pt idx="7">
                  <c:v>0.53720000000000001</c:v>
                </c:pt>
                <c:pt idx="8">
                  <c:v>1.0307999999999999</c:v>
                </c:pt>
                <c:pt idx="9">
                  <c:v>4.9599999999999998E-2</c:v>
                </c:pt>
                <c:pt idx="10">
                  <c:v>3.7199999999999997E-2</c:v>
                </c:pt>
                <c:pt idx="11">
                  <c:v>12.957000000000001</c:v>
                </c:pt>
                <c:pt idx="12">
                  <c:v>0.96479999999999999</c:v>
                </c:pt>
                <c:pt idx="13">
                  <c:v>0.10680000000000001</c:v>
                </c:pt>
                <c:pt idx="14">
                  <c:v>4.5143000000000004</c:v>
                </c:pt>
                <c:pt idx="15">
                  <c:v>1.5502</c:v>
                </c:pt>
                <c:pt idx="16">
                  <c:v>5.2400000000000002E-2</c:v>
                </c:pt>
                <c:pt idx="17">
                  <c:v>0.22170000000000001</c:v>
                </c:pt>
                <c:pt idx="18">
                  <c:v>3.5799999999999998E-2</c:v>
                </c:pt>
                <c:pt idx="19">
                  <c:v>63.796999999999997</c:v>
                </c:pt>
                <c:pt idx="20">
                  <c:v>4.6539000000000001</c:v>
                </c:pt>
                <c:pt idx="21">
                  <c:v>5.7483000000000004</c:v>
                </c:pt>
                <c:pt idx="22">
                  <c:v>0.52949999999999997</c:v>
                </c:pt>
                <c:pt idx="23">
                  <c:v>382.09350000000001</c:v>
                </c:pt>
                <c:pt idx="24">
                  <c:v>35.092199999999998</c:v>
                </c:pt>
                <c:pt idx="25">
                  <c:v>79.311599999999999</c:v>
                </c:pt>
                <c:pt idx="26">
                  <c:v>2.1983000000000001</c:v>
                </c:pt>
                <c:pt idx="27">
                  <c:v>1.9795</c:v>
                </c:pt>
                <c:pt idx="28">
                  <c:v>47.770899999999997</c:v>
                </c:pt>
                <c:pt idx="29">
                  <c:v>12.2395</c:v>
                </c:pt>
                <c:pt idx="31">
                  <c:v>2.5407000000000002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13-184B-AC59-C3880D3E953F}"/>
            </c:ext>
          </c:extLst>
        </c:ser>
        <c:ser>
          <c:idx val="2"/>
          <c:order val="2"/>
          <c:tx>
            <c:strRef>
              <c:f>filter_summary!$O$1</c:f>
              <c:strCache>
                <c:ptCount val="1"/>
                <c:pt idx="0">
                  <c:v>Eccentricity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rgbClr val="0D441B">
                  <a:alpha val="50000"/>
                </a:srgbClr>
              </a:solidFill>
              <a:ln w="3175">
                <a:noFill/>
              </a:ln>
              <a:effectLst/>
            </c:spPr>
          </c:marker>
          <c:trendline>
            <c:spPr>
              <a:ln w="38100" cap="rnd">
                <a:solidFill>
                  <a:srgbClr val="0D441B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filter_summary!$L$2:$L$46</c:f>
              <c:numCache>
                <c:formatCode>#,##0\ "nodes"</c:formatCode>
                <c:ptCount val="45"/>
                <c:pt idx="0">
                  <c:v>101</c:v>
                </c:pt>
                <c:pt idx="1">
                  <c:v>450</c:v>
                </c:pt>
                <c:pt idx="2">
                  <c:v>332</c:v>
                </c:pt>
                <c:pt idx="3">
                  <c:v>143</c:v>
                </c:pt>
                <c:pt idx="4">
                  <c:v>193</c:v>
                </c:pt>
                <c:pt idx="5">
                  <c:v>467</c:v>
                </c:pt>
                <c:pt idx="6">
                  <c:v>516</c:v>
                </c:pt>
                <c:pt idx="7">
                  <c:v>596</c:v>
                </c:pt>
                <c:pt idx="8">
                  <c:v>192</c:v>
                </c:pt>
                <c:pt idx="9">
                  <c:v>123</c:v>
                </c:pt>
                <c:pt idx="10">
                  <c:v>100</c:v>
                </c:pt>
                <c:pt idx="11">
                  <c:v>762</c:v>
                </c:pt>
                <c:pt idx="12">
                  <c:v>453</c:v>
                </c:pt>
                <c:pt idx="13">
                  <c:v>200</c:v>
                </c:pt>
                <c:pt idx="14">
                  <c:v>420</c:v>
                </c:pt>
                <c:pt idx="15">
                  <c:v>554</c:v>
                </c:pt>
                <c:pt idx="16">
                  <c:v>110</c:v>
                </c:pt>
                <c:pt idx="17">
                  <c:v>120</c:v>
                </c:pt>
                <c:pt idx="18">
                  <c:v>110</c:v>
                </c:pt>
                <c:pt idx="19">
                  <c:v>2896</c:v>
                </c:pt>
                <c:pt idx="20">
                  <c:v>411</c:v>
                </c:pt>
                <c:pt idx="21">
                  <c:v>435</c:v>
                </c:pt>
                <c:pt idx="22">
                  <c:v>379</c:v>
                </c:pt>
                <c:pt idx="23">
                  <c:v>2970</c:v>
                </c:pt>
                <c:pt idx="24">
                  <c:v>1032</c:v>
                </c:pt>
                <c:pt idx="25">
                  <c:v>1510</c:v>
                </c:pt>
                <c:pt idx="26">
                  <c:v>1093</c:v>
                </c:pt>
                <c:pt idx="27">
                  <c:v>265</c:v>
                </c:pt>
                <c:pt idx="28">
                  <c:v>1194</c:v>
                </c:pt>
                <c:pt idx="29">
                  <c:v>632</c:v>
                </c:pt>
                <c:pt idx="30">
                  <c:v>4581</c:v>
                </c:pt>
                <c:pt idx="31">
                  <c:v>308</c:v>
                </c:pt>
                <c:pt idx="32">
                  <c:v>20549</c:v>
                </c:pt>
                <c:pt idx="33">
                  <c:v>1134890</c:v>
                </c:pt>
                <c:pt idx="34">
                  <c:v>7015</c:v>
                </c:pt>
                <c:pt idx="35">
                  <c:v>5472</c:v>
                </c:pt>
                <c:pt idx="36">
                  <c:v>75877</c:v>
                </c:pt>
                <c:pt idx="37">
                  <c:v>5345</c:v>
                </c:pt>
                <c:pt idx="38">
                  <c:v>46007</c:v>
                </c:pt>
                <c:pt idx="39">
                  <c:v>262111</c:v>
                </c:pt>
                <c:pt idx="40">
                  <c:v>5096</c:v>
                </c:pt>
                <c:pt idx="41">
                  <c:v>5420</c:v>
                </c:pt>
                <c:pt idx="42">
                  <c:v>7197</c:v>
                </c:pt>
                <c:pt idx="43">
                  <c:v>334863</c:v>
                </c:pt>
                <c:pt idx="44">
                  <c:v>21363</c:v>
                </c:pt>
              </c:numCache>
            </c:numRef>
          </c:xVal>
          <c:yVal>
            <c:numRef>
              <c:f>filter_summary!$O$2:$O$46</c:f>
              <c:numCache>
                <c:formatCode>0.000\ "s"</c:formatCode>
                <c:ptCount val="45"/>
                <c:pt idx="0">
                  <c:v>1.41E-2</c:v>
                </c:pt>
                <c:pt idx="1">
                  <c:v>0.31559999999999999</c:v>
                </c:pt>
                <c:pt idx="2">
                  <c:v>0.22509999999999999</c:v>
                </c:pt>
                <c:pt idx="3">
                  <c:v>3.2899999999999999E-2</c:v>
                </c:pt>
                <c:pt idx="4">
                  <c:v>5.2299999999999999E-2</c:v>
                </c:pt>
                <c:pt idx="5">
                  <c:v>0.37930000000000003</c:v>
                </c:pt>
                <c:pt idx="6">
                  <c:v>0.39660000000000001</c:v>
                </c:pt>
                <c:pt idx="7">
                  <c:v>0.35410000000000003</c:v>
                </c:pt>
                <c:pt idx="8">
                  <c:v>0.111</c:v>
                </c:pt>
                <c:pt idx="9">
                  <c:v>1.8499999999999999E-2</c:v>
                </c:pt>
                <c:pt idx="10">
                  <c:v>1.41E-2</c:v>
                </c:pt>
                <c:pt idx="11">
                  <c:v>1.6557999999999999</c:v>
                </c:pt>
                <c:pt idx="12">
                  <c:v>0.31619999999999998</c:v>
                </c:pt>
                <c:pt idx="13">
                  <c:v>7.4200000000000002E-2</c:v>
                </c:pt>
                <c:pt idx="14">
                  <c:v>0.50339999999999996</c:v>
                </c:pt>
                <c:pt idx="15">
                  <c:v>0.5454</c:v>
                </c:pt>
                <c:pt idx="16">
                  <c:v>1.83E-2</c:v>
                </c:pt>
                <c:pt idx="17">
                  <c:v>1.9E-2</c:v>
                </c:pt>
                <c:pt idx="18">
                  <c:v>1.6799999999999999E-2</c:v>
                </c:pt>
                <c:pt idx="19">
                  <c:v>17.052399999999999</c:v>
                </c:pt>
                <c:pt idx="20">
                  <c:v>0.46600000000000003</c:v>
                </c:pt>
                <c:pt idx="21">
                  <c:v>0.59</c:v>
                </c:pt>
                <c:pt idx="22">
                  <c:v>0.21149999999999999</c:v>
                </c:pt>
                <c:pt idx="23">
                  <c:v>62.828600000000002</c:v>
                </c:pt>
                <c:pt idx="24">
                  <c:v>3.7263999999999999</c:v>
                </c:pt>
                <c:pt idx="25">
                  <c:v>12.0373</c:v>
                </c:pt>
                <c:pt idx="26">
                  <c:v>0.85189999999999999</c:v>
                </c:pt>
                <c:pt idx="27">
                  <c:v>0.22270000000000001</c:v>
                </c:pt>
                <c:pt idx="28">
                  <c:v>2.9975999999999998</c:v>
                </c:pt>
                <c:pt idx="29">
                  <c:v>1.1493</c:v>
                </c:pt>
                <c:pt idx="30">
                  <c:v>176.2432</c:v>
                </c:pt>
                <c:pt idx="31">
                  <c:v>0.27379999999999999</c:v>
                </c:pt>
                <c:pt idx="34">
                  <c:v>524.12040000000002</c:v>
                </c:pt>
                <c:pt idx="35">
                  <c:v>329.53179999999998</c:v>
                </c:pt>
                <c:pt idx="37">
                  <c:v>265.04539999999997</c:v>
                </c:pt>
                <c:pt idx="40">
                  <c:v>275.31299999999999</c:v>
                </c:pt>
                <c:pt idx="41">
                  <c:v>277.55020000000002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13-184B-AC59-C3880D3E953F}"/>
            </c:ext>
          </c:extLst>
        </c:ser>
        <c:ser>
          <c:idx val="3"/>
          <c:order val="3"/>
          <c:tx>
            <c:strRef>
              <c:f>filter_summary!$P$1</c:f>
              <c:strCache>
                <c:ptCount val="1"/>
                <c:pt idx="0">
                  <c:v>Fiedler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rgbClr val="7030A0">
                  <a:alpha val="50000"/>
                </a:srgbClr>
              </a:solidFill>
              <a:ln w="3175">
                <a:noFill/>
              </a:ln>
              <a:effectLst/>
            </c:spPr>
          </c:marker>
          <c:trendline>
            <c:spPr>
              <a:ln w="38100" cap="rnd">
                <a:solidFill>
                  <a:srgbClr val="7030A0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filter_summary!$L$2:$L$46</c:f>
              <c:numCache>
                <c:formatCode>#,##0\ "nodes"</c:formatCode>
                <c:ptCount val="45"/>
                <c:pt idx="0">
                  <c:v>101</c:v>
                </c:pt>
                <c:pt idx="1">
                  <c:v>450</c:v>
                </c:pt>
                <c:pt idx="2">
                  <c:v>332</c:v>
                </c:pt>
                <c:pt idx="3">
                  <c:v>143</c:v>
                </c:pt>
                <c:pt idx="4">
                  <c:v>193</c:v>
                </c:pt>
                <c:pt idx="5">
                  <c:v>467</c:v>
                </c:pt>
                <c:pt idx="6">
                  <c:v>516</c:v>
                </c:pt>
                <c:pt idx="7">
                  <c:v>596</c:v>
                </c:pt>
                <c:pt idx="8">
                  <c:v>192</c:v>
                </c:pt>
                <c:pt idx="9">
                  <c:v>123</c:v>
                </c:pt>
                <c:pt idx="10">
                  <c:v>100</c:v>
                </c:pt>
                <c:pt idx="11">
                  <c:v>762</c:v>
                </c:pt>
                <c:pt idx="12">
                  <c:v>453</c:v>
                </c:pt>
                <c:pt idx="13">
                  <c:v>200</c:v>
                </c:pt>
                <c:pt idx="14">
                  <c:v>420</c:v>
                </c:pt>
                <c:pt idx="15">
                  <c:v>554</c:v>
                </c:pt>
                <c:pt idx="16">
                  <c:v>110</c:v>
                </c:pt>
                <c:pt idx="17">
                  <c:v>120</c:v>
                </c:pt>
                <c:pt idx="18">
                  <c:v>110</c:v>
                </c:pt>
                <c:pt idx="19">
                  <c:v>2896</c:v>
                </c:pt>
                <c:pt idx="20">
                  <c:v>411</c:v>
                </c:pt>
                <c:pt idx="21">
                  <c:v>435</c:v>
                </c:pt>
                <c:pt idx="22">
                  <c:v>379</c:v>
                </c:pt>
                <c:pt idx="23">
                  <c:v>2970</c:v>
                </c:pt>
                <c:pt idx="24">
                  <c:v>1032</c:v>
                </c:pt>
                <c:pt idx="25">
                  <c:v>1510</c:v>
                </c:pt>
                <c:pt idx="26">
                  <c:v>1093</c:v>
                </c:pt>
                <c:pt idx="27">
                  <c:v>265</c:v>
                </c:pt>
                <c:pt idx="28">
                  <c:v>1194</c:v>
                </c:pt>
                <c:pt idx="29">
                  <c:v>632</c:v>
                </c:pt>
                <c:pt idx="30">
                  <c:v>4581</c:v>
                </c:pt>
                <c:pt idx="31">
                  <c:v>308</c:v>
                </c:pt>
                <c:pt idx="32">
                  <c:v>20549</c:v>
                </c:pt>
                <c:pt idx="33">
                  <c:v>1134890</c:v>
                </c:pt>
                <c:pt idx="34">
                  <c:v>7015</c:v>
                </c:pt>
                <c:pt idx="35">
                  <c:v>5472</c:v>
                </c:pt>
                <c:pt idx="36">
                  <c:v>75877</c:v>
                </c:pt>
                <c:pt idx="37">
                  <c:v>5345</c:v>
                </c:pt>
                <c:pt idx="38">
                  <c:v>46007</c:v>
                </c:pt>
                <c:pt idx="39">
                  <c:v>262111</c:v>
                </c:pt>
                <c:pt idx="40">
                  <c:v>5096</c:v>
                </c:pt>
                <c:pt idx="41">
                  <c:v>5420</c:v>
                </c:pt>
                <c:pt idx="42">
                  <c:v>7197</c:v>
                </c:pt>
                <c:pt idx="43">
                  <c:v>334863</c:v>
                </c:pt>
                <c:pt idx="44">
                  <c:v>21363</c:v>
                </c:pt>
              </c:numCache>
            </c:numRef>
          </c:xVal>
          <c:yVal>
            <c:numRef>
              <c:f>filter_summary!$P$2:$P$46</c:f>
              <c:numCache>
                <c:formatCode>0.000\ "s"</c:formatCode>
                <c:ptCount val="45"/>
                <c:pt idx="0">
                  <c:v>3.7900000000000003E-2</c:v>
                </c:pt>
                <c:pt idx="1">
                  <c:v>3.3399999999999999E-2</c:v>
                </c:pt>
                <c:pt idx="2">
                  <c:v>0.1724</c:v>
                </c:pt>
                <c:pt idx="3">
                  <c:v>5.1200000000000002E-2</c:v>
                </c:pt>
                <c:pt idx="4">
                  <c:v>2.4199999999999999E-2</c:v>
                </c:pt>
                <c:pt idx="5">
                  <c:v>0.14729999999999999</c:v>
                </c:pt>
                <c:pt idx="6">
                  <c:v>6.9900000000000004E-2</c:v>
                </c:pt>
                <c:pt idx="7">
                  <c:v>3.56E-2</c:v>
                </c:pt>
                <c:pt idx="8">
                  <c:v>4.02E-2</c:v>
                </c:pt>
                <c:pt idx="9">
                  <c:v>1.8100000000000002E-2</c:v>
                </c:pt>
                <c:pt idx="10">
                  <c:v>1.29E-2</c:v>
                </c:pt>
                <c:pt idx="11">
                  <c:v>0.2767</c:v>
                </c:pt>
                <c:pt idx="12">
                  <c:v>7.8E-2</c:v>
                </c:pt>
                <c:pt idx="13">
                  <c:v>1.7399999999999999E-2</c:v>
                </c:pt>
                <c:pt idx="14">
                  <c:v>9.7900000000000001E-2</c:v>
                </c:pt>
                <c:pt idx="15">
                  <c:v>6.3500000000000001E-2</c:v>
                </c:pt>
                <c:pt idx="16">
                  <c:v>1.43E-2</c:v>
                </c:pt>
                <c:pt idx="17">
                  <c:v>4.02E-2</c:v>
                </c:pt>
                <c:pt idx="18">
                  <c:v>2.23E-2</c:v>
                </c:pt>
                <c:pt idx="19">
                  <c:v>0.35809999999999997</c:v>
                </c:pt>
                <c:pt idx="20">
                  <c:v>8.9200000000000002E-2</c:v>
                </c:pt>
                <c:pt idx="21">
                  <c:v>0.18690000000000001</c:v>
                </c:pt>
                <c:pt idx="22">
                  <c:v>5.3199999999999997E-2</c:v>
                </c:pt>
                <c:pt idx="23">
                  <c:v>1.1158999999999999</c:v>
                </c:pt>
                <c:pt idx="24">
                  <c:v>0.40920000000000001</c:v>
                </c:pt>
                <c:pt idx="25">
                  <c:v>0.76990000000000003</c:v>
                </c:pt>
                <c:pt idx="26">
                  <c:v>3.3599999999999998E-2</c:v>
                </c:pt>
                <c:pt idx="27">
                  <c:v>5.8599999999999999E-2</c:v>
                </c:pt>
                <c:pt idx="28">
                  <c:v>0.6109</c:v>
                </c:pt>
                <c:pt idx="29">
                  <c:v>0.13539999999999999</c:v>
                </c:pt>
                <c:pt idx="30">
                  <c:v>3.3456999999999999</c:v>
                </c:pt>
                <c:pt idx="31">
                  <c:v>7.2999999999999995E-2</c:v>
                </c:pt>
                <c:pt idx="32">
                  <c:v>34.776299999999999</c:v>
                </c:pt>
                <c:pt idx="33">
                  <c:v>643.78319999999997</c:v>
                </c:pt>
                <c:pt idx="34">
                  <c:v>11.2498</c:v>
                </c:pt>
                <c:pt idx="35">
                  <c:v>4.7587000000000002</c:v>
                </c:pt>
                <c:pt idx="36">
                  <c:v>27.333500000000001</c:v>
                </c:pt>
                <c:pt idx="37">
                  <c:v>4.2319000000000004</c:v>
                </c:pt>
                <c:pt idx="38">
                  <c:v>50.7121</c:v>
                </c:pt>
                <c:pt idx="39">
                  <c:v>38.224200000000003</c:v>
                </c:pt>
                <c:pt idx="40">
                  <c:v>4.8390000000000004</c:v>
                </c:pt>
                <c:pt idx="41">
                  <c:v>4.8989000000000003</c:v>
                </c:pt>
                <c:pt idx="43">
                  <c:v>96.838399999999993</c:v>
                </c:pt>
                <c:pt idx="44">
                  <c:v>12.617699999999999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13-184B-AC59-C3880D3E953F}"/>
            </c:ext>
          </c:extLst>
        </c:ser>
        <c:ser>
          <c:idx val="4"/>
          <c:order val="4"/>
          <c:tx>
            <c:strRef>
              <c:f>filter_summary!$Q$1</c:f>
              <c:strCache>
                <c:ptCount val="1"/>
                <c:pt idx="0">
                  <c:v>PageRank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rgbClr val="FEFCC3"/>
              </a:solidFill>
              <a:ln w="317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filter_summary!$L$2:$L$46</c:f>
              <c:numCache>
                <c:formatCode>#,##0\ "nodes"</c:formatCode>
                <c:ptCount val="45"/>
                <c:pt idx="0">
                  <c:v>101</c:v>
                </c:pt>
                <c:pt idx="1">
                  <c:v>450</c:v>
                </c:pt>
                <c:pt idx="2">
                  <c:v>332</c:v>
                </c:pt>
                <c:pt idx="3">
                  <c:v>143</c:v>
                </c:pt>
                <c:pt idx="4">
                  <c:v>193</c:v>
                </c:pt>
                <c:pt idx="5">
                  <c:v>467</c:v>
                </c:pt>
                <c:pt idx="6">
                  <c:v>516</c:v>
                </c:pt>
                <c:pt idx="7">
                  <c:v>596</c:v>
                </c:pt>
                <c:pt idx="8">
                  <c:v>192</c:v>
                </c:pt>
                <c:pt idx="9">
                  <c:v>123</c:v>
                </c:pt>
                <c:pt idx="10">
                  <c:v>100</c:v>
                </c:pt>
                <c:pt idx="11">
                  <c:v>762</c:v>
                </c:pt>
                <c:pt idx="12">
                  <c:v>453</c:v>
                </c:pt>
                <c:pt idx="13">
                  <c:v>200</c:v>
                </c:pt>
                <c:pt idx="14">
                  <c:v>420</c:v>
                </c:pt>
                <c:pt idx="15">
                  <c:v>554</c:v>
                </c:pt>
                <c:pt idx="16">
                  <c:v>110</c:v>
                </c:pt>
                <c:pt idx="17">
                  <c:v>120</c:v>
                </c:pt>
                <c:pt idx="18">
                  <c:v>110</c:v>
                </c:pt>
                <c:pt idx="19">
                  <c:v>2896</c:v>
                </c:pt>
                <c:pt idx="20">
                  <c:v>411</c:v>
                </c:pt>
                <c:pt idx="21">
                  <c:v>435</c:v>
                </c:pt>
                <c:pt idx="22">
                  <c:v>379</c:v>
                </c:pt>
                <c:pt idx="23">
                  <c:v>2970</c:v>
                </c:pt>
                <c:pt idx="24">
                  <c:v>1032</c:v>
                </c:pt>
                <c:pt idx="25">
                  <c:v>1510</c:v>
                </c:pt>
                <c:pt idx="26">
                  <c:v>1093</c:v>
                </c:pt>
                <c:pt idx="27">
                  <c:v>265</c:v>
                </c:pt>
                <c:pt idx="28">
                  <c:v>1194</c:v>
                </c:pt>
                <c:pt idx="29">
                  <c:v>632</c:v>
                </c:pt>
                <c:pt idx="30">
                  <c:v>4581</c:v>
                </c:pt>
                <c:pt idx="31">
                  <c:v>308</c:v>
                </c:pt>
                <c:pt idx="32">
                  <c:v>20549</c:v>
                </c:pt>
                <c:pt idx="33">
                  <c:v>1134890</c:v>
                </c:pt>
                <c:pt idx="34">
                  <c:v>7015</c:v>
                </c:pt>
                <c:pt idx="35">
                  <c:v>5472</c:v>
                </c:pt>
                <c:pt idx="36">
                  <c:v>75877</c:v>
                </c:pt>
                <c:pt idx="37">
                  <c:v>5345</c:v>
                </c:pt>
                <c:pt idx="38">
                  <c:v>46007</c:v>
                </c:pt>
                <c:pt idx="39">
                  <c:v>262111</c:v>
                </c:pt>
                <c:pt idx="40">
                  <c:v>5096</c:v>
                </c:pt>
                <c:pt idx="41">
                  <c:v>5420</c:v>
                </c:pt>
                <c:pt idx="42">
                  <c:v>7197</c:v>
                </c:pt>
                <c:pt idx="43">
                  <c:v>334863</c:v>
                </c:pt>
                <c:pt idx="44">
                  <c:v>21363</c:v>
                </c:pt>
              </c:numCache>
            </c:numRef>
          </c:xVal>
          <c:yVal>
            <c:numRef>
              <c:f>filter_summary!$Q$2:$Q$46</c:f>
              <c:numCache>
                <c:formatCode>0.000\ "s"</c:formatCode>
                <c:ptCount val="45"/>
                <c:pt idx="0">
                  <c:v>4.9099999999999998E-2</c:v>
                </c:pt>
                <c:pt idx="1">
                  <c:v>8.5199999999999998E-2</c:v>
                </c:pt>
                <c:pt idx="2">
                  <c:v>0.13109999999999999</c:v>
                </c:pt>
                <c:pt idx="3">
                  <c:v>5.1299999999999998E-2</c:v>
                </c:pt>
                <c:pt idx="4">
                  <c:v>6.1499999999999999E-2</c:v>
                </c:pt>
                <c:pt idx="5">
                  <c:v>0.106</c:v>
                </c:pt>
                <c:pt idx="6">
                  <c:v>0.10340000000000001</c:v>
                </c:pt>
                <c:pt idx="7">
                  <c:v>0.11509999999999999</c:v>
                </c:pt>
                <c:pt idx="8">
                  <c:v>0.18659999999999999</c:v>
                </c:pt>
                <c:pt idx="9">
                  <c:v>1.6199999999999999E-2</c:v>
                </c:pt>
                <c:pt idx="10">
                  <c:v>1.35E-2</c:v>
                </c:pt>
                <c:pt idx="11">
                  <c:v>0.75349999999999995</c:v>
                </c:pt>
                <c:pt idx="12">
                  <c:v>0.13830000000000001</c:v>
                </c:pt>
                <c:pt idx="13">
                  <c:v>1.32E-2</c:v>
                </c:pt>
                <c:pt idx="14">
                  <c:v>0.2853</c:v>
                </c:pt>
                <c:pt idx="15">
                  <c:v>0.15329999999999999</c:v>
                </c:pt>
                <c:pt idx="16">
                  <c:v>3.2899999999999999E-2</c:v>
                </c:pt>
                <c:pt idx="17">
                  <c:v>0.19639999999999999</c:v>
                </c:pt>
                <c:pt idx="18">
                  <c:v>3.2500000000000001E-2</c:v>
                </c:pt>
                <c:pt idx="19">
                  <c:v>1.5754999999999999</c:v>
                </c:pt>
                <c:pt idx="20">
                  <c:v>0.29930000000000001</c:v>
                </c:pt>
                <c:pt idx="21">
                  <c:v>0.35099999999999998</c:v>
                </c:pt>
                <c:pt idx="22">
                  <c:v>8.1100000000000005E-2</c:v>
                </c:pt>
                <c:pt idx="23">
                  <c:v>4.0568</c:v>
                </c:pt>
                <c:pt idx="24">
                  <c:v>0.69930000000000003</c:v>
                </c:pt>
                <c:pt idx="25">
                  <c:v>2.4355000000000002</c:v>
                </c:pt>
                <c:pt idx="26">
                  <c:v>0.25209999999999999</c:v>
                </c:pt>
                <c:pt idx="27">
                  <c:v>0.25679999999999997</c:v>
                </c:pt>
                <c:pt idx="28">
                  <c:v>0.81589999999999996</c:v>
                </c:pt>
                <c:pt idx="29">
                  <c:v>0.47599999999999998</c:v>
                </c:pt>
                <c:pt idx="30">
                  <c:v>10.448700000000001</c:v>
                </c:pt>
                <c:pt idx="31">
                  <c:v>0.27039999999999997</c:v>
                </c:pt>
                <c:pt idx="32">
                  <c:v>254.01509999999999</c:v>
                </c:pt>
                <c:pt idx="33">
                  <c:v>101.9427</c:v>
                </c:pt>
                <c:pt idx="34">
                  <c:v>14.7166</c:v>
                </c:pt>
                <c:pt idx="35">
                  <c:v>10.832000000000001</c:v>
                </c:pt>
                <c:pt idx="36">
                  <c:v>49.978299999999997</c:v>
                </c:pt>
                <c:pt idx="37">
                  <c:v>9.1943999999999999</c:v>
                </c:pt>
                <c:pt idx="38">
                  <c:v>38.825299999999999</c:v>
                </c:pt>
                <c:pt idx="39">
                  <c:v>31.314699999999998</c:v>
                </c:pt>
                <c:pt idx="40">
                  <c:v>9.5945999999999998</c:v>
                </c:pt>
                <c:pt idx="41">
                  <c:v>9.4410000000000007</c:v>
                </c:pt>
                <c:pt idx="42">
                  <c:v>93.980199999999996</c:v>
                </c:pt>
                <c:pt idx="43">
                  <c:v>39.875300000000003</c:v>
                </c:pt>
                <c:pt idx="44">
                  <c:v>15.801299999999999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13-184B-AC59-C3880D3E9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542832"/>
        <c:axId val="388706288"/>
      </c:scatterChart>
      <c:valAx>
        <c:axId val="388542832"/>
        <c:scaling>
          <c:logBase val="10"/>
          <c:orientation val="minMax"/>
          <c:max val="125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node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200000" spcFirstLastPara="1" vertOverflow="ellipsis" wrap="square" anchor="t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06288"/>
        <c:crossesAt val="1.0000000000000002E-2"/>
        <c:crossBetween val="midCat"/>
      </c:valAx>
      <c:valAx>
        <c:axId val="388706288"/>
        <c:scaling>
          <c:logBase val="10"/>
          <c:orientation val="minMax"/>
          <c:max val="100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4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13808690580342"/>
          <c:y val="0.62692462429100815"/>
          <c:w val="0.20175670749489649"/>
          <c:h val="0.20940954540982229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562426</xdr:colOff>
      <xdr:row>23</xdr:row>
      <xdr:rowOff>84665</xdr:rowOff>
    </xdr:from>
    <xdr:to>
      <xdr:col>34</xdr:col>
      <xdr:colOff>176454</xdr:colOff>
      <xdr:row>60</xdr:row>
      <xdr:rowOff>127603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4040DA-801A-0048-BB0F-D9727DF94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"/>
  <sheetViews>
    <sheetView tabSelected="1" topLeftCell="I23" zoomScale="74" zoomScaleNormal="70" workbookViewId="0">
      <selection activeCell="AJ46" sqref="AJ46"/>
    </sheetView>
  </sheetViews>
  <sheetFormatPr baseColWidth="10" defaultRowHeight="16" x14ac:dyDescent="0.2"/>
  <cols>
    <col min="12" max="12" width="15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23</v>
      </c>
      <c r="H1" t="s">
        <v>24</v>
      </c>
      <c r="I1" t="s">
        <v>4</v>
      </c>
      <c r="J1" t="s">
        <v>25</v>
      </c>
      <c r="L1" t="s">
        <v>26</v>
      </c>
      <c r="M1" t="str">
        <f>E1</f>
        <v>AGD</v>
      </c>
      <c r="N1" t="str">
        <f t="shared" ref="N1:P1" si="0">F1</f>
        <v>Density</v>
      </c>
      <c r="O1" t="str">
        <f t="shared" si="0"/>
        <v>Eccentricity</v>
      </c>
      <c r="P1" t="str">
        <f t="shared" si="0"/>
        <v>Fiedler Vector</v>
      </c>
      <c r="Q1" t="str">
        <f>J1</f>
        <v>PageRank</v>
      </c>
    </row>
    <row r="2" spans="1:17" x14ac:dyDescent="0.2">
      <c r="A2" t="s">
        <v>5</v>
      </c>
      <c r="B2" t="s">
        <v>28</v>
      </c>
      <c r="C2">
        <v>101</v>
      </c>
      <c r="D2">
        <v>192</v>
      </c>
      <c r="E2">
        <v>3.2599999999999997E-2</v>
      </c>
      <c r="F2">
        <v>2.93E-2</v>
      </c>
      <c r="G2">
        <v>1.41E-2</v>
      </c>
      <c r="H2">
        <v>0.157</v>
      </c>
      <c r="I2">
        <v>3.7900000000000003E-2</v>
      </c>
      <c r="J2">
        <v>4.9099999999999998E-2</v>
      </c>
      <c r="L2" s="2">
        <f t="shared" ref="L2" si="1">C2</f>
        <v>101</v>
      </c>
      <c r="M2" s="3">
        <f>IF(ISBLANK(E2),"",E2)</f>
        <v>3.2599999999999997E-2</v>
      </c>
      <c r="N2" s="3">
        <f t="shared" ref="N2:O2" si="2">IF(ISBLANK(F2),"",F2)</f>
        <v>2.93E-2</v>
      </c>
      <c r="O2" s="3">
        <f t="shared" si="2"/>
        <v>1.41E-2</v>
      </c>
      <c r="P2" s="3">
        <f t="shared" ref="P2" si="3">MIN(H2,I2)</f>
        <v>3.7900000000000003E-2</v>
      </c>
      <c r="Q2" s="3">
        <f>IF(ISBLANK(J2),"",J2)</f>
        <v>4.9099999999999998E-2</v>
      </c>
    </row>
    <row r="3" spans="1:17" x14ac:dyDescent="0.2">
      <c r="A3" t="s">
        <v>5</v>
      </c>
      <c r="B3" t="s">
        <v>6</v>
      </c>
      <c r="C3">
        <v>450</v>
      </c>
      <c r="D3">
        <v>6525</v>
      </c>
      <c r="E3">
        <v>2.1926000000000001</v>
      </c>
      <c r="F3">
        <v>1.9080999999999999</v>
      </c>
      <c r="G3">
        <v>0.31559999999999999</v>
      </c>
      <c r="H3">
        <v>3.3399999999999999E-2</v>
      </c>
      <c r="I3">
        <v>3.4000000000000002E-2</v>
      </c>
      <c r="J3">
        <v>8.5199999999999998E-2</v>
      </c>
      <c r="L3" s="2">
        <f t="shared" ref="L3:L36" si="4">C3</f>
        <v>450</v>
      </c>
      <c r="M3" s="3">
        <f t="shared" ref="M3:M36" si="5">IF(ISBLANK(E3),"",E3)</f>
        <v>2.1926000000000001</v>
      </c>
      <c r="N3" s="3">
        <f t="shared" ref="N3:N36" si="6">IF(ISBLANK(F3),"",F3)</f>
        <v>1.9080999999999999</v>
      </c>
      <c r="O3" s="3">
        <f t="shared" ref="O3:O36" si="7">IF(ISBLANK(G3),"",G3)</f>
        <v>0.31559999999999999</v>
      </c>
      <c r="P3" s="3">
        <f t="shared" ref="P3:P36" si="8">MIN(H3,I3)</f>
        <v>3.3399999999999999E-2</v>
      </c>
      <c r="Q3" s="3">
        <f t="shared" ref="Q3:Q36" si="9">IF(ISBLANK(J3),"",J3)</f>
        <v>8.5199999999999998E-2</v>
      </c>
    </row>
    <row r="4" spans="1:17" x14ac:dyDescent="0.2">
      <c r="A4" t="s">
        <v>5</v>
      </c>
      <c r="B4" t="s">
        <v>29</v>
      </c>
      <c r="C4">
        <v>332</v>
      </c>
      <c r="D4">
        <v>2126</v>
      </c>
      <c r="E4">
        <v>0.78249999999999997</v>
      </c>
      <c r="F4">
        <v>0.78590000000000004</v>
      </c>
      <c r="G4">
        <v>0.22509999999999999</v>
      </c>
      <c r="H4">
        <v>7.9772999999999996</v>
      </c>
      <c r="I4">
        <v>0.1724</v>
      </c>
      <c r="J4">
        <v>0.13109999999999999</v>
      </c>
      <c r="L4" s="2">
        <f t="shared" si="4"/>
        <v>332</v>
      </c>
      <c r="M4" s="3">
        <f t="shared" si="5"/>
        <v>0.78249999999999997</v>
      </c>
      <c r="N4" s="3">
        <f t="shared" si="6"/>
        <v>0.78590000000000004</v>
      </c>
      <c r="O4" s="3">
        <f t="shared" si="7"/>
        <v>0.22509999999999999</v>
      </c>
      <c r="P4" s="3">
        <f t="shared" si="8"/>
        <v>0.1724</v>
      </c>
      <c r="Q4" s="3">
        <f t="shared" si="9"/>
        <v>0.13109999999999999</v>
      </c>
    </row>
    <row r="5" spans="1:17" x14ac:dyDescent="0.2">
      <c r="A5" t="s">
        <v>5</v>
      </c>
      <c r="B5" t="s">
        <v>30</v>
      </c>
      <c r="C5">
        <v>143</v>
      </c>
      <c r="D5">
        <v>623</v>
      </c>
      <c r="E5">
        <v>0.1205</v>
      </c>
      <c r="F5">
        <v>0.1008</v>
      </c>
      <c r="G5">
        <v>3.2899999999999999E-2</v>
      </c>
      <c r="H5">
        <v>0.14149999999999999</v>
      </c>
      <c r="I5">
        <v>5.1200000000000002E-2</v>
      </c>
      <c r="J5">
        <v>5.1299999999999998E-2</v>
      </c>
      <c r="L5" s="2">
        <f t="shared" si="4"/>
        <v>143</v>
      </c>
      <c r="M5" s="3">
        <f t="shared" si="5"/>
        <v>0.1205</v>
      </c>
      <c r="N5" s="3">
        <f t="shared" si="6"/>
        <v>0.1008</v>
      </c>
      <c r="O5" s="3">
        <f t="shared" si="7"/>
        <v>3.2899999999999999E-2</v>
      </c>
      <c r="P5" s="3">
        <f t="shared" si="8"/>
        <v>5.1200000000000002E-2</v>
      </c>
      <c r="Q5" s="3">
        <f t="shared" si="9"/>
        <v>5.1299999999999998E-2</v>
      </c>
    </row>
    <row r="6" spans="1:17" x14ac:dyDescent="0.2">
      <c r="A6" t="s">
        <v>5</v>
      </c>
      <c r="B6" t="s">
        <v>31</v>
      </c>
      <c r="C6">
        <v>193</v>
      </c>
      <c r="D6">
        <v>214</v>
      </c>
      <c r="E6">
        <v>0.10050000000000001</v>
      </c>
      <c r="F6">
        <v>0.1067</v>
      </c>
      <c r="G6">
        <v>5.2299999999999999E-2</v>
      </c>
      <c r="H6">
        <v>3.1899999999999998E-2</v>
      </c>
      <c r="I6">
        <v>2.4199999999999999E-2</v>
      </c>
      <c r="J6">
        <v>6.1499999999999999E-2</v>
      </c>
      <c r="L6" s="2">
        <f t="shared" si="4"/>
        <v>193</v>
      </c>
      <c r="M6" s="3">
        <f t="shared" si="5"/>
        <v>0.10050000000000001</v>
      </c>
      <c r="N6" s="3">
        <f t="shared" si="6"/>
        <v>0.1067</v>
      </c>
      <c r="O6" s="3">
        <f t="shared" si="7"/>
        <v>5.2299999999999999E-2</v>
      </c>
      <c r="P6" s="3">
        <f t="shared" si="8"/>
        <v>2.4199999999999999E-2</v>
      </c>
      <c r="Q6" s="3">
        <f t="shared" si="9"/>
        <v>6.1499999999999999E-2</v>
      </c>
    </row>
    <row r="7" spans="1:17" x14ac:dyDescent="0.2">
      <c r="A7" t="s">
        <v>5</v>
      </c>
      <c r="B7" t="s">
        <v>7</v>
      </c>
      <c r="C7">
        <v>467</v>
      </c>
      <c r="D7">
        <v>1762</v>
      </c>
      <c r="E7">
        <v>0.8478</v>
      </c>
      <c r="F7">
        <v>0.88759999999999994</v>
      </c>
      <c r="G7">
        <v>0.37930000000000003</v>
      </c>
      <c r="H7">
        <v>0.59519999999999995</v>
      </c>
      <c r="I7">
        <v>0.14729999999999999</v>
      </c>
      <c r="J7">
        <v>0.106</v>
      </c>
      <c r="L7" s="2">
        <f t="shared" si="4"/>
        <v>467</v>
      </c>
      <c r="M7" s="3">
        <f t="shared" si="5"/>
        <v>0.8478</v>
      </c>
      <c r="N7" s="3">
        <f t="shared" si="6"/>
        <v>0.88759999999999994</v>
      </c>
      <c r="O7" s="3">
        <f t="shared" si="7"/>
        <v>0.37930000000000003</v>
      </c>
      <c r="P7" s="3">
        <f t="shared" si="8"/>
        <v>0.14729999999999999</v>
      </c>
      <c r="Q7" s="3">
        <f t="shared" si="9"/>
        <v>0.106</v>
      </c>
    </row>
    <row r="8" spans="1:17" x14ac:dyDescent="0.2">
      <c r="A8" t="s">
        <v>5</v>
      </c>
      <c r="B8" t="s">
        <v>32</v>
      </c>
      <c r="C8">
        <v>516</v>
      </c>
      <c r="D8">
        <v>1188</v>
      </c>
      <c r="E8">
        <v>0.77190000000000003</v>
      </c>
      <c r="F8">
        <v>0.85960000000000003</v>
      </c>
      <c r="G8">
        <v>0.39660000000000001</v>
      </c>
      <c r="H8">
        <v>0.314</v>
      </c>
      <c r="I8">
        <v>6.9900000000000004E-2</v>
      </c>
      <c r="J8">
        <v>0.10340000000000001</v>
      </c>
      <c r="L8" s="2">
        <f t="shared" si="4"/>
        <v>516</v>
      </c>
      <c r="M8" s="3">
        <f t="shared" si="5"/>
        <v>0.77190000000000003</v>
      </c>
      <c r="N8" s="3">
        <f t="shared" si="6"/>
        <v>0.85960000000000003</v>
      </c>
      <c r="O8" s="3">
        <f t="shared" si="7"/>
        <v>0.39660000000000001</v>
      </c>
      <c r="P8" s="3">
        <f t="shared" si="8"/>
        <v>6.9900000000000004E-2</v>
      </c>
      <c r="Q8" s="3">
        <f t="shared" si="9"/>
        <v>0.10340000000000001</v>
      </c>
    </row>
    <row r="9" spans="1:17" x14ac:dyDescent="0.2">
      <c r="A9" t="s">
        <v>5</v>
      </c>
      <c r="B9" t="s">
        <v>8</v>
      </c>
      <c r="C9">
        <v>596</v>
      </c>
      <c r="D9">
        <v>595</v>
      </c>
      <c r="E9">
        <v>0.49370000000000003</v>
      </c>
      <c r="F9">
        <v>0.53720000000000001</v>
      </c>
      <c r="G9">
        <v>0.35410000000000003</v>
      </c>
      <c r="H9">
        <v>0.10680000000000001</v>
      </c>
      <c r="I9">
        <v>3.56E-2</v>
      </c>
      <c r="J9">
        <v>0.11509999999999999</v>
      </c>
      <c r="L9" s="2">
        <f t="shared" si="4"/>
        <v>596</v>
      </c>
      <c r="M9" s="3">
        <f t="shared" si="5"/>
        <v>0.49370000000000003</v>
      </c>
      <c r="N9" s="3">
        <f t="shared" si="6"/>
        <v>0.53720000000000001</v>
      </c>
      <c r="O9" s="3">
        <f t="shared" si="7"/>
        <v>0.35410000000000003</v>
      </c>
      <c r="P9" s="3">
        <f t="shared" si="8"/>
        <v>3.56E-2</v>
      </c>
      <c r="Q9" s="3">
        <f t="shared" si="9"/>
        <v>0.11509999999999999</v>
      </c>
    </row>
    <row r="10" spans="1:17" x14ac:dyDescent="0.2">
      <c r="A10" t="s">
        <v>5</v>
      </c>
      <c r="B10" t="s">
        <v>34</v>
      </c>
      <c r="C10">
        <v>192</v>
      </c>
      <c r="D10">
        <v>6242</v>
      </c>
      <c r="E10">
        <v>1.0174000000000001</v>
      </c>
      <c r="F10">
        <v>1.0307999999999999</v>
      </c>
      <c r="G10">
        <v>0.111</v>
      </c>
      <c r="H10">
        <v>4.02E-2</v>
      </c>
      <c r="I10">
        <v>5.79E-2</v>
      </c>
      <c r="J10">
        <v>0.18659999999999999</v>
      </c>
      <c r="L10" s="2">
        <f t="shared" si="4"/>
        <v>192</v>
      </c>
      <c r="M10" s="3">
        <f t="shared" si="5"/>
        <v>1.0174000000000001</v>
      </c>
      <c r="N10" s="3">
        <f t="shared" si="6"/>
        <v>1.0307999999999999</v>
      </c>
      <c r="O10" s="3">
        <f t="shared" si="7"/>
        <v>0.111</v>
      </c>
      <c r="P10" s="3">
        <f t="shared" si="8"/>
        <v>4.02E-2</v>
      </c>
      <c r="Q10" s="3">
        <f t="shared" si="9"/>
        <v>0.18659999999999999</v>
      </c>
    </row>
    <row r="11" spans="1:17" x14ac:dyDescent="0.2">
      <c r="A11" t="s">
        <v>5</v>
      </c>
      <c r="B11" t="s">
        <v>9</v>
      </c>
      <c r="C11">
        <v>123</v>
      </c>
      <c r="D11">
        <v>243</v>
      </c>
      <c r="E11">
        <v>4.8300000000000003E-2</v>
      </c>
      <c r="F11">
        <v>4.9599999999999998E-2</v>
      </c>
      <c r="G11">
        <v>1.8499999999999999E-2</v>
      </c>
      <c r="H11">
        <v>2.9399999999999999E-2</v>
      </c>
      <c r="I11">
        <v>1.8100000000000002E-2</v>
      </c>
      <c r="J11">
        <v>1.6199999999999999E-2</v>
      </c>
      <c r="L11" s="2">
        <f t="shared" si="4"/>
        <v>123</v>
      </c>
      <c r="M11" s="3">
        <f t="shared" si="5"/>
        <v>4.8300000000000003E-2</v>
      </c>
      <c r="N11" s="3">
        <f t="shared" si="6"/>
        <v>4.9599999999999998E-2</v>
      </c>
      <c r="O11" s="3">
        <f t="shared" si="7"/>
        <v>1.8499999999999999E-2</v>
      </c>
      <c r="P11" s="3">
        <f t="shared" si="8"/>
        <v>1.8100000000000002E-2</v>
      </c>
      <c r="Q11" s="3">
        <f t="shared" si="9"/>
        <v>1.6199999999999999E-2</v>
      </c>
    </row>
    <row r="12" spans="1:17" x14ac:dyDescent="0.2">
      <c r="A12" t="s">
        <v>5</v>
      </c>
      <c r="B12" t="s">
        <v>10</v>
      </c>
      <c r="C12">
        <v>100</v>
      </c>
      <c r="D12">
        <v>200</v>
      </c>
      <c r="E12">
        <v>2.3E-2</v>
      </c>
      <c r="F12">
        <v>3.7199999999999997E-2</v>
      </c>
      <c r="G12">
        <v>1.41E-2</v>
      </c>
      <c r="H12">
        <v>3.2500000000000001E-2</v>
      </c>
      <c r="I12">
        <v>1.29E-2</v>
      </c>
      <c r="J12">
        <v>1.35E-2</v>
      </c>
      <c r="L12" s="2">
        <f t="shared" si="4"/>
        <v>100</v>
      </c>
      <c r="M12" s="3">
        <f t="shared" si="5"/>
        <v>2.3E-2</v>
      </c>
      <c r="N12" s="3">
        <f t="shared" si="6"/>
        <v>3.7199999999999997E-2</v>
      </c>
      <c r="O12" s="3">
        <f t="shared" si="7"/>
        <v>1.41E-2</v>
      </c>
      <c r="P12" s="3">
        <f t="shared" si="8"/>
        <v>1.29E-2</v>
      </c>
      <c r="Q12" s="3">
        <f t="shared" si="9"/>
        <v>1.35E-2</v>
      </c>
    </row>
    <row r="13" spans="1:17" x14ac:dyDescent="0.2">
      <c r="A13" t="s">
        <v>5</v>
      </c>
      <c r="B13" t="s">
        <v>11</v>
      </c>
      <c r="C13">
        <v>762</v>
      </c>
      <c r="D13">
        <v>16651</v>
      </c>
      <c r="E13">
        <v>12.8026</v>
      </c>
      <c r="F13">
        <v>12.957000000000001</v>
      </c>
      <c r="G13">
        <v>1.6557999999999999</v>
      </c>
      <c r="H13">
        <v>28.546800000000001</v>
      </c>
      <c r="I13">
        <v>0.2767</v>
      </c>
      <c r="J13">
        <v>0.75349999999999995</v>
      </c>
      <c r="L13" s="2">
        <f t="shared" si="4"/>
        <v>762</v>
      </c>
      <c r="M13" s="3">
        <f t="shared" si="5"/>
        <v>12.8026</v>
      </c>
      <c r="N13" s="3">
        <f t="shared" si="6"/>
        <v>12.957000000000001</v>
      </c>
      <c r="O13" s="3">
        <f t="shared" si="7"/>
        <v>1.6557999999999999</v>
      </c>
      <c r="P13" s="3">
        <f t="shared" si="8"/>
        <v>0.2767</v>
      </c>
      <c r="Q13" s="3">
        <f t="shared" si="9"/>
        <v>0.75349999999999995</v>
      </c>
    </row>
    <row r="14" spans="1:17" x14ac:dyDescent="0.2">
      <c r="A14" t="s">
        <v>5</v>
      </c>
      <c r="B14" t="s">
        <v>36</v>
      </c>
      <c r="C14">
        <v>453</v>
      </c>
      <c r="D14">
        <v>2025</v>
      </c>
      <c r="E14">
        <v>0.98599999999999999</v>
      </c>
      <c r="F14">
        <v>0.96479999999999999</v>
      </c>
      <c r="G14">
        <v>0.31619999999999998</v>
      </c>
      <c r="H14">
        <v>1.6464000000000001</v>
      </c>
      <c r="I14">
        <v>7.8E-2</v>
      </c>
      <c r="J14">
        <v>0.13830000000000001</v>
      </c>
      <c r="L14" s="2">
        <f t="shared" si="4"/>
        <v>453</v>
      </c>
      <c r="M14" s="3">
        <f t="shared" si="5"/>
        <v>0.98599999999999999</v>
      </c>
      <c r="N14" s="3">
        <f t="shared" si="6"/>
        <v>0.96479999999999999</v>
      </c>
      <c r="O14" s="3">
        <f t="shared" si="7"/>
        <v>0.31619999999999998</v>
      </c>
      <c r="P14" s="3">
        <f t="shared" si="8"/>
        <v>7.8E-2</v>
      </c>
      <c r="Q14" s="3">
        <f t="shared" si="9"/>
        <v>0.13830000000000001</v>
      </c>
    </row>
    <row r="15" spans="1:17" x14ac:dyDescent="0.2">
      <c r="A15" t="s">
        <v>5</v>
      </c>
      <c r="B15" t="s">
        <v>12</v>
      </c>
      <c r="C15">
        <v>200</v>
      </c>
      <c r="D15">
        <v>300</v>
      </c>
      <c r="E15">
        <v>9.9199999999999997E-2</v>
      </c>
      <c r="F15">
        <v>0.10680000000000001</v>
      </c>
      <c r="G15">
        <v>7.4200000000000002E-2</v>
      </c>
      <c r="H15">
        <v>1.7399999999999999E-2</v>
      </c>
      <c r="I15">
        <v>2.7300000000000001E-2</v>
      </c>
      <c r="J15">
        <v>1.32E-2</v>
      </c>
      <c r="L15" s="2">
        <f t="shared" si="4"/>
        <v>200</v>
      </c>
      <c r="M15" s="3">
        <f t="shared" si="5"/>
        <v>9.9199999999999997E-2</v>
      </c>
      <c r="N15" s="3">
        <f t="shared" si="6"/>
        <v>0.10680000000000001</v>
      </c>
      <c r="O15" s="3">
        <f t="shared" si="7"/>
        <v>7.4200000000000002E-2</v>
      </c>
      <c r="P15" s="3">
        <f t="shared" si="8"/>
        <v>1.7399999999999999E-2</v>
      </c>
      <c r="Q15" s="3">
        <f t="shared" si="9"/>
        <v>1.32E-2</v>
      </c>
    </row>
    <row r="16" spans="1:17" x14ac:dyDescent="0.2">
      <c r="A16" t="s">
        <v>5</v>
      </c>
      <c r="B16" t="s">
        <v>13</v>
      </c>
      <c r="C16">
        <v>420</v>
      </c>
      <c r="D16">
        <v>14496</v>
      </c>
      <c r="E16">
        <v>4.5212000000000003</v>
      </c>
      <c r="F16">
        <v>4.5143000000000004</v>
      </c>
      <c r="G16">
        <v>0.50339999999999996</v>
      </c>
      <c r="H16">
        <v>9.7900000000000001E-2</v>
      </c>
      <c r="I16">
        <v>0.14030000000000001</v>
      </c>
      <c r="J16">
        <v>0.2853</v>
      </c>
      <c r="L16" s="2">
        <f t="shared" si="4"/>
        <v>420</v>
      </c>
      <c r="M16" s="3">
        <f t="shared" si="5"/>
        <v>4.5212000000000003</v>
      </c>
      <c r="N16" s="3">
        <f t="shared" si="6"/>
        <v>4.5143000000000004</v>
      </c>
      <c r="O16" s="3">
        <f t="shared" si="7"/>
        <v>0.50339999999999996</v>
      </c>
      <c r="P16" s="3">
        <f t="shared" si="8"/>
        <v>9.7900000000000001E-2</v>
      </c>
      <c r="Q16" s="3">
        <f t="shared" si="9"/>
        <v>0.2853</v>
      </c>
    </row>
    <row r="17" spans="1:17" x14ac:dyDescent="0.2">
      <c r="A17" t="s">
        <v>5</v>
      </c>
      <c r="B17" t="s">
        <v>39</v>
      </c>
      <c r="C17">
        <v>554</v>
      </c>
      <c r="D17">
        <v>2276</v>
      </c>
      <c r="E17">
        <v>1.3505</v>
      </c>
      <c r="F17">
        <v>1.5502</v>
      </c>
      <c r="G17">
        <v>0.5454</v>
      </c>
      <c r="H17">
        <v>0.18970000000000001</v>
      </c>
      <c r="I17">
        <v>6.3500000000000001E-2</v>
      </c>
      <c r="J17">
        <v>0.15329999999999999</v>
      </c>
      <c r="L17" s="2">
        <f t="shared" si="4"/>
        <v>554</v>
      </c>
      <c r="M17" s="3">
        <f t="shared" si="5"/>
        <v>1.3505</v>
      </c>
      <c r="N17" s="3">
        <f t="shared" si="6"/>
        <v>1.5502</v>
      </c>
      <c r="O17" s="3">
        <f t="shared" si="7"/>
        <v>0.5454</v>
      </c>
      <c r="P17" s="3">
        <f t="shared" si="8"/>
        <v>6.3500000000000001E-2</v>
      </c>
      <c r="Q17" s="3">
        <f t="shared" si="9"/>
        <v>0.15329999999999999</v>
      </c>
    </row>
    <row r="18" spans="1:17" x14ac:dyDescent="0.2">
      <c r="A18" t="s">
        <v>5</v>
      </c>
      <c r="B18" t="s">
        <v>14</v>
      </c>
      <c r="C18">
        <v>110</v>
      </c>
      <c r="D18">
        <v>364</v>
      </c>
      <c r="E18">
        <v>4.7800000000000002E-2</v>
      </c>
      <c r="F18">
        <v>5.2400000000000002E-2</v>
      </c>
      <c r="G18">
        <v>1.83E-2</v>
      </c>
      <c r="H18">
        <v>0.1143</v>
      </c>
      <c r="I18">
        <v>1.43E-2</v>
      </c>
      <c r="J18">
        <v>3.2899999999999999E-2</v>
      </c>
      <c r="L18" s="2">
        <f t="shared" si="4"/>
        <v>110</v>
      </c>
      <c r="M18" s="3">
        <f t="shared" si="5"/>
        <v>4.7800000000000002E-2</v>
      </c>
      <c r="N18" s="3">
        <f t="shared" si="6"/>
        <v>5.2400000000000002E-2</v>
      </c>
      <c r="O18" s="3">
        <f t="shared" si="7"/>
        <v>1.83E-2</v>
      </c>
      <c r="P18" s="3">
        <f t="shared" si="8"/>
        <v>1.43E-2</v>
      </c>
      <c r="Q18" s="3">
        <f t="shared" si="9"/>
        <v>3.2899999999999999E-2</v>
      </c>
    </row>
    <row r="19" spans="1:17" x14ac:dyDescent="0.2">
      <c r="A19" t="s">
        <v>5</v>
      </c>
      <c r="B19" t="s">
        <v>15</v>
      </c>
      <c r="C19">
        <v>120</v>
      </c>
      <c r="D19">
        <v>2471</v>
      </c>
      <c r="E19">
        <v>0.25059999999999999</v>
      </c>
      <c r="F19">
        <v>0.22170000000000001</v>
      </c>
      <c r="G19">
        <v>1.9E-2</v>
      </c>
      <c r="H19">
        <v>4.02E-2</v>
      </c>
      <c r="I19">
        <v>4.9299999999999997E-2</v>
      </c>
      <c r="J19">
        <v>0.19639999999999999</v>
      </c>
      <c r="L19" s="2">
        <f t="shared" si="4"/>
        <v>120</v>
      </c>
      <c r="M19" s="3">
        <f t="shared" si="5"/>
        <v>0.25059999999999999</v>
      </c>
      <c r="N19" s="3">
        <f t="shared" si="6"/>
        <v>0.22170000000000001</v>
      </c>
      <c r="O19" s="3">
        <f t="shared" si="7"/>
        <v>1.9E-2</v>
      </c>
      <c r="P19" s="3">
        <f t="shared" si="8"/>
        <v>4.02E-2</v>
      </c>
      <c r="Q19" s="3">
        <f t="shared" si="9"/>
        <v>0.19639999999999999</v>
      </c>
    </row>
    <row r="20" spans="1:17" x14ac:dyDescent="0.2">
      <c r="A20" t="s">
        <v>5</v>
      </c>
      <c r="B20" t="s">
        <v>16</v>
      </c>
      <c r="C20">
        <v>110</v>
      </c>
      <c r="D20">
        <v>254</v>
      </c>
      <c r="E20">
        <v>4.3799999999999999E-2</v>
      </c>
      <c r="F20">
        <v>3.5799999999999998E-2</v>
      </c>
      <c r="G20">
        <v>1.6799999999999999E-2</v>
      </c>
      <c r="H20">
        <v>3.3700000000000001E-2</v>
      </c>
      <c r="I20">
        <v>2.23E-2</v>
      </c>
      <c r="J20">
        <v>3.2500000000000001E-2</v>
      </c>
      <c r="L20" s="2">
        <f t="shared" si="4"/>
        <v>110</v>
      </c>
      <c r="M20" s="3">
        <f t="shared" si="5"/>
        <v>4.3799999999999999E-2</v>
      </c>
      <c r="N20" s="3">
        <f t="shared" si="6"/>
        <v>3.5799999999999998E-2</v>
      </c>
      <c r="O20" s="3">
        <f t="shared" si="7"/>
        <v>1.6799999999999999E-2</v>
      </c>
      <c r="P20" s="3">
        <f t="shared" si="8"/>
        <v>2.23E-2</v>
      </c>
      <c r="Q20" s="3">
        <f t="shared" si="9"/>
        <v>3.2500000000000001E-2</v>
      </c>
    </row>
    <row r="21" spans="1:17" x14ac:dyDescent="0.2">
      <c r="A21" t="s">
        <v>17</v>
      </c>
      <c r="B21" t="s">
        <v>41</v>
      </c>
      <c r="C21">
        <v>2896</v>
      </c>
      <c r="D21">
        <v>15641</v>
      </c>
      <c r="E21">
        <v>63.346299999999999</v>
      </c>
      <c r="F21">
        <v>63.796999999999997</v>
      </c>
      <c r="G21">
        <v>17.052399999999999</v>
      </c>
      <c r="H21">
        <v>50.985999999999997</v>
      </c>
      <c r="I21">
        <v>0.35809999999999997</v>
      </c>
      <c r="J21">
        <v>1.5754999999999999</v>
      </c>
      <c r="L21" s="2">
        <f t="shared" si="4"/>
        <v>2896</v>
      </c>
      <c r="M21" s="3">
        <f t="shared" si="5"/>
        <v>63.346299999999999</v>
      </c>
      <c r="N21" s="3">
        <f t="shared" si="6"/>
        <v>63.796999999999997</v>
      </c>
      <c r="O21" s="3">
        <f t="shared" si="7"/>
        <v>17.052399999999999</v>
      </c>
      <c r="P21" s="3">
        <f t="shared" si="8"/>
        <v>0.35809999999999997</v>
      </c>
      <c r="Q21" s="3">
        <f t="shared" si="9"/>
        <v>1.5754999999999999</v>
      </c>
    </row>
    <row r="22" spans="1:17" x14ac:dyDescent="0.2">
      <c r="A22" t="s">
        <v>17</v>
      </c>
      <c r="B22" t="s">
        <v>27</v>
      </c>
      <c r="C22">
        <v>411</v>
      </c>
      <c r="D22">
        <v>11688</v>
      </c>
      <c r="E22">
        <v>4.6558000000000002</v>
      </c>
      <c r="F22">
        <v>4.6539000000000001</v>
      </c>
      <c r="G22">
        <v>0.46600000000000003</v>
      </c>
      <c r="H22">
        <v>0.1328</v>
      </c>
      <c r="I22">
        <v>8.9200000000000002E-2</v>
      </c>
      <c r="J22">
        <v>0.29930000000000001</v>
      </c>
      <c r="L22" s="2">
        <f t="shared" si="4"/>
        <v>411</v>
      </c>
      <c r="M22" s="3">
        <f t="shared" si="5"/>
        <v>4.6558000000000002</v>
      </c>
      <c r="N22" s="3">
        <f t="shared" si="6"/>
        <v>4.6539000000000001</v>
      </c>
      <c r="O22" s="3">
        <f t="shared" si="7"/>
        <v>0.46600000000000003</v>
      </c>
      <c r="P22" s="3">
        <f t="shared" si="8"/>
        <v>8.9200000000000002E-2</v>
      </c>
      <c r="Q22" s="3">
        <f t="shared" si="9"/>
        <v>0.29930000000000001</v>
      </c>
    </row>
    <row r="23" spans="1:17" x14ac:dyDescent="0.2">
      <c r="A23" t="s">
        <v>17</v>
      </c>
      <c r="B23" t="s">
        <v>33</v>
      </c>
      <c r="C23">
        <v>435</v>
      </c>
      <c r="D23">
        <v>13428</v>
      </c>
      <c r="E23">
        <v>5.7488000000000001</v>
      </c>
      <c r="F23">
        <v>5.7483000000000004</v>
      </c>
      <c r="G23">
        <v>0.59</v>
      </c>
      <c r="H23">
        <v>0.18690000000000001</v>
      </c>
      <c r="I23">
        <v>0.21410000000000001</v>
      </c>
      <c r="J23">
        <v>0.35099999999999998</v>
      </c>
      <c r="L23" s="2">
        <f t="shared" si="4"/>
        <v>435</v>
      </c>
      <c r="M23" s="3">
        <f t="shared" si="5"/>
        <v>5.7488000000000001</v>
      </c>
      <c r="N23" s="3">
        <f t="shared" si="6"/>
        <v>5.7483000000000004</v>
      </c>
      <c r="O23" s="3">
        <f t="shared" si="7"/>
        <v>0.59</v>
      </c>
      <c r="P23" s="3">
        <f t="shared" si="8"/>
        <v>0.18690000000000001</v>
      </c>
      <c r="Q23" s="3">
        <f t="shared" si="9"/>
        <v>0.35099999999999998</v>
      </c>
    </row>
    <row r="24" spans="1:17" x14ac:dyDescent="0.2">
      <c r="A24" t="s">
        <v>17</v>
      </c>
      <c r="B24" t="s">
        <v>35</v>
      </c>
      <c r="C24">
        <v>379</v>
      </c>
      <c r="D24">
        <v>914</v>
      </c>
      <c r="E24">
        <v>0.50170000000000003</v>
      </c>
      <c r="F24">
        <v>0.52949999999999997</v>
      </c>
      <c r="G24">
        <v>0.21149999999999999</v>
      </c>
      <c r="H24">
        <v>0.1394</v>
      </c>
      <c r="I24">
        <v>5.3199999999999997E-2</v>
      </c>
      <c r="J24">
        <v>8.1100000000000005E-2</v>
      </c>
      <c r="L24" s="2">
        <f t="shared" si="4"/>
        <v>379</v>
      </c>
      <c r="M24" s="3">
        <f t="shared" si="5"/>
        <v>0.50170000000000003</v>
      </c>
      <c r="N24" s="3">
        <f t="shared" si="6"/>
        <v>0.52949999999999997</v>
      </c>
      <c r="O24" s="3">
        <f t="shared" si="7"/>
        <v>0.21149999999999999</v>
      </c>
      <c r="P24" s="3">
        <f t="shared" si="8"/>
        <v>5.3199999999999997E-2</v>
      </c>
      <c r="Q24" s="3">
        <f t="shared" si="9"/>
        <v>8.1100000000000005E-2</v>
      </c>
    </row>
    <row r="25" spans="1:17" x14ac:dyDescent="0.2">
      <c r="A25" t="s">
        <v>17</v>
      </c>
      <c r="B25" t="s">
        <v>18</v>
      </c>
      <c r="C25">
        <v>2970</v>
      </c>
      <c r="D25">
        <v>97133</v>
      </c>
      <c r="E25">
        <v>381.22910000000002</v>
      </c>
      <c r="F25">
        <v>382.09350000000001</v>
      </c>
      <c r="G25">
        <v>62.828600000000002</v>
      </c>
      <c r="H25">
        <v>652.09479999999996</v>
      </c>
      <c r="I25">
        <v>1.1158999999999999</v>
      </c>
      <c r="J25">
        <v>4.0568</v>
      </c>
      <c r="L25" s="2">
        <f t="shared" si="4"/>
        <v>2970</v>
      </c>
      <c r="M25" s="3">
        <f t="shared" si="5"/>
        <v>381.22910000000002</v>
      </c>
      <c r="N25" s="3">
        <f t="shared" si="6"/>
        <v>382.09350000000001</v>
      </c>
      <c r="O25" s="3">
        <f t="shared" si="7"/>
        <v>62.828600000000002</v>
      </c>
      <c r="P25" s="3">
        <f t="shared" si="8"/>
        <v>1.1158999999999999</v>
      </c>
      <c r="Q25" s="3">
        <f t="shared" si="9"/>
        <v>4.0568</v>
      </c>
    </row>
    <row r="26" spans="1:17" x14ac:dyDescent="0.2">
      <c r="A26" t="s">
        <v>17</v>
      </c>
      <c r="B26" t="s">
        <v>42</v>
      </c>
      <c r="C26">
        <v>1032</v>
      </c>
      <c r="D26">
        <v>32329</v>
      </c>
      <c r="E26">
        <v>35.072499999999998</v>
      </c>
      <c r="F26">
        <v>35.092199999999998</v>
      </c>
      <c r="G26">
        <v>3.7263999999999999</v>
      </c>
      <c r="H26">
        <v>0.40920000000000001</v>
      </c>
      <c r="I26">
        <v>0.49419999999999997</v>
      </c>
      <c r="J26">
        <v>0.69930000000000003</v>
      </c>
      <c r="L26" s="2">
        <f t="shared" si="4"/>
        <v>1032</v>
      </c>
      <c r="M26" s="3">
        <f t="shared" si="5"/>
        <v>35.072499999999998</v>
      </c>
      <c r="N26" s="3">
        <f t="shared" si="6"/>
        <v>35.092199999999998</v>
      </c>
      <c r="O26" s="3">
        <f t="shared" si="7"/>
        <v>3.7263999999999999</v>
      </c>
      <c r="P26" s="3">
        <f t="shared" si="8"/>
        <v>0.40920000000000001</v>
      </c>
      <c r="Q26" s="3">
        <f t="shared" si="9"/>
        <v>0.69930000000000003</v>
      </c>
    </row>
    <row r="27" spans="1:17" x14ac:dyDescent="0.2">
      <c r="A27" t="s">
        <v>17</v>
      </c>
      <c r="B27" t="s">
        <v>43</v>
      </c>
      <c r="C27">
        <v>1510</v>
      </c>
      <c r="D27">
        <v>48512</v>
      </c>
      <c r="E27">
        <v>79.329599999999999</v>
      </c>
      <c r="F27">
        <v>79.311599999999999</v>
      </c>
      <c r="G27">
        <v>12.0373</v>
      </c>
      <c r="H27">
        <v>16.344799999999999</v>
      </c>
      <c r="I27">
        <v>0.76990000000000003</v>
      </c>
      <c r="J27">
        <v>2.4355000000000002</v>
      </c>
      <c r="L27" s="2">
        <f t="shared" si="4"/>
        <v>1510</v>
      </c>
      <c r="M27" s="3">
        <f t="shared" si="5"/>
        <v>79.329599999999999</v>
      </c>
      <c r="N27" s="3">
        <f t="shared" si="6"/>
        <v>79.311599999999999</v>
      </c>
      <c r="O27" s="3">
        <f t="shared" si="7"/>
        <v>12.0373</v>
      </c>
      <c r="P27" s="3">
        <f t="shared" si="8"/>
        <v>0.76990000000000003</v>
      </c>
      <c r="Q27" s="3">
        <f t="shared" si="9"/>
        <v>2.4355000000000002</v>
      </c>
    </row>
    <row r="28" spans="1:17" x14ac:dyDescent="0.2">
      <c r="A28" t="s">
        <v>17</v>
      </c>
      <c r="B28" t="s">
        <v>19</v>
      </c>
      <c r="C28">
        <v>1093</v>
      </c>
      <c r="D28">
        <v>1092</v>
      </c>
      <c r="E28">
        <v>1.9593</v>
      </c>
      <c r="F28">
        <v>2.1983000000000001</v>
      </c>
      <c r="G28">
        <v>0.85189999999999999</v>
      </c>
      <c r="H28">
        <v>3.3599999999999998E-2</v>
      </c>
      <c r="I28">
        <v>4.5499999999999999E-2</v>
      </c>
      <c r="J28">
        <v>0.25209999999999999</v>
      </c>
      <c r="L28" s="2">
        <f t="shared" si="4"/>
        <v>1093</v>
      </c>
      <c r="M28" s="3">
        <f t="shared" si="5"/>
        <v>1.9593</v>
      </c>
      <c r="N28" s="3">
        <f t="shared" si="6"/>
        <v>2.1983000000000001</v>
      </c>
      <c r="O28" s="3">
        <f t="shared" si="7"/>
        <v>0.85189999999999999</v>
      </c>
      <c r="P28" s="3">
        <f t="shared" si="8"/>
        <v>3.3599999999999998E-2</v>
      </c>
      <c r="Q28" s="3">
        <f t="shared" si="9"/>
        <v>0.25209999999999999</v>
      </c>
    </row>
    <row r="29" spans="1:17" x14ac:dyDescent="0.2">
      <c r="A29" t="s">
        <v>17</v>
      </c>
      <c r="B29" t="s">
        <v>37</v>
      </c>
      <c r="C29">
        <v>265</v>
      </c>
      <c r="D29">
        <v>8402</v>
      </c>
      <c r="E29">
        <v>1.8184</v>
      </c>
      <c r="F29">
        <v>1.9795</v>
      </c>
      <c r="G29">
        <v>0.22270000000000001</v>
      </c>
      <c r="H29">
        <v>5.8599999999999999E-2</v>
      </c>
      <c r="I29">
        <v>8.2299999999999998E-2</v>
      </c>
      <c r="J29">
        <v>0.25679999999999997</v>
      </c>
      <c r="L29" s="2">
        <f t="shared" si="4"/>
        <v>265</v>
      </c>
      <c r="M29" s="3">
        <f t="shared" si="5"/>
        <v>1.8184</v>
      </c>
      <c r="N29" s="3">
        <f t="shared" si="6"/>
        <v>1.9795</v>
      </c>
      <c r="O29" s="3">
        <f t="shared" si="7"/>
        <v>0.22270000000000001</v>
      </c>
      <c r="P29" s="3">
        <f t="shared" si="8"/>
        <v>5.8599999999999999E-2</v>
      </c>
      <c r="Q29" s="3">
        <f t="shared" si="9"/>
        <v>0.25679999999999997</v>
      </c>
    </row>
    <row r="30" spans="1:17" x14ac:dyDescent="0.2">
      <c r="A30" t="s">
        <v>17</v>
      </c>
      <c r="B30" t="s">
        <v>44</v>
      </c>
      <c r="C30">
        <v>1194</v>
      </c>
      <c r="D30">
        <v>37569</v>
      </c>
      <c r="E30">
        <v>47.749400000000001</v>
      </c>
      <c r="F30">
        <v>47.770899999999997</v>
      </c>
      <c r="G30">
        <v>2.9975999999999998</v>
      </c>
      <c r="H30">
        <v>0.6109</v>
      </c>
      <c r="I30">
        <v>0.68530000000000002</v>
      </c>
      <c r="J30">
        <v>0.81589999999999996</v>
      </c>
      <c r="L30" s="2">
        <f t="shared" si="4"/>
        <v>1194</v>
      </c>
      <c r="M30" s="3">
        <f t="shared" si="5"/>
        <v>47.749400000000001</v>
      </c>
      <c r="N30" s="3">
        <f t="shared" si="6"/>
        <v>47.770899999999997</v>
      </c>
      <c r="O30" s="3">
        <f t="shared" si="7"/>
        <v>2.9975999999999998</v>
      </c>
      <c r="P30" s="3">
        <f t="shared" si="8"/>
        <v>0.6109</v>
      </c>
      <c r="Q30" s="3">
        <f t="shared" si="9"/>
        <v>0.81589999999999996</v>
      </c>
    </row>
    <row r="31" spans="1:17" x14ac:dyDescent="0.2">
      <c r="A31" t="s">
        <v>17</v>
      </c>
      <c r="B31" t="s">
        <v>38</v>
      </c>
      <c r="C31">
        <v>632</v>
      </c>
      <c r="D31">
        <v>19469</v>
      </c>
      <c r="E31">
        <v>12.237299999999999</v>
      </c>
      <c r="F31">
        <v>12.2395</v>
      </c>
      <c r="G31">
        <v>1.1493</v>
      </c>
      <c r="H31">
        <v>0.13539999999999999</v>
      </c>
      <c r="I31">
        <v>0.2029</v>
      </c>
      <c r="J31">
        <v>0.47599999999999998</v>
      </c>
      <c r="L31" s="2">
        <f t="shared" si="4"/>
        <v>632</v>
      </c>
      <c r="M31" s="3">
        <f t="shared" si="5"/>
        <v>12.237299999999999</v>
      </c>
      <c r="N31" s="3">
        <f t="shared" si="6"/>
        <v>12.2395</v>
      </c>
      <c r="O31" s="3">
        <f t="shared" si="7"/>
        <v>1.1493</v>
      </c>
      <c r="P31" s="3">
        <f t="shared" si="8"/>
        <v>0.13539999999999999</v>
      </c>
      <c r="Q31" s="3">
        <f t="shared" si="9"/>
        <v>0.47599999999999998</v>
      </c>
    </row>
    <row r="32" spans="1:17" x14ac:dyDescent="0.2">
      <c r="A32" t="s">
        <v>17</v>
      </c>
      <c r="B32" t="s">
        <v>45</v>
      </c>
      <c r="C32">
        <v>4581</v>
      </c>
      <c r="D32">
        <v>284924</v>
      </c>
      <c r="G32">
        <v>176.2432</v>
      </c>
      <c r="H32">
        <v>7.0925000000000002</v>
      </c>
      <c r="I32">
        <v>3.3456999999999999</v>
      </c>
      <c r="J32">
        <v>10.448700000000001</v>
      </c>
      <c r="L32" s="2">
        <f t="shared" ref="L32:L46" si="10">C32</f>
        <v>4581</v>
      </c>
      <c r="M32" s="3"/>
      <c r="N32" s="3"/>
      <c r="O32" s="3">
        <f t="shared" ref="O32:O46" si="11">IF(ISBLANK(G32),"",G32)</f>
        <v>176.2432</v>
      </c>
      <c r="P32" s="3">
        <f t="shared" ref="P32:P46" si="12">MIN(H32,I32)</f>
        <v>3.3456999999999999</v>
      </c>
      <c r="Q32" s="3">
        <f t="shared" ref="Q32:Q46" si="13">IF(ISBLANK(J32),"",J32)</f>
        <v>10.448700000000001</v>
      </c>
    </row>
    <row r="33" spans="1:17" x14ac:dyDescent="0.2">
      <c r="A33" t="s">
        <v>17</v>
      </c>
      <c r="B33" t="s">
        <v>40</v>
      </c>
      <c r="C33">
        <v>308</v>
      </c>
      <c r="D33">
        <v>9599</v>
      </c>
      <c r="E33">
        <v>2.5409999999999999</v>
      </c>
      <c r="F33">
        <v>2.5407000000000002</v>
      </c>
      <c r="G33">
        <v>0.27379999999999999</v>
      </c>
      <c r="H33">
        <v>7.2999999999999995E-2</v>
      </c>
      <c r="I33">
        <v>9.9099999999999994E-2</v>
      </c>
      <c r="J33">
        <v>0.27039999999999997</v>
      </c>
      <c r="L33" s="2">
        <f t="shared" si="10"/>
        <v>308</v>
      </c>
      <c r="M33" s="3">
        <f t="shared" ref="M32:M46" si="14">IF(ISBLANK(E33),"",E33)</f>
        <v>2.5409999999999999</v>
      </c>
      <c r="N33" s="3">
        <f t="shared" ref="N32:N46" si="15">IF(ISBLANK(F33),"",F33)</f>
        <v>2.5407000000000002</v>
      </c>
      <c r="O33" s="3">
        <f t="shared" si="11"/>
        <v>0.27379999999999999</v>
      </c>
      <c r="P33" s="3">
        <f t="shared" si="12"/>
        <v>7.2999999999999995E-2</v>
      </c>
      <c r="Q33" s="3">
        <f t="shared" si="13"/>
        <v>0.27039999999999997</v>
      </c>
    </row>
    <row r="34" spans="1:17" x14ac:dyDescent="0.2">
      <c r="A34" t="s">
        <v>20</v>
      </c>
      <c r="B34" t="s">
        <v>53</v>
      </c>
      <c r="C34">
        <v>20549</v>
      </c>
      <c r="D34">
        <v>802760</v>
      </c>
      <c r="I34">
        <v>34.776299999999999</v>
      </c>
      <c r="J34">
        <v>254.01509999999999</v>
      </c>
      <c r="L34" s="2">
        <f t="shared" si="10"/>
        <v>20549</v>
      </c>
      <c r="M34" s="3"/>
      <c r="N34" s="3"/>
      <c r="O34" s="3"/>
      <c r="P34" s="3">
        <f t="shared" si="12"/>
        <v>34.776299999999999</v>
      </c>
      <c r="Q34" s="3">
        <f t="shared" si="13"/>
        <v>254.01509999999999</v>
      </c>
    </row>
    <row r="35" spans="1:17" x14ac:dyDescent="0.2">
      <c r="A35" t="s">
        <v>20</v>
      </c>
      <c r="B35" t="s">
        <v>54</v>
      </c>
      <c r="C35">
        <v>1134890</v>
      </c>
      <c r="D35">
        <v>2987624</v>
      </c>
      <c r="I35">
        <v>643.78319999999997</v>
      </c>
      <c r="J35">
        <v>101.9427</v>
      </c>
      <c r="L35" s="2">
        <f t="shared" si="10"/>
        <v>1134890</v>
      </c>
      <c r="M35" s="3"/>
      <c r="N35" s="3"/>
      <c r="O35" s="3"/>
      <c r="P35" s="3">
        <f t="shared" si="12"/>
        <v>643.78319999999997</v>
      </c>
      <c r="Q35" s="3">
        <f t="shared" si="13"/>
        <v>101.9427</v>
      </c>
    </row>
    <row r="36" spans="1:17" x14ac:dyDescent="0.2">
      <c r="A36" t="s">
        <v>20</v>
      </c>
      <c r="B36" t="s">
        <v>46</v>
      </c>
      <c r="C36">
        <v>7015</v>
      </c>
      <c r="D36">
        <v>434977</v>
      </c>
      <c r="G36">
        <v>524.12040000000002</v>
      </c>
      <c r="H36">
        <v>57.235300000000002</v>
      </c>
      <c r="I36">
        <v>11.2498</v>
      </c>
      <c r="J36">
        <v>14.7166</v>
      </c>
      <c r="L36" s="2">
        <f t="shared" si="10"/>
        <v>7015</v>
      </c>
      <c r="M36" s="3"/>
      <c r="N36" s="3"/>
      <c r="O36" s="3">
        <f t="shared" si="11"/>
        <v>524.12040000000002</v>
      </c>
      <c r="P36" s="3">
        <f t="shared" si="12"/>
        <v>11.2498</v>
      </c>
      <c r="Q36" s="3">
        <f t="shared" si="13"/>
        <v>14.7166</v>
      </c>
    </row>
    <row r="37" spans="1:17" x14ac:dyDescent="0.2">
      <c r="A37" t="s">
        <v>20</v>
      </c>
      <c r="B37" t="s">
        <v>47</v>
      </c>
      <c r="C37">
        <v>5472</v>
      </c>
      <c r="D37">
        <v>378343</v>
      </c>
      <c r="G37">
        <v>329.53179999999998</v>
      </c>
      <c r="H37">
        <v>6.9965000000000002</v>
      </c>
      <c r="I37">
        <v>4.7587000000000002</v>
      </c>
      <c r="J37">
        <v>10.832000000000001</v>
      </c>
      <c r="L37" s="2">
        <f t="shared" si="10"/>
        <v>5472</v>
      </c>
      <c r="M37" s="3"/>
      <c r="N37" s="3"/>
      <c r="O37" s="3">
        <f t="shared" si="11"/>
        <v>329.53179999999998</v>
      </c>
      <c r="P37" s="3">
        <f t="shared" si="12"/>
        <v>4.7587000000000002</v>
      </c>
      <c r="Q37" s="3">
        <f t="shared" si="13"/>
        <v>10.832000000000001</v>
      </c>
    </row>
    <row r="38" spans="1:17" x14ac:dyDescent="0.2">
      <c r="A38" t="s">
        <v>20</v>
      </c>
      <c r="B38" t="s">
        <v>48</v>
      </c>
      <c r="C38">
        <v>75877</v>
      </c>
      <c r="D38">
        <v>405739</v>
      </c>
      <c r="I38">
        <v>27.333500000000001</v>
      </c>
      <c r="J38">
        <v>49.978299999999997</v>
      </c>
      <c r="L38" s="2">
        <f t="shared" si="10"/>
        <v>75877</v>
      </c>
      <c r="M38" s="3"/>
      <c r="N38" s="3"/>
      <c r="O38" s="3"/>
      <c r="P38" s="3">
        <f t="shared" si="12"/>
        <v>27.333500000000001</v>
      </c>
      <c r="Q38" s="3">
        <f t="shared" si="13"/>
        <v>49.978299999999997</v>
      </c>
    </row>
    <row r="39" spans="1:17" x14ac:dyDescent="0.2">
      <c r="A39" t="s">
        <v>20</v>
      </c>
      <c r="B39" t="s">
        <v>49</v>
      </c>
      <c r="C39">
        <v>5345</v>
      </c>
      <c r="D39">
        <v>320659</v>
      </c>
      <c r="G39">
        <v>265.04539999999997</v>
      </c>
      <c r="H39">
        <v>7.1176000000000004</v>
      </c>
      <c r="I39">
        <v>4.2319000000000004</v>
      </c>
      <c r="J39">
        <v>9.1943999999999999</v>
      </c>
      <c r="L39" s="2">
        <f t="shared" si="10"/>
        <v>5345</v>
      </c>
      <c r="M39" s="3"/>
      <c r="N39" s="3"/>
      <c r="O39" s="3">
        <f t="shared" si="11"/>
        <v>265.04539999999997</v>
      </c>
      <c r="P39" s="3">
        <f t="shared" si="12"/>
        <v>4.2319000000000004</v>
      </c>
      <c r="Q39" s="3">
        <f t="shared" si="13"/>
        <v>9.1943999999999999</v>
      </c>
    </row>
    <row r="40" spans="1:17" x14ac:dyDescent="0.2">
      <c r="A40" t="s">
        <v>20</v>
      </c>
      <c r="B40" t="s">
        <v>55</v>
      </c>
      <c r="C40">
        <v>46007</v>
      </c>
      <c r="D40">
        <v>106499</v>
      </c>
      <c r="I40">
        <v>50.7121</v>
      </c>
      <c r="J40">
        <v>38.825299999999999</v>
      </c>
      <c r="L40" s="2">
        <f t="shared" si="10"/>
        <v>46007</v>
      </c>
      <c r="M40" s="3"/>
      <c r="N40" s="3"/>
      <c r="O40" s="3"/>
      <c r="P40" s="3">
        <f t="shared" si="12"/>
        <v>50.7121</v>
      </c>
      <c r="Q40" s="3">
        <f t="shared" si="13"/>
        <v>38.825299999999999</v>
      </c>
    </row>
    <row r="41" spans="1:17" x14ac:dyDescent="0.2">
      <c r="A41" t="s">
        <v>20</v>
      </c>
      <c r="B41" t="s">
        <v>56</v>
      </c>
      <c r="C41">
        <v>262111</v>
      </c>
      <c r="D41">
        <v>899792</v>
      </c>
      <c r="H41">
        <v>1171.2375999999999</v>
      </c>
      <c r="I41">
        <v>38.224200000000003</v>
      </c>
      <c r="J41">
        <v>31.314699999999998</v>
      </c>
      <c r="L41" s="2">
        <f t="shared" si="10"/>
        <v>262111</v>
      </c>
      <c r="M41" s="3"/>
      <c r="N41" s="3"/>
      <c r="O41" s="3"/>
      <c r="P41" s="3">
        <f t="shared" si="12"/>
        <v>38.224200000000003</v>
      </c>
      <c r="Q41" s="3">
        <f t="shared" si="13"/>
        <v>31.314699999999998</v>
      </c>
    </row>
    <row r="42" spans="1:17" x14ac:dyDescent="0.2">
      <c r="A42" t="s">
        <v>20</v>
      </c>
      <c r="B42" t="s">
        <v>50</v>
      </c>
      <c r="C42">
        <v>5096</v>
      </c>
      <c r="D42">
        <v>333129</v>
      </c>
      <c r="G42">
        <v>275.31299999999999</v>
      </c>
      <c r="H42">
        <v>8.8620999999999999</v>
      </c>
      <c r="I42">
        <v>4.8390000000000004</v>
      </c>
      <c r="J42">
        <v>9.5945999999999998</v>
      </c>
      <c r="L42" s="2">
        <f t="shared" si="10"/>
        <v>5096</v>
      </c>
      <c r="M42" s="3"/>
      <c r="N42" s="3"/>
      <c r="O42" s="3">
        <f t="shared" si="11"/>
        <v>275.31299999999999</v>
      </c>
      <c r="P42" s="3">
        <f t="shared" si="12"/>
        <v>4.8390000000000004</v>
      </c>
      <c r="Q42" s="3">
        <f t="shared" si="13"/>
        <v>9.5945999999999998</v>
      </c>
    </row>
    <row r="43" spans="1:17" x14ac:dyDescent="0.2">
      <c r="A43" t="s">
        <v>20</v>
      </c>
      <c r="B43" t="s">
        <v>51</v>
      </c>
      <c r="C43">
        <v>5420</v>
      </c>
      <c r="D43">
        <v>315852</v>
      </c>
      <c r="G43">
        <v>277.55020000000002</v>
      </c>
      <c r="H43">
        <v>11.8482</v>
      </c>
      <c r="I43">
        <v>4.8989000000000003</v>
      </c>
      <c r="J43">
        <v>9.4410000000000007</v>
      </c>
      <c r="L43" s="2">
        <f t="shared" si="10"/>
        <v>5420</v>
      </c>
      <c r="M43" s="3"/>
      <c r="N43" s="3"/>
      <c r="O43" s="3">
        <f t="shared" si="11"/>
        <v>277.55020000000002</v>
      </c>
      <c r="P43" s="3">
        <f t="shared" si="12"/>
        <v>4.8989000000000003</v>
      </c>
      <c r="Q43" s="3">
        <f t="shared" si="13"/>
        <v>9.4410000000000007</v>
      </c>
    </row>
    <row r="44" spans="1:17" x14ac:dyDescent="0.2">
      <c r="A44" t="s">
        <v>20</v>
      </c>
      <c r="B44" t="s">
        <v>57</v>
      </c>
      <c r="C44">
        <v>7197</v>
      </c>
      <c r="D44">
        <v>466656</v>
      </c>
      <c r="J44">
        <v>93.980199999999996</v>
      </c>
      <c r="L44" s="2">
        <f t="shared" si="10"/>
        <v>7197</v>
      </c>
      <c r="M44" s="3"/>
      <c r="N44" s="3"/>
      <c r="O44" s="3"/>
      <c r="P44" s="3"/>
      <c r="Q44" s="3">
        <f t="shared" si="13"/>
        <v>93.980199999999996</v>
      </c>
    </row>
    <row r="45" spans="1:17" x14ac:dyDescent="0.2">
      <c r="A45" t="s">
        <v>20</v>
      </c>
      <c r="B45" t="s">
        <v>58</v>
      </c>
      <c r="C45">
        <v>334863</v>
      </c>
      <c r="D45">
        <v>925872</v>
      </c>
      <c r="H45">
        <v>4069.7865999999999</v>
      </c>
      <c r="I45">
        <v>96.838399999999993</v>
      </c>
      <c r="J45">
        <v>39.875300000000003</v>
      </c>
      <c r="L45" s="2">
        <f t="shared" si="10"/>
        <v>334863</v>
      </c>
      <c r="M45" s="3"/>
      <c r="N45" s="3"/>
      <c r="O45" s="3"/>
      <c r="P45" s="3">
        <f t="shared" si="12"/>
        <v>96.838399999999993</v>
      </c>
      <c r="Q45" s="3">
        <f t="shared" si="13"/>
        <v>39.875300000000003</v>
      </c>
    </row>
    <row r="46" spans="1:17" x14ac:dyDescent="0.2">
      <c r="A46" t="s">
        <v>20</v>
      </c>
      <c r="B46" t="s">
        <v>52</v>
      </c>
      <c r="C46">
        <v>21363</v>
      </c>
      <c r="D46">
        <v>91342</v>
      </c>
      <c r="H46">
        <v>353.1361</v>
      </c>
      <c r="I46">
        <v>12.617699999999999</v>
      </c>
      <c r="J46">
        <v>15.801299999999999</v>
      </c>
      <c r="L46" s="2">
        <f t="shared" si="10"/>
        <v>21363</v>
      </c>
      <c r="M46" s="3"/>
      <c r="N46" s="3"/>
      <c r="O46" s="3"/>
      <c r="P46" s="3">
        <f t="shared" si="12"/>
        <v>12.617699999999999</v>
      </c>
      <c r="Q46" s="3">
        <f t="shared" si="13"/>
        <v>15.801299999999999</v>
      </c>
    </row>
    <row r="47" spans="1:17" x14ac:dyDescent="0.2">
      <c r="L47" s="2">
        <f t="shared" ref="L37:L91" si="16">C47</f>
        <v>0</v>
      </c>
      <c r="M47" s="3"/>
      <c r="N47" s="3"/>
      <c r="O47" s="3" t="str">
        <f t="shared" ref="O42:O89" si="17">IF(ISBLANK(G47),"",G47)</f>
        <v/>
      </c>
      <c r="P47" s="3">
        <f t="shared" ref="P42:P91" si="18">MIN(H47,I47)</f>
        <v>0</v>
      </c>
      <c r="Q47" s="3" t="str">
        <f t="shared" ref="Q42:Q91" si="19">IF(ISBLANK(J47),"",J47)</f>
        <v/>
      </c>
    </row>
    <row r="48" spans="1:17" x14ac:dyDescent="0.2">
      <c r="L48" s="2">
        <f t="shared" si="16"/>
        <v>0</v>
      </c>
      <c r="M48" s="3" t="str">
        <f t="shared" ref="M43:M83" si="20">IF(ISBLANK(E48),"",E48)</f>
        <v/>
      </c>
      <c r="N48" s="3" t="str">
        <f t="shared" ref="N43:N83" si="21">IF(ISBLANK(F48),"",F48)</f>
        <v/>
      </c>
      <c r="O48" s="3" t="str">
        <f t="shared" si="17"/>
        <v/>
      </c>
      <c r="P48" s="3">
        <f t="shared" si="18"/>
        <v>0</v>
      </c>
      <c r="Q48" s="3" t="str">
        <f t="shared" si="19"/>
        <v/>
      </c>
    </row>
    <row r="49" spans="12:17" x14ac:dyDescent="0.2">
      <c r="L49" s="2">
        <f t="shared" si="16"/>
        <v>0</v>
      </c>
      <c r="M49" s="3" t="str">
        <f t="shared" si="20"/>
        <v/>
      </c>
      <c r="N49" s="3" t="str">
        <f t="shared" si="21"/>
        <v/>
      </c>
      <c r="O49" s="3" t="str">
        <f t="shared" si="17"/>
        <v/>
      </c>
      <c r="P49" s="3">
        <f t="shared" si="18"/>
        <v>0</v>
      </c>
      <c r="Q49" s="3" t="str">
        <f t="shared" si="19"/>
        <v/>
      </c>
    </row>
    <row r="50" spans="12:17" x14ac:dyDescent="0.2">
      <c r="L50" s="2">
        <f t="shared" si="16"/>
        <v>0</v>
      </c>
      <c r="M50" s="3" t="str">
        <f t="shared" si="20"/>
        <v/>
      </c>
      <c r="N50" s="3" t="str">
        <f t="shared" si="21"/>
        <v/>
      </c>
      <c r="O50" s="3" t="str">
        <f t="shared" si="17"/>
        <v/>
      </c>
      <c r="P50" s="3">
        <f t="shared" si="18"/>
        <v>0</v>
      </c>
      <c r="Q50" s="3" t="str">
        <f t="shared" si="19"/>
        <v/>
      </c>
    </row>
    <row r="51" spans="12:17" x14ac:dyDescent="0.2">
      <c r="L51" s="2">
        <f t="shared" si="16"/>
        <v>0</v>
      </c>
      <c r="M51" s="3"/>
      <c r="N51" s="3"/>
      <c r="O51" s="3" t="str">
        <f t="shared" si="17"/>
        <v/>
      </c>
      <c r="P51" s="3">
        <f t="shared" si="18"/>
        <v>0</v>
      </c>
      <c r="Q51" s="3" t="str">
        <f t="shared" si="19"/>
        <v/>
      </c>
    </row>
    <row r="52" spans="12:17" x14ac:dyDescent="0.2">
      <c r="L52" s="2">
        <f t="shared" si="16"/>
        <v>0</v>
      </c>
      <c r="M52" s="3" t="str">
        <f t="shared" si="20"/>
        <v/>
      </c>
      <c r="N52" s="3" t="str">
        <f t="shared" si="21"/>
        <v/>
      </c>
      <c r="O52" s="3" t="str">
        <f t="shared" si="17"/>
        <v/>
      </c>
      <c r="P52" s="3">
        <f t="shared" si="18"/>
        <v>0</v>
      </c>
      <c r="Q52" s="3" t="str">
        <f t="shared" si="19"/>
        <v/>
      </c>
    </row>
    <row r="53" spans="12:17" x14ac:dyDescent="0.2">
      <c r="L53" s="2">
        <f t="shared" si="16"/>
        <v>0</v>
      </c>
      <c r="M53" s="3" t="str">
        <f t="shared" si="20"/>
        <v/>
      </c>
      <c r="N53" s="3" t="str">
        <f t="shared" si="21"/>
        <v/>
      </c>
      <c r="O53" s="3" t="str">
        <f t="shared" si="17"/>
        <v/>
      </c>
      <c r="P53" s="3">
        <f t="shared" si="18"/>
        <v>0</v>
      </c>
      <c r="Q53" s="3" t="str">
        <f t="shared" si="19"/>
        <v/>
      </c>
    </row>
    <row r="54" spans="12:17" x14ac:dyDescent="0.2">
      <c r="L54" s="2">
        <f t="shared" si="16"/>
        <v>0</v>
      </c>
      <c r="M54" s="3" t="str">
        <f t="shared" si="20"/>
        <v/>
      </c>
      <c r="N54" s="3" t="str">
        <f t="shared" si="21"/>
        <v/>
      </c>
      <c r="O54" s="3" t="str">
        <f t="shared" si="17"/>
        <v/>
      </c>
      <c r="P54" s="3">
        <f t="shared" si="18"/>
        <v>0</v>
      </c>
      <c r="Q54" s="3" t="str">
        <f t="shared" si="19"/>
        <v/>
      </c>
    </row>
    <row r="55" spans="12:17" x14ac:dyDescent="0.2">
      <c r="L55" s="2">
        <f t="shared" si="16"/>
        <v>0</v>
      </c>
      <c r="M55" s="3" t="str">
        <f t="shared" si="20"/>
        <v/>
      </c>
      <c r="N55" s="3" t="str">
        <f t="shared" si="21"/>
        <v/>
      </c>
      <c r="O55" s="3" t="str">
        <f t="shared" si="17"/>
        <v/>
      </c>
      <c r="P55" s="3">
        <f t="shared" si="18"/>
        <v>0</v>
      </c>
      <c r="Q55" s="3" t="str">
        <f t="shared" si="19"/>
        <v/>
      </c>
    </row>
    <row r="56" spans="12:17" x14ac:dyDescent="0.2">
      <c r="L56" s="2">
        <f t="shared" si="16"/>
        <v>0</v>
      </c>
      <c r="M56" s="3" t="str">
        <f t="shared" si="20"/>
        <v/>
      </c>
      <c r="N56" s="3" t="str">
        <f t="shared" si="21"/>
        <v/>
      </c>
      <c r="O56" s="3" t="str">
        <f t="shared" si="17"/>
        <v/>
      </c>
      <c r="P56" s="3">
        <f t="shared" si="18"/>
        <v>0</v>
      </c>
      <c r="Q56" s="3" t="str">
        <f t="shared" si="19"/>
        <v/>
      </c>
    </row>
    <row r="57" spans="12:17" x14ac:dyDescent="0.2">
      <c r="L57" s="2">
        <f t="shared" si="16"/>
        <v>0</v>
      </c>
      <c r="M57" s="3"/>
      <c r="N57" s="3"/>
      <c r="O57" s="3" t="str">
        <f t="shared" si="17"/>
        <v/>
      </c>
      <c r="P57" s="3">
        <f t="shared" si="18"/>
        <v>0</v>
      </c>
      <c r="Q57" s="3" t="str">
        <f t="shared" si="19"/>
        <v/>
      </c>
    </row>
    <row r="58" spans="12:17" x14ac:dyDescent="0.2">
      <c r="L58" s="2">
        <f t="shared" si="16"/>
        <v>0</v>
      </c>
      <c r="M58" s="3" t="str">
        <f t="shared" si="20"/>
        <v/>
      </c>
      <c r="N58" s="3" t="str">
        <f t="shared" si="21"/>
        <v/>
      </c>
      <c r="O58" s="3" t="str">
        <f t="shared" si="17"/>
        <v/>
      </c>
      <c r="P58" s="3">
        <f t="shared" si="18"/>
        <v>0</v>
      </c>
      <c r="Q58" s="3" t="str">
        <f t="shared" si="19"/>
        <v/>
      </c>
    </row>
    <row r="59" spans="12:17" x14ac:dyDescent="0.2">
      <c r="L59" s="2">
        <f t="shared" si="16"/>
        <v>0</v>
      </c>
      <c r="M59" s="3" t="str">
        <f t="shared" si="20"/>
        <v/>
      </c>
      <c r="N59" s="3" t="str">
        <f t="shared" si="21"/>
        <v/>
      </c>
      <c r="O59" s="3" t="str">
        <f t="shared" si="17"/>
        <v/>
      </c>
      <c r="P59" s="3">
        <f t="shared" si="18"/>
        <v>0</v>
      </c>
      <c r="Q59" s="3" t="str">
        <f t="shared" si="19"/>
        <v/>
      </c>
    </row>
    <row r="60" spans="12:17" x14ac:dyDescent="0.2">
      <c r="L60" s="2">
        <f t="shared" si="16"/>
        <v>0</v>
      </c>
      <c r="M60" s="3"/>
      <c r="N60" s="3"/>
      <c r="O60" s="3" t="str">
        <f t="shared" si="17"/>
        <v/>
      </c>
      <c r="P60" s="3">
        <f t="shared" si="18"/>
        <v>0</v>
      </c>
      <c r="Q60" s="3" t="str">
        <f t="shared" si="19"/>
        <v/>
      </c>
    </row>
    <row r="61" spans="12:17" x14ac:dyDescent="0.2">
      <c r="L61" s="2">
        <f t="shared" si="16"/>
        <v>0</v>
      </c>
      <c r="M61" s="3" t="str">
        <f t="shared" si="20"/>
        <v/>
      </c>
      <c r="N61" s="3" t="str">
        <f t="shared" si="21"/>
        <v/>
      </c>
      <c r="O61" s="3" t="str">
        <f t="shared" si="17"/>
        <v/>
      </c>
      <c r="P61" s="3">
        <f t="shared" si="18"/>
        <v>0</v>
      </c>
      <c r="Q61" s="3" t="str">
        <f t="shared" si="19"/>
        <v/>
      </c>
    </row>
    <row r="62" spans="12:17" x14ac:dyDescent="0.2">
      <c r="L62" s="2">
        <f t="shared" si="16"/>
        <v>0</v>
      </c>
      <c r="M62" s="3" t="str">
        <f t="shared" si="20"/>
        <v/>
      </c>
      <c r="N62" s="3" t="str">
        <f t="shared" si="21"/>
        <v/>
      </c>
      <c r="O62" s="3" t="str">
        <f t="shared" si="17"/>
        <v/>
      </c>
      <c r="P62" s="3">
        <f t="shared" si="18"/>
        <v>0</v>
      </c>
      <c r="Q62" s="3" t="str">
        <f t="shared" si="19"/>
        <v/>
      </c>
    </row>
    <row r="63" spans="12:17" x14ac:dyDescent="0.2">
      <c r="L63" s="2">
        <f t="shared" si="16"/>
        <v>0</v>
      </c>
      <c r="M63" s="3" t="str">
        <f t="shared" si="20"/>
        <v/>
      </c>
      <c r="N63" s="3" t="str">
        <f t="shared" si="21"/>
        <v/>
      </c>
      <c r="O63" s="3" t="str">
        <f t="shared" si="17"/>
        <v/>
      </c>
      <c r="P63" s="3">
        <f t="shared" si="18"/>
        <v>0</v>
      </c>
      <c r="Q63" s="3" t="str">
        <f t="shared" si="19"/>
        <v/>
      </c>
    </row>
    <row r="64" spans="12:17" x14ac:dyDescent="0.2">
      <c r="L64" s="2">
        <f t="shared" si="16"/>
        <v>0</v>
      </c>
      <c r="M64" s="3"/>
      <c r="N64" s="3"/>
      <c r="O64" s="3" t="str">
        <f t="shared" si="17"/>
        <v/>
      </c>
      <c r="P64" s="3">
        <f t="shared" si="18"/>
        <v>0</v>
      </c>
      <c r="Q64" s="3" t="str">
        <f t="shared" si="19"/>
        <v/>
      </c>
    </row>
    <row r="65" spans="12:17" x14ac:dyDescent="0.2">
      <c r="L65" s="2">
        <f t="shared" si="16"/>
        <v>0</v>
      </c>
      <c r="M65" s="3" t="str">
        <f t="shared" si="20"/>
        <v/>
      </c>
      <c r="N65" s="3" t="str">
        <f t="shared" si="21"/>
        <v/>
      </c>
      <c r="O65" s="3" t="str">
        <f t="shared" si="17"/>
        <v/>
      </c>
      <c r="P65" s="3">
        <f t="shared" si="18"/>
        <v>0</v>
      </c>
      <c r="Q65" s="3" t="str">
        <f t="shared" si="19"/>
        <v/>
      </c>
    </row>
    <row r="66" spans="12:17" x14ac:dyDescent="0.2">
      <c r="L66" s="2">
        <f t="shared" si="16"/>
        <v>0</v>
      </c>
      <c r="M66" s="3" t="str">
        <f t="shared" si="20"/>
        <v/>
      </c>
      <c r="N66" s="3" t="str">
        <f t="shared" si="21"/>
        <v/>
      </c>
      <c r="O66" s="3" t="str">
        <f t="shared" si="17"/>
        <v/>
      </c>
      <c r="P66" s="3">
        <f t="shared" si="18"/>
        <v>0</v>
      </c>
      <c r="Q66" s="3" t="str">
        <f t="shared" si="19"/>
        <v/>
      </c>
    </row>
    <row r="67" spans="12:17" x14ac:dyDescent="0.2">
      <c r="L67" s="2">
        <f t="shared" si="16"/>
        <v>0</v>
      </c>
      <c r="M67" s="3"/>
      <c r="N67" s="3"/>
      <c r="O67" s="3"/>
      <c r="P67" s="3">
        <f t="shared" si="18"/>
        <v>0</v>
      </c>
      <c r="Q67" s="3" t="str">
        <f t="shared" si="19"/>
        <v/>
      </c>
    </row>
    <row r="68" spans="12:17" x14ac:dyDescent="0.2">
      <c r="L68" s="2">
        <f t="shared" si="16"/>
        <v>0</v>
      </c>
      <c r="M68" s="3"/>
      <c r="N68" s="3"/>
      <c r="O68" s="3"/>
      <c r="P68" s="3">
        <f t="shared" si="18"/>
        <v>0</v>
      </c>
      <c r="Q68" s="3" t="str">
        <f t="shared" si="19"/>
        <v/>
      </c>
    </row>
    <row r="69" spans="12:17" x14ac:dyDescent="0.2">
      <c r="L69" s="2">
        <f t="shared" si="16"/>
        <v>0</v>
      </c>
      <c r="M69" s="3"/>
      <c r="N69" s="3"/>
      <c r="O69" s="3" t="str">
        <f t="shared" si="17"/>
        <v/>
      </c>
      <c r="P69" s="3">
        <f t="shared" si="18"/>
        <v>0</v>
      </c>
      <c r="Q69" s="3" t="str">
        <f t="shared" si="19"/>
        <v/>
      </c>
    </row>
    <row r="70" spans="12:17" x14ac:dyDescent="0.2">
      <c r="L70" s="2">
        <f t="shared" si="16"/>
        <v>0</v>
      </c>
      <c r="M70" s="3"/>
      <c r="N70" s="3"/>
      <c r="O70" s="3" t="str">
        <f t="shared" si="17"/>
        <v/>
      </c>
      <c r="P70" s="3">
        <f t="shared" si="18"/>
        <v>0</v>
      </c>
      <c r="Q70" s="3" t="str">
        <f t="shared" si="19"/>
        <v/>
      </c>
    </row>
    <row r="71" spans="12:17" x14ac:dyDescent="0.2">
      <c r="L71" s="2">
        <f t="shared" si="16"/>
        <v>0</v>
      </c>
      <c r="M71" s="3"/>
      <c r="N71" s="3"/>
      <c r="O71" s="3" t="str">
        <f t="shared" si="17"/>
        <v/>
      </c>
      <c r="P71" s="3">
        <f t="shared" si="18"/>
        <v>0</v>
      </c>
      <c r="Q71" s="3" t="str">
        <f t="shared" si="19"/>
        <v/>
      </c>
    </row>
    <row r="72" spans="12:17" x14ac:dyDescent="0.2">
      <c r="L72" s="2">
        <f t="shared" si="16"/>
        <v>0</v>
      </c>
      <c r="M72" s="3"/>
      <c r="N72" s="3"/>
      <c r="O72" s="3" t="str">
        <f t="shared" si="17"/>
        <v/>
      </c>
      <c r="P72" s="3">
        <f t="shared" si="18"/>
        <v>0</v>
      </c>
      <c r="Q72" s="3" t="str">
        <f t="shared" si="19"/>
        <v/>
      </c>
    </row>
    <row r="73" spans="12:17" x14ac:dyDescent="0.2">
      <c r="L73" s="2">
        <f t="shared" si="16"/>
        <v>0</v>
      </c>
      <c r="M73" s="3"/>
      <c r="N73" s="3"/>
      <c r="O73" s="3"/>
      <c r="P73" s="3">
        <f t="shared" si="18"/>
        <v>0</v>
      </c>
      <c r="Q73" s="3" t="str">
        <f t="shared" si="19"/>
        <v/>
      </c>
    </row>
    <row r="74" spans="12:17" x14ac:dyDescent="0.2">
      <c r="L74" s="2">
        <f t="shared" si="16"/>
        <v>0</v>
      </c>
      <c r="M74" s="3"/>
      <c r="N74" s="3"/>
      <c r="O74" s="3" t="str">
        <f t="shared" si="17"/>
        <v/>
      </c>
      <c r="P74" s="3">
        <f t="shared" si="18"/>
        <v>0</v>
      </c>
      <c r="Q74" s="3" t="str">
        <f t="shared" si="19"/>
        <v/>
      </c>
    </row>
    <row r="75" spans="12:17" x14ac:dyDescent="0.2">
      <c r="L75" s="2">
        <f t="shared" si="16"/>
        <v>0</v>
      </c>
      <c r="M75" s="3"/>
      <c r="N75" s="3"/>
      <c r="O75" s="3" t="str">
        <f t="shared" si="17"/>
        <v/>
      </c>
      <c r="P75" s="3">
        <f t="shared" si="18"/>
        <v>0</v>
      </c>
      <c r="Q75" s="3" t="str">
        <f t="shared" si="19"/>
        <v/>
      </c>
    </row>
    <row r="76" spans="12:17" x14ac:dyDescent="0.2">
      <c r="L76" s="2">
        <f t="shared" si="16"/>
        <v>0</v>
      </c>
      <c r="M76" s="3"/>
      <c r="N76" s="3"/>
      <c r="O76" s="3" t="str">
        <f t="shared" si="17"/>
        <v/>
      </c>
      <c r="P76" s="3">
        <f t="shared" si="18"/>
        <v>0</v>
      </c>
      <c r="Q76" s="3" t="str">
        <f t="shared" si="19"/>
        <v/>
      </c>
    </row>
    <row r="77" spans="12:17" x14ac:dyDescent="0.2">
      <c r="L77" s="2">
        <f t="shared" si="16"/>
        <v>0</v>
      </c>
      <c r="M77" s="3"/>
      <c r="N77" s="3"/>
      <c r="O77" s="3"/>
      <c r="P77" s="3">
        <f t="shared" si="18"/>
        <v>0</v>
      </c>
      <c r="Q77" s="3" t="str">
        <f t="shared" si="19"/>
        <v/>
      </c>
    </row>
    <row r="78" spans="12:17" x14ac:dyDescent="0.2">
      <c r="L78" s="2">
        <f t="shared" si="16"/>
        <v>0</v>
      </c>
      <c r="M78" s="3"/>
      <c r="N78" s="3"/>
      <c r="O78" s="3"/>
      <c r="P78" s="3">
        <f t="shared" si="18"/>
        <v>0</v>
      </c>
      <c r="Q78" s="3" t="str">
        <f t="shared" si="19"/>
        <v/>
      </c>
    </row>
    <row r="79" spans="12:17" x14ac:dyDescent="0.2">
      <c r="L79" s="2">
        <f t="shared" si="16"/>
        <v>0</v>
      </c>
      <c r="M79" s="3"/>
      <c r="N79" s="3"/>
      <c r="O79" s="3"/>
      <c r="P79" s="3">
        <f t="shared" si="18"/>
        <v>0</v>
      </c>
      <c r="Q79" s="3" t="str">
        <f t="shared" si="19"/>
        <v/>
      </c>
    </row>
    <row r="80" spans="12:17" x14ac:dyDescent="0.2">
      <c r="L80" s="2">
        <f t="shared" si="16"/>
        <v>0</v>
      </c>
      <c r="M80" s="3"/>
      <c r="N80" s="3"/>
      <c r="O80" s="3" t="str">
        <f t="shared" si="17"/>
        <v/>
      </c>
      <c r="P80" s="3">
        <f t="shared" si="18"/>
        <v>0</v>
      </c>
      <c r="Q80" s="3" t="str">
        <f t="shared" si="19"/>
        <v/>
      </c>
    </row>
    <row r="81" spans="12:17" x14ac:dyDescent="0.2">
      <c r="L81" s="2">
        <f t="shared" si="16"/>
        <v>0</v>
      </c>
      <c r="M81" s="3"/>
      <c r="N81" s="3"/>
      <c r="O81" s="3" t="str">
        <f t="shared" si="17"/>
        <v/>
      </c>
      <c r="P81" s="3">
        <f t="shared" si="18"/>
        <v>0</v>
      </c>
      <c r="Q81" s="3" t="str">
        <f t="shared" si="19"/>
        <v/>
      </c>
    </row>
    <row r="82" spans="12:17" x14ac:dyDescent="0.2">
      <c r="L82" s="2">
        <f t="shared" si="16"/>
        <v>0</v>
      </c>
      <c r="M82" s="3"/>
      <c r="N82" s="3"/>
      <c r="O82" s="3" t="str">
        <f t="shared" si="17"/>
        <v/>
      </c>
      <c r="P82" s="3">
        <f t="shared" si="18"/>
        <v>0</v>
      </c>
      <c r="Q82" s="3" t="str">
        <f t="shared" si="19"/>
        <v/>
      </c>
    </row>
    <row r="83" spans="12:17" x14ac:dyDescent="0.2">
      <c r="L83" s="2">
        <f t="shared" si="16"/>
        <v>0</v>
      </c>
      <c r="M83" s="3" t="str">
        <f t="shared" si="20"/>
        <v/>
      </c>
      <c r="N83" s="3" t="str">
        <f t="shared" si="21"/>
        <v/>
      </c>
      <c r="O83" s="3" t="str">
        <f t="shared" si="17"/>
        <v/>
      </c>
      <c r="P83" s="3">
        <f t="shared" si="18"/>
        <v>0</v>
      </c>
      <c r="Q83" s="3" t="str">
        <f t="shared" si="19"/>
        <v/>
      </c>
    </row>
    <row r="84" spans="12:17" x14ac:dyDescent="0.2">
      <c r="L84" s="2">
        <f t="shared" si="16"/>
        <v>0</v>
      </c>
      <c r="M84" s="3"/>
      <c r="N84" s="3"/>
      <c r="O84" s="3" t="str">
        <f t="shared" si="17"/>
        <v/>
      </c>
      <c r="P84" s="3">
        <f t="shared" si="18"/>
        <v>0</v>
      </c>
      <c r="Q84" s="3" t="str">
        <f t="shared" si="19"/>
        <v/>
      </c>
    </row>
    <row r="85" spans="12:17" x14ac:dyDescent="0.2">
      <c r="L85" s="2">
        <f t="shared" si="16"/>
        <v>0</v>
      </c>
      <c r="M85" s="3"/>
      <c r="N85" s="3"/>
      <c r="O85" s="3" t="str">
        <f t="shared" si="17"/>
        <v/>
      </c>
      <c r="P85" s="3">
        <f t="shared" si="18"/>
        <v>0</v>
      </c>
      <c r="Q85" s="3" t="str">
        <f t="shared" si="19"/>
        <v/>
      </c>
    </row>
    <row r="86" spans="12:17" x14ac:dyDescent="0.2">
      <c r="L86" s="2">
        <f t="shared" si="16"/>
        <v>0</v>
      </c>
      <c r="M86" s="3"/>
      <c r="N86" s="3"/>
      <c r="O86" s="3"/>
      <c r="P86" s="3"/>
      <c r="Q86" s="3" t="str">
        <f t="shared" si="19"/>
        <v/>
      </c>
    </row>
    <row r="87" spans="12:17" x14ac:dyDescent="0.2">
      <c r="L87" s="2">
        <f t="shared" si="16"/>
        <v>0</v>
      </c>
      <c r="M87" s="3"/>
      <c r="N87" s="3"/>
      <c r="O87" s="3" t="str">
        <f t="shared" si="17"/>
        <v/>
      </c>
      <c r="P87" s="3">
        <f t="shared" si="18"/>
        <v>0</v>
      </c>
      <c r="Q87" s="3" t="str">
        <f t="shared" si="19"/>
        <v/>
      </c>
    </row>
    <row r="88" spans="12:17" x14ac:dyDescent="0.2">
      <c r="L88" s="2">
        <f t="shared" si="16"/>
        <v>0</v>
      </c>
      <c r="M88" s="3"/>
      <c r="N88" s="3"/>
      <c r="O88" s="3" t="str">
        <f t="shared" si="17"/>
        <v/>
      </c>
      <c r="P88" s="3">
        <f t="shared" si="18"/>
        <v>0</v>
      </c>
      <c r="Q88" s="3" t="str">
        <f t="shared" si="19"/>
        <v/>
      </c>
    </row>
    <row r="89" spans="12:17" x14ac:dyDescent="0.2">
      <c r="L89" s="2">
        <f t="shared" si="16"/>
        <v>0</v>
      </c>
      <c r="M89" s="3"/>
      <c r="N89" s="3"/>
      <c r="O89" s="3" t="str">
        <f t="shared" si="17"/>
        <v/>
      </c>
      <c r="P89" s="3">
        <f t="shared" si="18"/>
        <v>0</v>
      </c>
      <c r="Q89" s="3" t="str">
        <f t="shared" si="19"/>
        <v/>
      </c>
    </row>
    <row r="90" spans="12:17" x14ac:dyDescent="0.2">
      <c r="L90" s="2">
        <f t="shared" si="16"/>
        <v>0</v>
      </c>
      <c r="M90" s="3"/>
      <c r="N90" s="3"/>
      <c r="O90" s="3"/>
      <c r="P90" s="3">
        <f t="shared" si="18"/>
        <v>0</v>
      </c>
      <c r="Q90" s="3" t="str">
        <f t="shared" si="19"/>
        <v/>
      </c>
    </row>
    <row r="91" spans="12:17" x14ac:dyDescent="0.2">
      <c r="L91" s="2">
        <f t="shared" si="16"/>
        <v>0</v>
      </c>
      <c r="M91" s="3"/>
      <c r="N91" s="3"/>
      <c r="O91" s="3"/>
      <c r="P91" s="3">
        <f t="shared" si="18"/>
        <v>0</v>
      </c>
      <c r="Q91" s="3" t="str">
        <f t="shared" si="19"/>
        <v/>
      </c>
    </row>
    <row r="92" spans="12:17" x14ac:dyDescent="0.2">
      <c r="L92" s="2"/>
      <c r="M92" s="1"/>
      <c r="N92" s="1"/>
      <c r="O92" s="1"/>
      <c r="P92" s="1"/>
      <c r="Q92" s="1"/>
    </row>
    <row r="93" spans="12:17" x14ac:dyDescent="0.2">
      <c r="L93" s="2"/>
      <c r="M93" s="1"/>
      <c r="N93" s="1"/>
      <c r="O93" s="1"/>
      <c r="P93" s="1"/>
      <c r="Q93" s="1"/>
    </row>
    <row r="94" spans="12:17" x14ac:dyDescent="0.2">
      <c r="L94" s="2"/>
      <c r="M94" s="1"/>
      <c r="N94" s="1"/>
      <c r="O94" s="1"/>
      <c r="P94" s="1"/>
      <c r="Q94" s="1"/>
    </row>
    <row r="95" spans="12:17" x14ac:dyDescent="0.2">
      <c r="L95" s="2"/>
      <c r="M95" s="1"/>
      <c r="N95" s="1"/>
      <c r="O95" s="1"/>
      <c r="P95" s="1"/>
      <c r="Q95" s="1"/>
    </row>
    <row r="96" spans="12:17" x14ac:dyDescent="0.2">
      <c r="L96" s="2"/>
      <c r="M96" s="1"/>
      <c r="N96" s="1"/>
      <c r="O96" s="1"/>
      <c r="P96" s="1"/>
      <c r="Q96" s="1"/>
    </row>
    <row r="97" spans="12:17" x14ac:dyDescent="0.2">
      <c r="L97" s="2"/>
      <c r="M97" s="1"/>
      <c r="N97" s="1"/>
      <c r="O97" s="1"/>
      <c r="P97" s="1"/>
      <c r="Q97" s="1"/>
    </row>
    <row r="98" spans="12:17" x14ac:dyDescent="0.2">
      <c r="L98" s="2"/>
      <c r="M98" s="1"/>
      <c r="N98" s="1"/>
      <c r="O98" s="1"/>
      <c r="P98" s="1"/>
      <c r="Q98" s="1"/>
    </row>
    <row r="99" spans="12:17" x14ac:dyDescent="0.2">
      <c r="L99" s="2"/>
      <c r="M99" s="1"/>
      <c r="N99" s="1"/>
      <c r="O99" s="1"/>
      <c r="P99" s="1"/>
      <c r="Q99" s="1"/>
    </row>
    <row r="100" spans="12:17" x14ac:dyDescent="0.2">
      <c r="L100" s="2"/>
      <c r="M100" s="1"/>
      <c r="N100" s="1"/>
      <c r="O100" s="1"/>
      <c r="P100" s="1"/>
      <c r="Q100" s="1"/>
    </row>
    <row r="101" spans="12:17" x14ac:dyDescent="0.2">
      <c r="L101" s="2"/>
      <c r="M101" s="1"/>
      <c r="N101" s="1"/>
      <c r="O101" s="1"/>
      <c r="P101" s="1"/>
      <c r="Q101" s="1"/>
    </row>
    <row r="102" spans="12:17" x14ac:dyDescent="0.2">
      <c r="L102" s="2"/>
      <c r="M102" s="1"/>
      <c r="N102" s="1"/>
      <c r="O102" s="1"/>
      <c r="P102" s="1"/>
      <c r="Q102" s="1"/>
    </row>
    <row r="103" spans="12:17" x14ac:dyDescent="0.2">
      <c r="L103" s="2"/>
      <c r="M103" s="1"/>
      <c r="N103" s="1"/>
      <c r="O103" s="1"/>
      <c r="P103" s="1"/>
      <c r="Q103" s="1"/>
    </row>
    <row r="104" spans="12:17" x14ac:dyDescent="0.2">
      <c r="L104" s="2"/>
      <c r="M104" s="1"/>
      <c r="N104" s="1"/>
      <c r="O104" s="1"/>
      <c r="P104" s="1"/>
      <c r="Q104" s="1"/>
    </row>
    <row r="105" spans="12:17" x14ac:dyDescent="0.2">
      <c r="L105" s="2"/>
      <c r="M105" s="1"/>
      <c r="N105" s="1"/>
      <c r="O105" s="1"/>
      <c r="P105" s="1"/>
      <c r="Q105" s="1"/>
    </row>
    <row r="106" spans="12:17" x14ac:dyDescent="0.2">
      <c r="L106" s="2"/>
      <c r="M106" s="1"/>
      <c r="N106" s="1"/>
      <c r="O106" s="1"/>
      <c r="P106" s="1"/>
      <c r="Q106" s="1"/>
    </row>
    <row r="107" spans="12:17" x14ac:dyDescent="0.2">
      <c r="L107" s="2"/>
      <c r="M107" s="1"/>
      <c r="N107" s="1"/>
      <c r="O107" s="1"/>
      <c r="P107" s="1"/>
      <c r="Q107" s="1"/>
    </row>
    <row r="108" spans="12:17" x14ac:dyDescent="0.2">
      <c r="L108" s="2"/>
      <c r="M108" s="1"/>
      <c r="N108" s="1"/>
      <c r="O108" s="1"/>
      <c r="P108" s="1"/>
      <c r="Q108" s="1"/>
    </row>
    <row r="109" spans="12:17" x14ac:dyDescent="0.2">
      <c r="L109" s="2"/>
      <c r="M109" s="1"/>
      <c r="N109" s="1"/>
      <c r="O109" s="1"/>
      <c r="P109" s="1"/>
      <c r="Q109" s="1"/>
    </row>
    <row r="110" spans="12:17" x14ac:dyDescent="0.2">
      <c r="L110" s="2"/>
      <c r="M110" s="1"/>
      <c r="N110" s="1"/>
      <c r="O110" s="1"/>
      <c r="P110" s="1"/>
      <c r="Q110" s="1"/>
    </row>
    <row r="111" spans="12:17" x14ac:dyDescent="0.2">
      <c r="L111" s="2"/>
      <c r="M111" s="1"/>
      <c r="N111" s="1"/>
      <c r="O111" s="1"/>
      <c r="P111" s="1"/>
      <c r="Q111" s="1"/>
    </row>
    <row r="112" spans="12:17" x14ac:dyDescent="0.2">
      <c r="L112" s="2"/>
      <c r="M112" s="1"/>
      <c r="N112" s="1"/>
      <c r="O112" s="1"/>
      <c r="P112" s="1"/>
      <c r="Q112" s="1"/>
    </row>
    <row r="113" spans="12:17" x14ac:dyDescent="0.2">
      <c r="L113" s="2"/>
      <c r="M113" s="1"/>
      <c r="N113" s="1"/>
      <c r="O113" s="1"/>
      <c r="P113" s="1"/>
      <c r="Q113" s="1"/>
    </row>
    <row r="114" spans="12:17" x14ac:dyDescent="0.2">
      <c r="L114" s="2"/>
      <c r="M114" s="1"/>
      <c r="N114" s="1"/>
      <c r="O114" s="1"/>
      <c r="P114" s="1"/>
      <c r="Q114" s="1"/>
    </row>
    <row r="115" spans="12:17" x14ac:dyDescent="0.2">
      <c r="L115" s="2"/>
      <c r="M115" s="1"/>
      <c r="N115" s="1"/>
      <c r="O115" s="1"/>
      <c r="P115" s="1"/>
      <c r="Q115" s="1"/>
    </row>
    <row r="116" spans="12:17" x14ac:dyDescent="0.2">
      <c r="L116" s="2"/>
      <c r="M116" s="1"/>
      <c r="N116" s="1"/>
      <c r="O116" s="1"/>
      <c r="P116" s="1"/>
      <c r="Q116" s="1"/>
    </row>
    <row r="117" spans="12:17" x14ac:dyDescent="0.2">
      <c r="L117" s="2"/>
      <c r="M117" s="1"/>
      <c r="N117" s="1"/>
      <c r="O117" s="1"/>
      <c r="P117" s="1"/>
      <c r="Q117" s="1"/>
    </row>
    <row r="118" spans="12:17" x14ac:dyDescent="0.2">
      <c r="L118" s="2"/>
      <c r="M118" s="1"/>
      <c r="N118" s="1"/>
      <c r="O118" s="1"/>
      <c r="P118" s="1"/>
      <c r="Q118" s="1"/>
    </row>
    <row r="119" spans="12:17" x14ac:dyDescent="0.2">
      <c r="L119" s="2"/>
      <c r="M119" s="1"/>
      <c r="N119" s="1"/>
      <c r="O119" s="1"/>
      <c r="P119" s="1"/>
      <c r="Q119" s="1"/>
    </row>
    <row r="120" spans="12:17" x14ac:dyDescent="0.2">
      <c r="L120" s="2"/>
      <c r="M120" s="1"/>
      <c r="N120" s="1"/>
      <c r="O120" s="1"/>
      <c r="P120" s="1"/>
      <c r="Q120" s="1"/>
    </row>
    <row r="121" spans="12:17" x14ac:dyDescent="0.2">
      <c r="L121" s="2"/>
      <c r="M121" s="1"/>
      <c r="N121" s="1"/>
      <c r="O121" s="1"/>
      <c r="P121" s="1"/>
      <c r="Q121" s="1"/>
    </row>
    <row r="122" spans="12:17" x14ac:dyDescent="0.2">
      <c r="L122" s="2"/>
      <c r="M122" s="1"/>
      <c r="N122" s="1"/>
      <c r="O122" s="1"/>
      <c r="P122" s="1"/>
      <c r="Q122" s="1"/>
    </row>
    <row r="123" spans="12:17" x14ac:dyDescent="0.2">
      <c r="L123" s="2"/>
      <c r="M123" s="1"/>
      <c r="N123" s="1"/>
      <c r="O123" s="1"/>
      <c r="P123" s="1"/>
      <c r="Q123" s="1"/>
    </row>
    <row r="124" spans="12:17" x14ac:dyDescent="0.2">
      <c r="L124" s="2"/>
      <c r="M124" s="1"/>
      <c r="N124" s="1"/>
      <c r="O124" s="1"/>
      <c r="P124" s="1"/>
      <c r="Q124" s="1"/>
    </row>
    <row r="125" spans="12:17" x14ac:dyDescent="0.2">
      <c r="L125" s="2"/>
      <c r="M125" s="1"/>
      <c r="N125" s="1"/>
      <c r="O125" s="1"/>
      <c r="P125" s="1"/>
      <c r="Q125" s="1"/>
    </row>
    <row r="126" spans="12:17" x14ac:dyDescent="0.2">
      <c r="L126" s="2"/>
      <c r="M126" s="1"/>
      <c r="N126" s="1"/>
      <c r="O126" s="1"/>
      <c r="P126" s="1"/>
      <c r="Q126" s="1"/>
    </row>
    <row r="127" spans="12:17" x14ac:dyDescent="0.2">
      <c r="L127" s="2"/>
      <c r="M127" s="1"/>
      <c r="N127" s="1"/>
      <c r="O127" s="1"/>
      <c r="P127" s="1"/>
      <c r="Q127" s="1"/>
    </row>
    <row r="128" spans="12:17" x14ac:dyDescent="0.2">
      <c r="L128" s="2"/>
      <c r="M128" s="1"/>
      <c r="N128" s="1"/>
      <c r="O128" s="1"/>
      <c r="P128" s="1"/>
      <c r="Q128" s="1"/>
    </row>
    <row r="129" spans="12:17" x14ac:dyDescent="0.2">
      <c r="L129" s="2"/>
      <c r="M129" s="1"/>
      <c r="N129" s="1"/>
      <c r="O129" s="1"/>
      <c r="P129" s="1"/>
      <c r="Q129" s="1"/>
    </row>
    <row r="130" spans="12:17" x14ac:dyDescent="0.2">
      <c r="L130" s="2"/>
      <c r="M130" s="1"/>
      <c r="N130" s="1"/>
      <c r="O130" s="1"/>
      <c r="P130" s="1"/>
      <c r="Q130" s="1"/>
    </row>
    <row r="131" spans="12:17" x14ac:dyDescent="0.2">
      <c r="L131" s="2"/>
      <c r="M131" s="1"/>
      <c r="N131" s="1"/>
      <c r="O131" s="1"/>
      <c r="P131" s="1"/>
      <c r="Q131" s="1"/>
    </row>
    <row r="132" spans="12:17" x14ac:dyDescent="0.2">
      <c r="L132" s="2"/>
      <c r="M132" s="1"/>
      <c r="N132" s="1"/>
      <c r="O132" s="1"/>
      <c r="P132" s="1"/>
      <c r="Q132" s="1"/>
    </row>
    <row r="133" spans="12:17" x14ac:dyDescent="0.2">
      <c r="L133" s="2"/>
      <c r="M133" s="1"/>
      <c r="N133" s="1"/>
      <c r="O133" s="1"/>
      <c r="P133" s="1"/>
      <c r="Q133" s="1"/>
    </row>
    <row r="134" spans="12:17" x14ac:dyDescent="0.2">
      <c r="L134" s="2"/>
      <c r="M134" s="1"/>
      <c r="N134" s="1"/>
      <c r="O134" s="1"/>
      <c r="P134" s="1"/>
      <c r="Q134" s="1"/>
    </row>
    <row r="135" spans="12:17" x14ac:dyDescent="0.2">
      <c r="L135" s="2"/>
      <c r="M135" s="1"/>
      <c r="N135" s="1"/>
      <c r="O135" s="1"/>
      <c r="P135" s="1"/>
      <c r="Q135" s="1"/>
    </row>
    <row r="136" spans="12:17" x14ac:dyDescent="0.2">
      <c r="L136" s="2"/>
      <c r="M136" s="1"/>
      <c r="N136" s="1"/>
      <c r="O136" s="1"/>
      <c r="P136" s="1"/>
      <c r="Q136" s="1"/>
    </row>
    <row r="137" spans="12:17" x14ac:dyDescent="0.2">
      <c r="L137" s="2"/>
      <c r="M137" s="1"/>
      <c r="N137" s="1"/>
      <c r="O137" s="1"/>
      <c r="P137" s="1"/>
      <c r="Q137" s="1"/>
    </row>
    <row r="138" spans="12:17" x14ac:dyDescent="0.2">
      <c r="L138" s="2"/>
      <c r="M138" s="1"/>
      <c r="N138" s="1"/>
      <c r="O138" s="1"/>
      <c r="P138" s="1"/>
      <c r="Q138" s="1"/>
    </row>
    <row r="139" spans="12:17" x14ac:dyDescent="0.2">
      <c r="L139" s="2"/>
      <c r="M139" s="1"/>
      <c r="N139" s="1"/>
      <c r="O139" s="1"/>
      <c r="P139" s="1"/>
      <c r="Q139" s="1"/>
    </row>
  </sheetData>
  <autoFilter ref="A1:Q139" xr:uid="{00000000-0009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2021-07-13T17:38:01Z</dcterms:created>
  <dcterms:modified xsi:type="dcterms:W3CDTF">2022-03-28T20:41:50Z</dcterms:modified>
</cp:coreProperties>
</file>