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360" yWindow="300" windowWidth="18735" windowHeight="11700"/>
  </bookViews>
  <sheets>
    <sheet name="Foglio1" sheetId="1" r:id="rId1"/>
    <sheet name="Foglio2" sheetId="2" r:id="rId2"/>
    <sheet name="Foglio3" sheetId="3" r:id="rId3"/>
  </sheets>
  <calcPr calcId="125725"/>
</workbook>
</file>

<file path=xl/calcChain.xml><?xml version="1.0" encoding="utf-8"?>
<calcChain xmlns="http://schemas.openxmlformats.org/spreadsheetml/2006/main">
  <c r="R56" i="1"/>
  <c r="I54"/>
  <c r="J54"/>
  <c r="L54" s="1"/>
  <c r="R54" s="1"/>
  <c r="K54"/>
  <c r="I55"/>
  <c r="J55"/>
  <c r="K55"/>
  <c r="J53"/>
  <c r="K53"/>
  <c r="Q53" s="1"/>
  <c r="I53"/>
  <c r="I56" s="1"/>
  <c r="J56"/>
  <c r="P56" s="1"/>
  <c r="V55"/>
  <c r="U55"/>
  <c r="P55"/>
  <c r="Q55"/>
  <c r="O55"/>
  <c r="V54"/>
  <c r="U54"/>
  <c r="P54"/>
  <c r="P53"/>
  <c r="G24"/>
  <c r="I24"/>
  <c r="I27" s="1"/>
  <c r="G25"/>
  <c r="I25"/>
  <c r="J25"/>
  <c r="G26"/>
  <c r="J26" s="1"/>
  <c r="I26"/>
  <c r="G27"/>
  <c r="J27" s="1"/>
  <c r="H27"/>
  <c r="N41"/>
  <c r="O41"/>
  <c r="N40"/>
  <c r="C10"/>
  <c r="D10"/>
  <c r="E10"/>
  <c r="F10"/>
  <c r="G10"/>
  <c r="H10"/>
  <c r="I10"/>
  <c r="J10"/>
  <c r="K10"/>
  <c r="L10"/>
  <c r="M10"/>
  <c r="N10"/>
  <c r="O10"/>
  <c r="P10"/>
  <c r="Q10"/>
  <c r="R10"/>
  <c r="S10"/>
  <c r="T10"/>
  <c r="U10"/>
  <c r="V10"/>
  <c r="W10"/>
  <c r="X10"/>
  <c r="Y10"/>
  <c r="Z10"/>
  <c r="AA10"/>
  <c r="AB10"/>
  <c r="AC10"/>
  <c r="AD10"/>
  <c r="AE10"/>
  <c r="AF10"/>
  <c r="B10"/>
  <c r="AC19"/>
  <c r="AB19"/>
  <c r="AA19"/>
  <c r="Z19"/>
  <c r="Y19"/>
  <c r="X19"/>
  <c r="W19"/>
  <c r="V19"/>
  <c r="U19"/>
  <c r="T19"/>
  <c r="S19"/>
  <c r="R19"/>
  <c r="Q19"/>
  <c r="P19"/>
  <c r="O19"/>
  <c r="N19"/>
  <c r="M19"/>
  <c r="L19"/>
  <c r="K19"/>
  <c r="J19"/>
  <c r="I19"/>
  <c r="H19"/>
  <c r="G19"/>
  <c r="F19"/>
  <c r="E19"/>
  <c r="D19"/>
  <c r="AD18"/>
  <c r="AD17"/>
  <c r="AD16"/>
  <c r="AG9"/>
  <c r="AG8"/>
  <c r="AG7"/>
  <c r="K56" l="1"/>
  <c r="Q56" s="1"/>
  <c r="O56"/>
  <c r="L53"/>
  <c r="R53" s="1"/>
  <c r="O54"/>
  <c r="L55"/>
  <c r="R55" s="1"/>
  <c r="Q54"/>
  <c r="O53"/>
  <c r="J24"/>
  <c r="O40"/>
  <c r="X25" s="1"/>
  <c r="AG10"/>
  <c r="AD19"/>
  <c r="L56" l="1"/>
  <c r="W26"/>
  <c r="X26"/>
  <c r="W25"/>
  <c r="R27"/>
  <c r="P27"/>
  <c r="P26" l="1"/>
  <c r="Q24"/>
  <c r="S27"/>
  <c r="R25"/>
  <c r="Q25"/>
  <c r="Q26"/>
  <c r="Q27"/>
  <c r="R26"/>
  <c r="P24"/>
  <c r="S26"/>
  <c r="S24"/>
  <c r="P25"/>
  <c r="R24"/>
  <c r="S25"/>
</calcChain>
</file>

<file path=xl/sharedStrings.xml><?xml version="1.0" encoding="utf-8"?>
<sst xmlns="http://schemas.openxmlformats.org/spreadsheetml/2006/main" count="35" uniqueCount="7">
  <si>
    <t>white</t>
  </si>
  <si>
    <t>black</t>
  </si>
  <si>
    <t>draw</t>
  </si>
  <si>
    <r>
      <rPr>
        <b/>
        <sz val="11"/>
        <color rgb="FF0070C0"/>
        <rFont val="Calibri"/>
        <family val="2"/>
      </rPr>
      <t xml:space="preserve">≤ </t>
    </r>
    <r>
      <rPr>
        <b/>
        <sz val="11"/>
        <color rgb="FF0070C0"/>
        <rFont val="Calibri"/>
        <family val="2"/>
        <scheme val="minor"/>
      </rPr>
      <t>-1</t>
    </r>
  </si>
  <si>
    <t>≥ 1</t>
  </si>
  <si>
    <t>≤ -1</t>
  </si>
  <si>
    <t>Truth</t>
  </si>
</sst>
</file>

<file path=xl/styles.xml><?xml version="1.0" encoding="utf-8"?>
<styleSheet xmlns="http://schemas.openxmlformats.org/spreadsheetml/2006/main">
  <numFmts count="1">
    <numFmt numFmtId="164" formatCode="0.0%"/>
  </numFmts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b/>
      <sz val="11"/>
      <color rgb="FF0070C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70C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0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4" fillId="0" borderId="0" xfId="0" applyFont="1"/>
    <xf numFmtId="0" fontId="5" fillId="0" borderId="0" xfId="0" applyFont="1"/>
    <xf numFmtId="0" fontId="3" fillId="0" borderId="0" xfId="0" applyFont="1" applyAlignment="1">
      <alignment horizontal="center" vertical="center"/>
    </xf>
    <xf numFmtId="0" fontId="0" fillId="0" borderId="0" xfId="0" applyFill="1"/>
    <xf numFmtId="0" fontId="2" fillId="0" borderId="0" xfId="0" applyFont="1" applyFill="1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 vertical="center"/>
    </xf>
    <xf numFmtId="164" fontId="4" fillId="0" borderId="0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4" fontId="1" fillId="0" borderId="0" xfId="0" applyNumberFormat="1" applyFon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164" fontId="1" fillId="0" borderId="7" xfId="0" applyNumberFormat="1" applyFont="1" applyBorder="1" applyAlignment="1">
      <alignment horizontal="center" vertical="center"/>
    </xf>
    <xf numFmtId="164" fontId="1" fillId="0" borderId="8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164" fontId="5" fillId="0" borderId="0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9" fontId="1" fillId="0" borderId="6" xfId="0" applyNumberFormat="1" applyFont="1" applyBorder="1" applyAlignment="1">
      <alignment horizontal="center" vertical="center"/>
    </xf>
    <xf numFmtId="9" fontId="1" fillId="0" borderId="8" xfId="0" applyNumberFormat="1" applyFont="1" applyBorder="1" applyAlignment="1">
      <alignment horizontal="center" vertical="center"/>
    </xf>
    <xf numFmtId="9" fontId="1" fillId="0" borderId="1" xfId="0" applyNumberFormat="1" applyFont="1" applyBorder="1" applyAlignment="1">
      <alignment horizontal="center" vertical="center"/>
    </xf>
    <xf numFmtId="9" fontId="1" fillId="0" borderId="3" xfId="0" applyNumberFormat="1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0" fillId="2" borderId="0" xfId="0" applyFill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4" fontId="1" fillId="2" borderId="3" xfId="0" applyNumberFormat="1" applyFont="1" applyFill="1" applyBorder="1" applyAlignment="1">
      <alignment horizontal="center" vertical="center"/>
    </xf>
    <xf numFmtId="164" fontId="4" fillId="2" borderId="0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164" fontId="1" fillId="2" borderId="4" xfId="0" applyNumberFormat="1" applyFont="1" applyFill="1" applyBorder="1" applyAlignment="1">
      <alignment horizontal="center" vertical="center"/>
    </xf>
    <xf numFmtId="164" fontId="1" fillId="2" borderId="0" xfId="0" applyNumberFormat="1" applyFont="1" applyFill="1" applyBorder="1" applyAlignment="1">
      <alignment horizontal="center" vertical="center"/>
    </xf>
    <xf numFmtId="164" fontId="1" fillId="2" borderId="5" xfId="0" applyNumberFormat="1" applyFont="1" applyFill="1" applyBorder="1" applyAlignment="1">
      <alignment horizontal="center" vertical="center"/>
    </xf>
    <xf numFmtId="9" fontId="1" fillId="2" borderId="1" xfId="0" applyNumberFormat="1" applyFont="1" applyFill="1" applyBorder="1" applyAlignment="1">
      <alignment horizontal="center" vertical="center"/>
    </xf>
    <xf numFmtId="9" fontId="1" fillId="2" borderId="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164" fontId="1" fillId="2" borderId="6" xfId="0" applyNumberFormat="1" applyFont="1" applyFill="1" applyBorder="1" applyAlignment="1">
      <alignment horizontal="center" vertical="center"/>
    </xf>
    <xf numFmtId="164" fontId="1" fillId="2" borderId="7" xfId="0" applyNumberFormat="1" applyFont="1" applyFill="1" applyBorder="1" applyAlignment="1">
      <alignment horizontal="center" vertical="center"/>
    </xf>
    <xf numFmtId="164" fontId="1" fillId="2" borderId="8" xfId="0" applyNumberFormat="1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9" fontId="1" fillId="2" borderId="6" xfId="0" applyNumberFormat="1" applyFont="1" applyFill="1" applyBorder="1" applyAlignment="1">
      <alignment horizontal="center" vertical="center"/>
    </xf>
    <xf numFmtId="9" fontId="1" fillId="2" borderId="8" xfId="0" applyNumberFormat="1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164" fontId="5" fillId="2" borderId="0" xfId="0" applyNumberFormat="1" applyFont="1" applyFill="1" applyBorder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G57"/>
  <sheetViews>
    <sheetView tabSelected="1" topLeftCell="A2" workbookViewId="0">
      <selection activeCell="H52" sqref="H52:V56"/>
    </sheetView>
  </sheetViews>
  <sheetFormatPr defaultRowHeight="15"/>
  <cols>
    <col min="1" max="1" width="6.42578125" customWidth="1"/>
    <col min="2" max="17" width="5.85546875" customWidth="1"/>
    <col min="18" max="18" width="7.85546875" customWidth="1"/>
    <col min="19" max="19" width="6.85546875" customWidth="1"/>
    <col min="20" max="33" width="5.85546875" customWidth="1"/>
  </cols>
  <sheetData>
    <row r="1" spans="1:33">
      <c r="A1" s="1"/>
      <c r="P1" s="1"/>
    </row>
    <row r="2" spans="1:33">
      <c r="A2" s="1"/>
    </row>
    <row r="3" spans="1:33">
      <c r="A3" s="1"/>
    </row>
    <row r="6" spans="1:33">
      <c r="B6" s="3">
        <v>-16</v>
      </c>
      <c r="C6" s="3">
        <v>-15</v>
      </c>
      <c r="D6" s="3">
        <v>-14</v>
      </c>
      <c r="E6" s="3">
        <v>-13</v>
      </c>
      <c r="F6" s="3">
        <v>-12</v>
      </c>
      <c r="G6" s="3">
        <v>-11</v>
      </c>
      <c r="H6" s="3">
        <v>-10</v>
      </c>
      <c r="I6" s="3">
        <v>-9</v>
      </c>
      <c r="J6" s="3">
        <v>-8</v>
      </c>
      <c r="K6" s="3">
        <v>-7</v>
      </c>
      <c r="L6" s="3">
        <v>-6</v>
      </c>
      <c r="M6" s="3">
        <v>-5</v>
      </c>
      <c r="N6" s="3">
        <v>-4</v>
      </c>
      <c r="O6" s="3">
        <v>-3</v>
      </c>
      <c r="P6" s="3">
        <v>-2</v>
      </c>
      <c r="Q6" s="3">
        <v>-1</v>
      </c>
      <c r="R6" s="3">
        <v>0</v>
      </c>
      <c r="S6" s="3">
        <v>1</v>
      </c>
      <c r="T6" s="3">
        <v>2</v>
      </c>
      <c r="U6" s="3">
        <v>3</v>
      </c>
      <c r="V6" s="3">
        <v>4</v>
      </c>
      <c r="W6" s="3">
        <v>5</v>
      </c>
      <c r="X6" s="3">
        <v>6</v>
      </c>
      <c r="Y6" s="3">
        <v>7</v>
      </c>
      <c r="Z6" s="3">
        <v>8</v>
      </c>
      <c r="AA6" s="3">
        <v>9</v>
      </c>
      <c r="AB6" s="3">
        <v>10</v>
      </c>
      <c r="AC6" s="3">
        <v>11</v>
      </c>
      <c r="AD6" s="3">
        <v>12</v>
      </c>
      <c r="AE6" s="3">
        <v>13</v>
      </c>
      <c r="AF6" s="3">
        <v>14</v>
      </c>
      <c r="AG6" s="2"/>
    </row>
    <row r="7" spans="1:33">
      <c r="A7" s="3" t="s">
        <v>0</v>
      </c>
      <c r="B7" s="4"/>
      <c r="C7" s="5"/>
      <c r="D7" s="5"/>
      <c r="E7" s="5"/>
      <c r="F7" s="5">
        <v>1</v>
      </c>
      <c r="G7" s="5">
        <v>1</v>
      </c>
      <c r="H7" s="5">
        <v>2</v>
      </c>
      <c r="I7" s="5">
        <v>1</v>
      </c>
      <c r="J7" s="5">
        <v>3</v>
      </c>
      <c r="K7" s="5">
        <v>8</v>
      </c>
      <c r="L7" s="5">
        <v>26</v>
      </c>
      <c r="M7" s="5">
        <v>42</v>
      </c>
      <c r="N7" s="5">
        <v>71</v>
      </c>
      <c r="O7" s="5">
        <v>142</v>
      </c>
      <c r="P7" s="5">
        <v>343</v>
      </c>
      <c r="Q7" s="5">
        <v>757</v>
      </c>
      <c r="R7" s="5">
        <v>4480</v>
      </c>
      <c r="S7" s="5">
        <v>1529</v>
      </c>
      <c r="T7" s="5">
        <v>1017</v>
      </c>
      <c r="U7" s="5">
        <v>612</v>
      </c>
      <c r="V7" s="5">
        <v>397</v>
      </c>
      <c r="W7" s="5">
        <v>247</v>
      </c>
      <c r="X7" s="5">
        <v>124</v>
      </c>
      <c r="Y7" s="5">
        <v>81</v>
      </c>
      <c r="Z7" s="5">
        <v>44</v>
      </c>
      <c r="AA7" s="5">
        <v>37</v>
      </c>
      <c r="AB7" s="5">
        <v>14</v>
      </c>
      <c r="AC7" s="5">
        <v>8</v>
      </c>
      <c r="AD7" s="5">
        <v>8</v>
      </c>
      <c r="AE7" s="5"/>
      <c r="AF7" s="6">
        <v>6</v>
      </c>
      <c r="AG7" s="13">
        <f>SUM(B7:AF7)</f>
        <v>10001</v>
      </c>
    </row>
    <row r="8" spans="1:33">
      <c r="A8" s="3" t="s">
        <v>2</v>
      </c>
      <c r="B8" s="7"/>
      <c r="C8" s="8"/>
      <c r="D8" s="8"/>
      <c r="E8" s="8"/>
      <c r="F8" s="8"/>
      <c r="G8" s="8"/>
      <c r="H8" s="8"/>
      <c r="I8" s="8">
        <v>486</v>
      </c>
      <c r="J8" s="8">
        <v>2</v>
      </c>
      <c r="K8" s="8">
        <v>3</v>
      </c>
      <c r="L8" s="8">
        <v>3</v>
      </c>
      <c r="M8" s="8">
        <v>5</v>
      </c>
      <c r="N8" s="8">
        <v>10</v>
      </c>
      <c r="O8" s="8">
        <v>23</v>
      </c>
      <c r="P8" s="8">
        <v>61</v>
      </c>
      <c r="Q8" s="8">
        <v>116</v>
      </c>
      <c r="R8" s="8">
        <v>106</v>
      </c>
      <c r="S8" s="8">
        <v>58</v>
      </c>
      <c r="T8" s="8">
        <v>24</v>
      </c>
      <c r="U8" s="8">
        <v>26</v>
      </c>
      <c r="V8" s="8">
        <v>14</v>
      </c>
      <c r="W8" s="8">
        <v>3</v>
      </c>
      <c r="X8" s="8">
        <v>7</v>
      </c>
      <c r="Y8" s="8">
        <v>1</v>
      </c>
      <c r="Z8" s="8">
        <v>1</v>
      </c>
      <c r="AA8" s="8">
        <v>1</v>
      </c>
      <c r="AB8" s="8"/>
      <c r="AC8" s="8"/>
      <c r="AD8" s="8"/>
      <c r="AE8" s="8"/>
      <c r="AF8" s="9"/>
      <c r="AG8" s="13">
        <f>SUM(B8:AF8)</f>
        <v>950</v>
      </c>
    </row>
    <row r="9" spans="1:33">
      <c r="A9" s="3" t="s">
        <v>1</v>
      </c>
      <c r="B9" s="10">
        <v>2</v>
      </c>
      <c r="C9" s="11">
        <v>0</v>
      </c>
      <c r="D9" s="11">
        <v>1</v>
      </c>
      <c r="E9" s="11">
        <v>0</v>
      </c>
      <c r="F9" s="11">
        <v>4</v>
      </c>
      <c r="G9" s="11">
        <v>5</v>
      </c>
      <c r="H9" s="11">
        <v>8</v>
      </c>
      <c r="I9" s="11">
        <v>29</v>
      </c>
      <c r="J9" s="11">
        <v>45</v>
      </c>
      <c r="K9" s="11">
        <v>71</v>
      </c>
      <c r="L9" s="11">
        <v>113</v>
      </c>
      <c r="M9" s="11">
        <v>217</v>
      </c>
      <c r="N9" s="11">
        <v>318</v>
      </c>
      <c r="O9" s="11">
        <v>587</v>
      </c>
      <c r="P9" s="11">
        <v>906</v>
      </c>
      <c r="Q9" s="11">
        <v>1332</v>
      </c>
      <c r="R9" s="11">
        <v>4140</v>
      </c>
      <c r="S9" s="11">
        <v>761</v>
      </c>
      <c r="T9" s="11">
        <v>290</v>
      </c>
      <c r="U9" s="11">
        <v>148</v>
      </c>
      <c r="V9" s="11">
        <v>63</v>
      </c>
      <c r="W9" s="11">
        <v>35</v>
      </c>
      <c r="X9" s="11">
        <v>19</v>
      </c>
      <c r="Y9" s="11">
        <v>9</v>
      </c>
      <c r="Z9" s="11">
        <v>1</v>
      </c>
      <c r="AA9" s="11">
        <v>2</v>
      </c>
      <c r="AB9" s="11">
        <v>1</v>
      </c>
      <c r="AC9" s="11"/>
      <c r="AD9" s="11"/>
      <c r="AE9" s="11"/>
      <c r="AF9" s="12"/>
      <c r="AG9" s="13">
        <f>SUM(B9:AF9)</f>
        <v>9107</v>
      </c>
    </row>
    <row r="10" spans="1:33">
      <c r="B10" s="13">
        <f>SUM(B7:B9)</f>
        <v>2</v>
      </c>
      <c r="C10" s="13">
        <f t="shared" ref="C10:AF10" si="0">SUM(C7:C9)</f>
        <v>0</v>
      </c>
      <c r="D10" s="13">
        <f t="shared" si="0"/>
        <v>1</v>
      </c>
      <c r="E10" s="13">
        <f t="shared" si="0"/>
        <v>0</v>
      </c>
      <c r="F10" s="13">
        <f t="shared" si="0"/>
        <v>5</v>
      </c>
      <c r="G10" s="13">
        <f t="shared" si="0"/>
        <v>6</v>
      </c>
      <c r="H10" s="13">
        <f t="shared" si="0"/>
        <v>10</v>
      </c>
      <c r="I10" s="13">
        <f t="shared" si="0"/>
        <v>516</v>
      </c>
      <c r="J10" s="13">
        <f t="shared" si="0"/>
        <v>50</v>
      </c>
      <c r="K10" s="13">
        <f t="shared" si="0"/>
        <v>82</v>
      </c>
      <c r="L10" s="13">
        <f t="shared" si="0"/>
        <v>142</v>
      </c>
      <c r="M10" s="13">
        <f t="shared" si="0"/>
        <v>264</v>
      </c>
      <c r="N10" s="13">
        <f t="shared" si="0"/>
        <v>399</v>
      </c>
      <c r="O10" s="13">
        <f t="shared" si="0"/>
        <v>752</v>
      </c>
      <c r="P10" s="13">
        <f t="shared" si="0"/>
        <v>1310</v>
      </c>
      <c r="Q10" s="13">
        <f t="shared" si="0"/>
        <v>2205</v>
      </c>
      <c r="R10" s="13">
        <f t="shared" si="0"/>
        <v>8726</v>
      </c>
      <c r="S10" s="13">
        <f t="shared" si="0"/>
        <v>2348</v>
      </c>
      <c r="T10" s="13">
        <f t="shared" si="0"/>
        <v>1331</v>
      </c>
      <c r="U10" s="13">
        <f t="shared" si="0"/>
        <v>786</v>
      </c>
      <c r="V10" s="13">
        <f t="shared" si="0"/>
        <v>474</v>
      </c>
      <c r="W10" s="13">
        <f t="shared" si="0"/>
        <v>285</v>
      </c>
      <c r="X10" s="13">
        <f t="shared" si="0"/>
        <v>150</v>
      </c>
      <c r="Y10" s="13">
        <f t="shared" si="0"/>
        <v>91</v>
      </c>
      <c r="Z10" s="13">
        <f t="shared" si="0"/>
        <v>46</v>
      </c>
      <c r="AA10" s="13">
        <f t="shared" si="0"/>
        <v>40</v>
      </c>
      <c r="AB10" s="13">
        <f t="shared" si="0"/>
        <v>15</v>
      </c>
      <c r="AC10" s="13">
        <f t="shared" si="0"/>
        <v>8</v>
      </c>
      <c r="AD10" s="13">
        <f t="shared" si="0"/>
        <v>8</v>
      </c>
      <c r="AE10" s="13">
        <f t="shared" si="0"/>
        <v>0</v>
      </c>
      <c r="AF10" s="13">
        <f t="shared" si="0"/>
        <v>6</v>
      </c>
      <c r="AG10" s="14">
        <f>SUM(B10:AF10)</f>
        <v>20058</v>
      </c>
    </row>
    <row r="12" spans="1:33">
      <c r="B12" s="1"/>
    </row>
    <row r="13" spans="1:33">
      <c r="F13" s="16"/>
      <c r="G13" s="17"/>
      <c r="H13" s="16"/>
    </row>
    <row r="14" spans="1:33">
      <c r="F14" s="16"/>
      <c r="G14" s="17"/>
      <c r="H14" s="16"/>
    </row>
    <row r="15" spans="1:33">
      <c r="D15" s="3">
        <v>-11</v>
      </c>
      <c r="E15" s="3">
        <v>-10</v>
      </c>
      <c r="F15" s="3">
        <v>-9</v>
      </c>
      <c r="G15" s="3">
        <v>-8</v>
      </c>
      <c r="H15" s="3">
        <v>-7</v>
      </c>
      <c r="I15" s="3">
        <v>-6</v>
      </c>
      <c r="J15" s="3">
        <v>-5</v>
      </c>
      <c r="K15" s="3">
        <v>-4</v>
      </c>
      <c r="L15" s="3">
        <v>-3</v>
      </c>
      <c r="M15" s="3">
        <v>-2</v>
      </c>
      <c r="N15" s="3">
        <v>-1</v>
      </c>
      <c r="O15" s="3">
        <v>0</v>
      </c>
      <c r="P15" s="3">
        <v>1</v>
      </c>
      <c r="Q15" s="3">
        <v>2</v>
      </c>
      <c r="R15" s="3">
        <v>3</v>
      </c>
      <c r="S15" s="3">
        <v>4</v>
      </c>
      <c r="T15" s="3">
        <v>5</v>
      </c>
      <c r="U15" s="3">
        <v>6</v>
      </c>
      <c r="V15" s="3">
        <v>7</v>
      </c>
      <c r="W15" s="3">
        <v>8</v>
      </c>
      <c r="X15" s="3">
        <v>9</v>
      </c>
      <c r="Y15" s="3">
        <v>10</v>
      </c>
      <c r="Z15" s="3">
        <v>11</v>
      </c>
      <c r="AA15" s="3">
        <v>12</v>
      </c>
      <c r="AB15" s="3">
        <v>13</v>
      </c>
      <c r="AC15" s="3">
        <v>14</v>
      </c>
      <c r="AD15" s="2"/>
    </row>
    <row r="16" spans="1:33">
      <c r="C16" s="3" t="s">
        <v>0</v>
      </c>
      <c r="D16" s="4"/>
      <c r="E16" s="5"/>
      <c r="F16" s="5"/>
      <c r="G16" s="5"/>
      <c r="H16" s="5">
        <v>4</v>
      </c>
      <c r="I16" s="5">
        <v>10</v>
      </c>
      <c r="J16" s="5">
        <v>21</v>
      </c>
      <c r="K16" s="5">
        <v>46</v>
      </c>
      <c r="L16" s="5">
        <v>74</v>
      </c>
      <c r="M16" s="5">
        <v>213</v>
      </c>
      <c r="N16" s="5">
        <v>507</v>
      </c>
      <c r="O16" s="5">
        <v>3230</v>
      </c>
      <c r="P16" s="5">
        <v>1052</v>
      </c>
      <c r="Q16" s="5">
        <v>681</v>
      </c>
      <c r="R16" s="5">
        <v>376</v>
      </c>
      <c r="S16" s="5">
        <v>238</v>
      </c>
      <c r="T16" s="5">
        <v>147</v>
      </c>
      <c r="U16" s="5">
        <v>76</v>
      </c>
      <c r="V16" s="5">
        <v>51</v>
      </c>
      <c r="W16" s="5">
        <v>15</v>
      </c>
      <c r="X16" s="5">
        <v>26</v>
      </c>
      <c r="Y16" s="5">
        <v>3</v>
      </c>
      <c r="Z16" s="5"/>
      <c r="AA16" s="5">
        <v>5</v>
      </c>
      <c r="AB16" s="5"/>
      <c r="AC16" s="6">
        <v>5</v>
      </c>
      <c r="AD16" s="13">
        <f>SUM(D16:AC16)</f>
        <v>6780</v>
      </c>
    </row>
    <row r="17" spans="3:30">
      <c r="C17" s="3" t="s">
        <v>2</v>
      </c>
      <c r="D17" s="7"/>
      <c r="E17" s="8"/>
      <c r="F17" s="8"/>
      <c r="G17" s="8"/>
      <c r="H17" s="8">
        <v>1</v>
      </c>
      <c r="I17" s="8"/>
      <c r="J17" s="8">
        <v>3</v>
      </c>
      <c r="K17" s="8">
        <v>5</v>
      </c>
      <c r="L17" s="8">
        <v>15</v>
      </c>
      <c r="M17" s="8">
        <v>41</v>
      </c>
      <c r="N17" s="8">
        <v>68</v>
      </c>
      <c r="O17" s="8">
        <v>348</v>
      </c>
      <c r="P17" s="8">
        <v>65</v>
      </c>
      <c r="Q17" s="8">
        <v>36</v>
      </c>
      <c r="R17" s="8">
        <v>13</v>
      </c>
      <c r="S17" s="8">
        <v>19</v>
      </c>
      <c r="T17" s="8">
        <v>11</v>
      </c>
      <c r="U17" s="8">
        <v>3</v>
      </c>
      <c r="V17" s="8">
        <v>5</v>
      </c>
      <c r="W17" s="8"/>
      <c r="X17" s="8"/>
      <c r="Y17" s="8">
        <v>1</v>
      </c>
      <c r="Z17" s="8"/>
      <c r="AA17" s="8"/>
      <c r="AB17" s="8"/>
      <c r="AC17" s="9"/>
      <c r="AD17" s="13">
        <f>SUM(D17:AC17)</f>
        <v>634</v>
      </c>
    </row>
    <row r="18" spans="3:30">
      <c r="C18" s="3" t="s">
        <v>1</v>
      </c>
      <c r="D18" s="10">
        <v>1</v>
      </c>
      <c r="E18" s="11">
        <v>5</v>
      </c>
      <c r="F18" s="11">
        <v>19</v>
      </c>
      <c r="G18" s="11">
        <v>26</v>
      </c>
      <c r="H18" s="11">
        <v>43</v>
      </c>
      <c r="I18" s="11">
        <v>75</v>
      </c>
      <c r="J18" s="11">
        <v>135</v>
      </c>
      <c r="K18" s="11">
        <v>194</v>
      </c>
      <c r="L18" s="11">
        <v>374</v>
      </c>
      <c r="M18" s="11">
        <v>580</v>
      </c>
      <c r="N18" s="11">
        <v>924</v>
      </c>
      <c r="O18" s="11">
        <v>3004</v>
      </c>
      <c r="P18" s="11">
        <v>495</v>
      </c>
      <c r="Q18" s="11">
        <v>175</v>
      </c>
      <c r="R18" s="11">
        <v>84</v>
      </c>
      <c r="S18" s="11">
        <v>31</v>
      </c>
      <c r="T18" s="11">
        <v>28</v>
      </c>
      <c r="U18" s="11">
        <v>8</v>
      </c>
      <c r="V18" s="11">
        <v>4</v>
      </c>
      <c r="W18" s="11">
        <v>1</v>
      </c>
      <c r="X18" s="11"/>
      <c r="Y18" s="11"/>
      <c r="Z18" s="11"/>
      <c r="AA18" s="11"/>
      <c r="AB18" s="11"/>
      <c r="AC18" s="12"/>
      <c r="AD18" s="13">
        <f>SUM(D18:AC18)</f>
        <v>6206</v>
      </c>
    </row>
    <row r="19" spans="3:30">
      <c r="D19" s="13">
        <f t="shared" ref="D19:AC19" si="1">SUM(D16:D18)</f>
        <v>1</v>
      </c>
      <c r="E19" s="13">
        <f t="shared" si="1"/>
        <v>5</v>
      </c>
      <c r="F19" s="13">
        <f t="shared" si="1"/>
        <v>19</v>
      </c>
      <c r="G19" s="13">
        <f t="shared" si="1"/>
        <v>26</v>
      </c>
      <c r="H19" s="13">
        <f t="shared" si="1"/>
        <v>48</v>
      </c>
      <c r="I19" s="13">
        <f t="shared" si="1"/>
        <v>85</v>
      </c>
      <c r="J19" s="13">
        <f t="shared" si="1"/>
        <v>159</v>
      </c>
      <c r="K19" s="13">
        <f t="shared" si="1"/>
        <v>245</v>
      </c>
      <c r="L19" s="13">
        <f t="shared" si="1"/>
        <v>463</v>
      </c>
      <c r="M19" s="13">
        <f t="shared" si="1"/>
        <v>834</v>
      </c>
      <c r="N19" s="13">
        <f t="shared" si="1"/>
        <v>1499</v>
      </c>
      <c r="O19" s="13">
        <f t="shared" si="1"/>
        <v>6582</v>
      </c>
      <c r="P19" s="13">
        <f t="shared" si="1"/>
        <v>1612</v>
      </c>
      <c r="Q19" s="13">
        <f t="shared" si="1"/>
        <v>892</v>
      </c>
      <c r="R19" s="13">
        <f t="shared" si="1"/>
        <v>473</v>
      </c>
      <c r="S19" s="13">
        <f t="shared" si="1"/>
        <v>288</v>
      </c>
      <c r="T19" s="13">
        <f t="shared" si="1"/>
        <v>186</v>
      </c>
      <c r="U19" s="13">
        <f t="shared" si="1"/>
        <v>87</v>
      </c>
      <c r="V19" s="13">
        <f t="shared" si="1"/>
        <v>60</v>
      </c>
      <c r="W19" s="13">
        <f t="shared" si="1"/>
        <v>16</v>
      </c>
      <c r="X19" s="13">
        <f t="shared" si="1"/>
        <v>26</v>
      </c>
      <c r="Y19" s="13">
        <f t="shared" si="1"/>
        <v>4</v>
      </c>
      <c r="Z19" s="13">
        <f t="shared" si="1"/>
        <v>0</v>
      </c>
      <c r="AA19" s="13">
        <f t="shared" si="1"/>
        <v>5</v>
      </c>
      <c r="AB19" s="13">
        <f t="shared" si="1"/>
        <v>0</v>
      </c>
      <c r="AC19" s="13">
        <f t="shared" si="1"/>
        <v>5</v>
      </c>
      <c r="AD19" s="14">
        <f>SUM(D19:AC19)</f>
        <v>13620</v>
      </c>
    </row>
    <row r="23" spans="3:30">
      <c r="F23" s="18"/>
      <c r="G23" s="15" t="s">
        <v>3</v>
      </c>
      <c r="H23" s="15">
        <v>0</v>
      </c>
      <c r="I23" s="15" t="s">
        <v>4</v>
      </c>
      <c r="J23" s="18"/>
      <c r="K23" s="18"/>
      <c r="L23" s="18"/>
      <c r="M23" s="18"/>
      <c r="N23" s="18"/>
      <c r="O23" s="18"/>
      <c r="P23" s="15" t="s">
        <v>5</v>
      </c>
      <c r="Q23" s="15">
        <v>0</v>
      </c>
      <c r="R23" s="15" t="s">
        <v>4</v>
      </c>
      <c r="S23" s="18"/>
      <c r="T23" s="18"/>
      <c r="U23" s="18"/>
    </row>
    <row r="24" spans="3:30">
      <c r="F24" s="15" t="s">
        <v>0</v>
      </c>
      <c r="G24" s="19">
        <f>SUM(D16:N16)</f>
        <v>875</v>
      </c>
      <c r="H24" s="20">
        <v>3230</v>
      </c>
      <c r="I24" s="21">
        <f>SUM(P16:AC16)</f>
        <v>2675</v>
      </c>
      <c r="J24" s="22">
        <f>SUM(G24:I24)</f>
        <v>6780</v>
      </c>
      <c r="K24" s="18"/>
      <c r="L24" s="18"/>
      <c r="M24" s="18"/>
      <c r="N24" s="18"/>
      <c r="O24" s="15" t="s">
        <v>0</v>
      </c>
      <c r="P24" s="23">
        <f>G24/$J$27</f>
        <v>6.4243759177679882E-2</v>
      </c>
      <c r="Q24" s="24">
        <f t="shared" ref="Q24:S24" si="2">H24/$J$27</f>
        <v>0.23715124816446403</v>
      </c>
      <c r="R24" s="25">
        <f t="shared" si="2"/>
        <v>0.19640234948604993</v>
      </c>
      <c r="S24" s="26">
        <f t="shared" si="2"/>
        <v>0.49779735682819382</v>
      </c>
      <c r="T24" s="18"/>
      <c r="U24" s="18"/>
      <c r="V24" s="18"/>
      <c r="W24" s="41" t="s">
        <v>5</v>
      </c>
      <c r="X24" s="42" t="s">
        <v>4</v>
      </c>
    </row>
    <row r="25" spans="3:30">
      <c r="F25" s="15" t="s">
        <v>2</v>
      </c>
      <c r="G25" s="27">
        <f>SUM(D17:N17)</f>
        <v>133</v>
      </c>
      <c r="H25" s="28">
        <v>348</v>
      </c>
      <c r="I25" s="29">
        <f>SUM(P17:AC17)</f>
        <v>153</v>
      </c>
      <c r="J25" s="22">
        <f t="shared" ref="J25:J27" si="3">SUM(G25:I25)</f>
        <v>634</v>
      </c>
      <c r="K25" s="18"/>
      <c r="L25" s="18"/>
      <c r="M25" s="18"/>
      <c r="N25" s="18"/>
      <c r="O25" s="15" t="s">
        <v>2</v>
      </c>
      <c r="P25" s="30">
        <f t="shared" ref="P25:P27" si="4">G25/$J$27</f>
        <v>9.7650513950073414E-3</v>
      </c>
      <c r="Q25" s="31">
        <f t="shared" ref="Q25:Q27" si="5">H25/$J$27</f>
        <v>2.5550660792951541E-2</v>
      </c>
      <c r="R25" s="32">
        <f t="shared" ref="R25:R27" si="6">I25/$J$27</f>
        <v>1.1233480176211454E-2</v>
      </c>
      <c r="S25" s="26">
        <f t="shared" ref="S25:S27" si="7">J25/$J$27</f>
        <v>4.6549192364170336E-2</v>
      </c>
      <c r="T25" s="18"/>
      <c r="U25" s="18"/>
      <c r="V25" s="41" t="s">
        <v>0</v>
      </c>
      <c r="W25" s="45">
        <f>N40/SUM($N$40:$O$41)</f>
        <v>0.12959123222748814</v>
      </c>
      <c r="X25" s="46">
        <f>O40/SUM($N$40:$O$41)</f>
        <v>0.39617890995260663</v>
      </c>
    </row>
    <row r="26" spans="3:30">
      <c r="F26" s="15" t="s">
        <v>1</v>
      </c>
      <c r="G26" s="33">
        <f>SUM(D18:N18)</f>
        <v>2376</v>
      </c>
      <c r="H26" s="34">
        <v>3004</v>
      </c>
      <c r="I26" s="35">
        <f>SUM(P18:AC18)</f>
        <v>826</v>
      </c>
      <c r="J26" s="22">
        <f t="shared" si="3"/>
        <v>6206</v>
      </c>
      <c r="K26" s="18"/>
      <c r="L26" s="18"/>
      <c r="M26" s="18"/>
      <c r="N26" s="18"/>
      <c r="O26" s="15" t="s">
        <v>1</v>
      </c>
      <c r="P26" s="36">
        <f t="shared" si="4"/>
        <v>0.17444933920704847</v>
      </c>
      <c r="Q26" s="37">
        <f t="shared" si="5"/>
        <v>0.22055800293685757</v>
      </c>
      <c r="R26" s="38">
        <f t="shared" si="6"/>
        <v>6.0646108663729811E-2</v>
      </c>
      <c r="S26" s="26">
        <f t="shared" si="7"/>
        <v>0.45565345080763581</v>
      </c>
      <c r="T26" s="18"/>
      <c r="U26" s="18"/>
      <c r="V26" s="47" t="s">
        <v>1</v>
      </c>
      <c r="W26" s="43">
        <f>N41/SUM($N$40:$O$41)</f>
        <v>0.3518957345971564</v>
      </c>
      <c r="X26" s="44">
        <f>O41/SUM($N$40:$O$41)</f>
        <v>0.12233412322274881</v>
      </c>
    </row>
    <row r="27" spans="3:30">
      <c r="F27" s="18"/>
      <c r="G27" s="22">
        <f>SUM(G24:G26)</f>
        <v>3384</v>
      </c>
      <c r="H27" s="22">
        <f>SUM(H24:H26)</f>
        <v>6582</v>
      </c>
      <c r="I27" s="22">
        <f>SUM(I24:I26)</f>
        <v>3654</v>
      </c>
      <c r="J27" s="39">
        <f t="shared" si="3"/>
        <v>13620</v>
      </c>
      <c r="K27" s="18"/>
      <c r="L27" s="18"/>
      <c r="M27" s="18"/>
      <c r="N27" s="18"/>
      <c r="O27" s="18"/>
      <c r="P27" s="26">
        <f t="shared" si="4"/>
        <v>0.24845814977973568</v>
      </c>
      <c r="Q27" s="26">
        <f t="shared" si="5"/>
        <v>0.48325991189427314</v>
      </c>
      <c r="R27" s="26">
        <f t="shared" si="6"/>
        <v>0.26828193832599118</v>
      </c>
      <c r="S27" s="40">
        <f t="shared" si="7"/>
        <v>1</v>
      </c>
      <c r="T27" s="18"/>
      <c r="U27" s="18"/>
      <c r="X27" s="18"/>
    </row>
    <row r="28" spans="3:30"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X28" s="18"/>
    </row>
    <row r="29" spans="3:30"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</row>
    <row r="40" spans="14:15">
      <c r="N40" s="18">
        <f>G24</f>
        <v>875</v>
      </c>
      <c r="O40" s="18">
        <f>I24</f>
        <v>2675</v>
      </c>
    </row>
    <row r="41" spans="14:15">
      <c r="N41" s="18">
        <f>G26</f>
        <v>2376</v>
      </c>
      <c r="O41" s="18">
        <f>I26</f>
        <v>826</v>
      </c>
    </row>
    <row r="52" spans="8:27">
      <c r="H52" s="48"/>
      <c r="I52" s="49" t="s">
        <v>3</v>
      </c>
      <c r="J52" s="49">
        <v>0</v>
      </c>
      <c r="K52" s="49" t="s">
        <v>4</v>
      </c>
      <c r="L52" s="48"/>
      <c r="M52" s="48"/>
      <c r="N52" s="48"/>
      <c r="O52" s="49" t="s">
        <v>5</v>
      </c>
      <c r="P52" s="49">
        <v>0</v>
      </c>
      <c r="Q52" s="49" t="s">
        <v>4</v>
      </c>
      <c r="R52" s="48"/>
      <c r="S52" s="48"/>
      <c r="T52" s="48"/>
      <c r="U52" s="50"/>
      <c r="V52" s="50"/>
      <c r="W52" s="50"/>
      <c r="AA52" s="50"/>
    </row>
    <row r="53" spans="8:27">
      <c r="H53" s="49" t="s">
        <v>0</v>
      </c>
      <c r="I53" s="51">
        <f>G24</f>
        <v>875</v>
      </c>
      <c r="J53" s="52">
        <f t="shared" ref="J53:K53" si="8">H24</f>
        <v>3230</v>
      </c>
      <c r="K53" s="53">
        <f t="shared" si="8"/>
        <v>2675</v>
      </c>
      <c r="L53" s="54">
        <f>SUM(I53:K53)</f>
        <v>6780</v>
      </c>
      <c r="M53" s="48"/>
      <c r="N53" s="49" t="s">
        <v>0</v>
      </c>
      <c r="O53" s="55">
        <f>I53/$J$27</f>
        <v>6.4243759177679882E-2</v>
      </c>
      <c r="P53" s="56">
        <f>J53/$J$27</f>
        <v>0.23715124816446403</v>
      </c>
      <c r="Q53" s="57">
        <f>K53/$J$27</f>
        <v>0.19640234948604993</v>
      </c>
      <c r="R53" s="58">
        <f>L53/$J$27</f>
        <v>0.49779735682819382</v>
      </c>
      <c r="S53" s="48"/>
      <c r="T53" s="78" t="s">
        <v>6</v>
      </c>
      <c r="U53" s="59" t="s">
        <v>5</v>
      </c>
      <c r="V53" s="60" t="s">
        <v>4</v>
      </c>
      <c r="AA53" s="50"/>
    </row>
    <row r="54" spans="8:27">
      <c r="H54" s="49" t="s">
        <v>2</v>
      </c>
      <c r="I54" s="61">
        <f t="shared" ref="I54:I55" si="9">G25</f>
        <v>133</v>
      </c>
      <c r="J54" s="62">
        <f t="shared" ref="J54:J55" si="10">H25</f>
        <v>348</v>
      </c>
      <c r="K54" s="63">
        <f t="shared" ref="K54:K55" si="11">I25</f>
        <v>153</v>
      </c>
      <c r="L54" s="54">
        <f t="shared" ref="L54:L56" si="12">SUM(I54:K54)</f>
        <v>634</v>
      </c>
      <c r="M54" s="48"/>
      <c r="N54" s="49" t="s">
        <v>2</v>
      </c>
      <c r="O54" s="64">
        <f>I54/$J$27</f>
        <v>9.7650513950073414E-3</v>
      </c>
      <c r="P54" s="65">
        <f>J54/$J$27</f>
        <v>2.5550660792951541E-2</v>
      </c>
      <c r="Q54" s="66">
        <f>K54/$J$27</f>
        <v>1.1233480176211454E-2</v>
      </c>
      <c r="R54" s="58">
        <f>L54/$J$27</f>
        <v>4.6549192364170336E-2</v>
      </c>
      <c r="S54" s="48"/>
      <c r="T54" s="59" t="s">
        <v>0</v>
      </c>
      <c r="U54" s="67">
        <f>P69/SUM($N$40:$O$41)</f>
        <v>0</v>
      </c>
      <c r="V54" s="68">
        <f>Q69/SUM($N$40:$O$41)</f>
        <v>0</v>
      </c>
      <c r="AA54" s="50"/>
    </row>
    <row r="55" spans="8:27">
      <c r="H55" s="49" t="s">
        <v>1</v>
      </c>
      <c r="I55" s="69">
        <f t="shared" si="9"/>
        <v>2376</v>
      </c>
      <c r="J55" s="70">
        <f t="shared" si="10"/>
        <v>3004</v>
      </c>
      <c r="K55" s="71">
        <f t="shared" si="11"/>
        <v>826</v>
      </c>
      <c r="L55" s="54">
        <f t="shared" si="12"/>
        <v>6206</v>
      </c>
      <c r="M55" s="48"/>
      <c r="N55" s="49" t="s">
        <v>1</v>
      </c>
      <c r="O55" s="72">
        <f>I55/$J$27</f>
        <v>0.17444933920704847</v>
      </c>
      <c r="P55" s="73">
        <f>J55/$J$27</f>
        <v>0.22055800293685757</v>
      </c>
      <c r="Q55" s="74">
        <f>K55/$J$27</f>
        <v>6.0646108663729811E-2</v>
      </c>
      <c r="R55" s="58">
        <f>L55/$J$27</f>
        <v>0.45565345080763581</v>
      </c>
      <c r="S55" s="48"/>
      <c r="T55" s="75" t="s">
        <v>1</v>
      </c>
      <c r="U55" s="76">
        <f>P70/SUM($N$40:$O$41)</f>
        <v>0</v>
      </c>
      <c r="V55" s="77">
        <f>Q70/SUM($N$40:$O$41)</f>
        <v>0</v>
      </c>
      <c r="AA55" s="50"/>
    </row>
    <row r="56" spans="8:27">
      <c r="H56" s="48"/>
      <c r="I56" s="54">
        <f>SUM(I53:I55)</f>
        <v>3384</v>
      </c>
      <c r="J56" s="54">
        <f>SUM(J53:J55)</f>
        <v>6582</v>
      </c>
      <c r="K56" s="54">
        <f>SUM(K53:K55)</f>
        <v>3654</v>
      </c>
      <c r="L56" s="78">
        <f t="shared" si="12"/>
        <v>13620</v>
      </c>
      <c r="M56" s="48"/>
      <c r="N56" s="48"/>
      <c r="O56" s="58">
        <f>I56/$J$27</f>
        <v>0.24845814977973568</v>
      </c>
      <c r="P56" s="58">
        <f>J56/$J$27</f>
        <v>0.48325991189427314</v>
      </c>
      <c r="Q56" s="58">
        <f>K56/$J$27</f>
        <v>0.26828193832599118</v>
      </c>
      <c r="R56" s="79">
        <f>L56/$J$27</f>
        <v>1</v>
      </c>
      <c r="S56" s="48"/>
      <c r="T56" s="48"/>
      <c r="U56" s="50"/>
      <c r="V56" s="50"/>
      <c r="W56" s="48"/>
      <c r="AA56" s="50"/>
    </row>
    <row r="57" spans="8:27">
      <c r="H57" s="48"/>
      <c r="I57" s="48"/>
      <c r="J57" s="48"/>
      <c r="K57" s="48"/>
      <c r="L57" s="48"/>
      <c r="M57" s="48"/>
      <c r="N57" s="48"/>
      <c r="O57" s="48"/>
      <c r="P57" s="48"/>
      <c r="Q57" s="48"/>
      <c r="R57" s="48"/>
      <c r="S57" s="48"/>
      <c r="T57" s="48"/>
      <c r="U57" s="48"/>
      <c r="V57" s="48"/>
      <c r="W57" s="48"/>
      <c r="X57" s="50"/>
      <c r="Y57" s="50"/>
      <c r="Z57" s="48"/>
      <c r="AA57" s="50"/>
    </row>
  </sheetData>
  <pageMargins left="0.7" right="0.7" top="0.75" bottom="0.75" header="0.3" footer="0.3"/>
  <pageSetup paperSize="9" orientation="portrait" r:id="rId1"/>
  <ignoredErrors>
    <ignoredError sqref="B10:AF10 D19:AD19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2006-09-25T09:17:32Z</dcterms:created>
  <dcterms:modified xsi:type="dcterms:W3CDTF">2019-12-16T12:56:50Z</dcterms:modified>
</cp:coreProperties>
</file>