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8055" activeTab="3"/>
  </bookViews>
  <sheets>
    <sheet name="Product Master" sheetId="5" r:id="rId1"/>
    <sheet name="Buyer &amp; Factory Master" sheetId="6" r:id="rId2"/>
    <sheet name="Buyer Order" sheetId="3" r:id="rId3"/>
    <sheet name="SO Entry Screen" sheetId="4" r:id="rId4"/>
    <sheet name="Scheme Master" sheetId="7" r:id="rId5"/>
  </sheets>
  <calcPr calcId="144525"/>
</workbook>
</file>

<file path=xl/calcChain.xml><?xml version="1.0" encoding="utf-8"?>
<calcChain xmlns="http://schemas.openxmlformats.org/spreadsheetml/2006/main">
  <c r="Q21" i="4" l="1"/>
  <c r="P21" i="4"/>
  <c r="N21" i="4"/>
  <c r="L21" i="4"/>
  <c r="K21" i="4"/>
  <c r="I21" i="4"/>
  <c r="H21" i="4"/>
  <c r="Q13" i="4"/>
  <c r="P13" i="4"/>
  <c r="N13" i="4"/>
  <c r="L13" i="4"/>
  <c r="K13" i="4"/>
</calcChain>
</file>

<file path=xl/sharedStrings.xml><?xml version="1.0" encoding="utf-8"?>
<sst xmlns="http://schemas.openxmlformats.org/spreadsheetml/2006/main" count="436" uniqueCount="253">
  <si>
    <t xml:space="preserve"> </t>
  </si>
  <si>
    <t>Buyer Order</t>
  </si>
  <si>
    <t>Id</t>
  </si>
  <si>
    <t>BuyerId</t>
  </si>
  <si>
    <t>FinYearId</t>
  </si>
  <si>
    <t>BuyerOrderNo</t>
  </si>
  <si>
    <t>BuyerOrderDateTime</t>
  </si>
  <si>
    <t>ProductId</t>
  </si>
  <si>
    <t>ProductName</t>
  </si>
  <si>
    <t>UnitId</t>
  </si>
  <si>
    <t>Qty</t>
  </si>
  <si>
    <t>ShaAmla</t>
  </si>
  <si>
    <t>25 ML/ 100 ML/ 250 ML</t>
  </si>
  <si>
    <t>Unit Price</t>
  </si>
  <si>
    <t>MRP</t>
  </si>
  <si>
    <t>SchemeId</t>
  </si>
  <si>
    <t>SchemeFreeQty</t>
  </si>
  <si>
    <t>TotalOrderQty</t>
  </si>
  <si>
    <t>TotalOrderAmt</t>
  </si>
  <si>
    <t>TotalSchemeFreeAmt</t>
  </si>
  <si>
    <t>Sales Tax %</t>
  </si>
  <si>
    <t>Sales Tax Amt.</t>
  </si>
  <si>
    <t>Disc %</t>
  </si>
  <si>
    <t>Disc Amt</t>
  </si>
  <si>
    <t>Toatl OrderCost</t>
  </si>
  <si>
    <t>Order Scheduling</t>
  </si>
  <si>
    <t>SchDate</t>
  </si>
  <si>
    <t>SchQty</t>
  </si>
  <si>
    <t>IdTrn</t>
  </si>
  <si>
    <t>BuyerOrderId</t>
  </si>
  <si>
    <t>Main Table Id</t>
  </si>
  <si>
    <t>AutoId</t>
  </si>
  <si>
    <t>BOTrnId</t>
  </si>
  <si>
    <t>BuyerOrderTrn</t>
  </si>
  <si>
    <t>BuyerOrderMain</t>
  </si>
  <si>
    <t>BuyerOrderStatusId</t>
  </si>
  <si>
    <t>Remarks</t>
  </si>
  <si>
    <t>CreationDateTime</t>
  </si>
  <si>
    <t>CreatedBy</t>
  </si>
  <si>
    <t>LastmodifiedDateTime</t>
  </si>
  <si>
    <t>LastmodifiedBy</t>
  </si>
  <si>
    <t>BuyerOrderTrackerStatusId</t>
  </si>
  <si>
    <t>Status</t>
  </si>
  <si>
    <t>Products Master</t>
  </si>
  <si>
    <t>ProductGroup</t>
  </si>
  <si>
    <t>Factory Master</t>
  </si>
  <si>
    <t>Product Type</t>
  </si>
  <si>
    <t>Tariff Code</t>
  </si>
  <si>
    <t>Product Group Name</t>
  </si>
  <si>
    <t>Product Sub Group</t>
  </si>
  <si>
    <t>ProductGroupId</t>
  </si>
  <si>
    <t>Product Sub Group Name</t>
  </si>
  <si>
    <t>Product Type Name</t>
  </si>
  <si>
    <t>Finish Goods/ Raw Material/ Packing Mat/ Consumable/ Semi Finished</t>
  </si>
  <si>
    <t>PrefixCode</t>
  </si>
  <si>
    <t>ProductSubGroupId</t>
  </si>
  <si>
    <t>ProductTypeId</t>
  </si>
  <si>
    <t>UnitPrice</t>
  </si>
  <si>
    <t>BasicPrice</t>
  </si>
  <si>
    <t>Unit of Measurement</t>
  </si>
  <si>
    <t>Product Name</t>
  </si>
  <si>
    <t>IsMultipleColors</t>
  </si>
  <si>
    <t>IsMultipleSKUs</t>
  </si>
  <si>
    <t>Product SKU Master</t>
  </si>
  <si>
    <t>Product Color Master</t>
  </si>
  <si>
    <t>BrandName</t>
  </si>
  <si>
    <t>ProductCode</t>
  </si>
  <si>
    <t>ProductGrossWeight</t>
  </si>
  <si>
    <t>ProductNetWeight</t>
  </si>
  <si>
    <t>TariffCode</t>
  </si>
  <si>
    <t>TariffCodeId</t>
  </si>
  <si>
    <t>#Tariff Master</t>
  </si>
  <si>
    <t>AbatmentPerc</t>
  </si>
  <si>
    <t>ExciseableFlag</t>
  </si>
  <si>
    <t>TaxableFlag</t>
  </si>
  <si>
    <t>PartNoFlag</t>
  </si>
  <si>
    <t>BatchNoFlag</t>
  </si>
  <si>
    <t>ExpiryDateFlag</t>
  </si>
  <si>
    <t>TaxPerc</t>
  </si>
  <si>
    <t>ExcisePerc</t>
  </si>
  <si>
    <t>ReOrderLevel</t>
  </si>
  <si>
    <t>MinimumStockLevel</t>
  </si>
  <si>
    <t>MaximumStockLevel</t>
  </si>
  <si>
    <t>Size</t>
  </si>
  <si>
    <t>ColorId</t>
  </si>
  <si>
    <t>UOMMainId</t>
  </si>
  <si>
    <t>UOMSecondId</t>
  </si>
  <si>
    <t>Packing</t>
  </si>
  <si>
    <t>SKUSize</t>
  </si>
  <si>
    <t>OpeningQty</t>
  </si>
  <si>
    <t>OpeningValue</t>
  </si>
  <si>
    <t>Product Opening Balance</t>
  </si>
  <si>
    <t>TariffName</t>
  </si>
  <si>
    <t>ProductSKUsId</t>
  </si>
  <si>
    <t>ProductColorId</t>
  </si>
  <si>
    <t>GodownId</t>
  </si>
  <si>
    <t>FactoryFlag</t>
  </si>
  <si>
    <t>Product Factory Allocation</t>
  </si>
  <si>
    <t>FactoryId</t>
  </si>
  <si>
    <t>ProductManufacturing CapacityInDays</t>
  </si>
  <si>
    <t>ProductImage</t>
  </si>
  <si>
    <t>Product Image Master</t>
  </si>
  <si>
    <t>ImageType</t>
  </si>
  <si>
    <t>ImageDescription</t>
  </si>
  <si>
    <t>OrderNo</t>
  </si>
  <si>
    <t>UOM</t>
  </si>
  <si>
    <t>Color Master</t>
  </si>
  <si>
    <t>Color Code</t>
  </si>
  <si>
    <t>HexadecimalCode</t>
  </si>
  <si>
    <t>Godown Master</t>
  </si>
  <si>
    <t>Godown Name</t>
  </si>
  <si>
    <t>Factory Name</t>
  </si>
  <si>
    <t>FactoryCode</t>
  </si>
  <si>
    <t>FactoryAddressId</t>
  </si>
  <si>
    <t>ProductDescription</t>
  </si>
  <si>
    <t>BIGINT</t>
  </si>
  <si>
    <t>50,NV</t>
  </si>
  <si>
    <t>BIT</t>
  </si>
  <si>
    <t>Char</t>
  </si>
  <si>
    <t>bit</t>
  </si>
  <si>
    <t>bigint</t>
  </si>
  <si>
    <t>10,NV</t>
  </si>
  <si>
    <t>int</t>
  </si>
  <si>
    <t>text</t>
  </si>
  <si>
    <t>float</t>
  </si>
  <si>
    <t>bt</t>
  </si>
  <si>
    <t>bgint</t>
  </si>
  <si>
    <t>Image</t>
  </si>
  <si>
    <t>ProductImagePath</t>
  </si>
  <si>
    <t>Item / Poduct Master</t>
  </si>
  <si>
    <t>Factory Code</t>
  </si>
  <si>
    <t>Factory Address</t>
  </si>
  <si>
    <t>Factory CityId</t>
  </si>
  <si>
    <t>Factory PinCode</t>
  </si>
  <si>
    <t>Factory StateId</t>
  </si>
  <si>
    <t>Factory CountryId</t>
  </si>
  <si>
    <t>Factory PhoneNo</t>
  </si>
  <si>
    <t>Factory MobileNo</t>
  </si>
  <si>
    <t>Factory FaxNo</t>
  </si>
  <si>
    <t>Factory EmailId</t>
  </si>
  <si>
    <t>Factory WebSite</t>
  </si>
  <si>
    <t>Factory RegistrationNo</t>
  </si>
  <si>
    <t>CST/ST/ GST/ ServiceTax No.</t>
  </si>
  <si>
    <t>TIN No</t>
  </si>
  <si>
    <t>PANNo</t>
  </si>
  <si>
    <t>ECCNo</t>
  </si>
  <si>
    <t>Range</t>
  </si>
  <si>
    <t>Division</t>
  </si>
  <si>
    <t>Commissionarate</t>
  </si>
  <si>
    <t>Authorised Signature</t>
  </si>
  <si>
    <t>Authorised Designation</t>
  </si>
  <si>
    <t>SuperUserloginId</t>
  </si>
  <si>
    <t>FirstFinYearId</t>
  </si>
  <si>
    <t>Super Stockist / Distrubutor / Buyer Master</t>
  </si>
  <si>
    <t>Party Name</t>
  </si>
  <si>
    <t>PartyCode</t>
  </si>
  <si>
    <t>Party Address</t>
  </si>
  <si>
    <t>Party CityId</t>
  </si>
  <si>
    <t>Party PinCode</t>
  </si>
  <si>
    <t>Party StateId</t>
  </si>
  <si>
    <t>Party CountryId</t>
  </si>
  <si>
    <t>Party PhoneNo</t>
  </si>
  <si>
    <t>Party MobileNo</t>
  </si>
  <si>
    <t>Party FaxNo</t>
  </si>
  <si>
    <t>Party EmailId</t>
  </si>
  <si>
    <t>Party WebSite</t>
  </si>
  <si>
    <t>Party RegistrationNo</t>
  </si>
  <si>
    <t>Contact Person Name</t>
  </si>
  <si>
    <t>Contact Person ContactNo</t>
  </si>
  <si>
    <t>Contact Person Mail Id</t>
  </si>
  <si>
    <t>PartyId</t>
  </si>
  <si>
    <t>Party Master</t>
  </si>
  <si>
    <t>RoadPermitNoRequired</t>
  </si>
  <si>
    <t>FormNameId</t>
  </si>
  <si>
    <t>TaxType</t>
  </si>
  <si>
    <t>Bit</t>
  </si>
  <si>
    <t>0/1</t>
  </si>
  <si>
    <t>CreatedDate</t>
  </si>
  <si>
    <t>MarketingExecutiveEmpId</t>
  </si>
  <si>
    <t>Country</t>
  </si>
  <si>
    <t>State</t>
  </si>
  <si>
    <t>City</t>
  </si>
  <si>
    <t>Buyer</t>
  </si>
  <si>
    <t>Zone</t>
  </si>
  <si>
    <t xml:space="preserve">  </t>
  </si>
  <si>
    <t>Sales Order</t>
  </si>
  <si>
    <t>Scheme Master</t>
  </si>
  <si>
    <t>ItemId</t>
  </si>
  <si>
    <t>SchemeFromDate</t>
  </si>
  <si>
    <t>SchemeToDate</t>
  </si>
  <si>
    <t>Scheme Type</t>
  </si>
  <si>
    <t>SOQtyLimit</t>
  </si>
  <si>
    <t>EveryPeriodforQty</t>
  </si>
  <si>
    <t>FreeQty</t>
  </si>
  <si>
    <t>Popup from Product Master</t>
  </si>
  <si>
    <t>Date</t>
  </si>
  <si>
    <t>Int</t>
  </si>
  <si>
    <t>Nvarchar(10)</t>
  </si>
  <si>
    <t>Trade Scheme/ Special Scheme/Other Scheme</t>
  </si>
  <si>
    <t>Interface</t>
  </si>
  <si>
    <t>Primary Key</t>
  </si>
  <si>
    <t>Product Name :</t>
  </si>
  <si>
    <t>Popup from Product Master only Finished Goods filter on ItemType='F'</t>
  </si>
  <si>
    <t>Scheme Type :</t>
  </si>
  <si>
    <t>From Date :</t>
  </si>
  <si>
    <t>To Date :</t>
  </si>
  <si>
    <t>Sale Order Qty Limit</t>
  </si>
  <si>
    <t>Free Qty</t>
  </si>
  <si>
    <t xml:space="preserve">for Each </t>
  </si>
  <si>
    <t>True/ false</t>
  </si>
  <si>
    <t>Scheme From Date</t>
  </si>
  <si>
    <t>Scheme To Date</t>
  </si>
  <si>
    <t xml:space="preserve">Trade Product Scheme </t>
  </si>
  <si>
    <t>Save</t>
  </si>
  <si>
    <t>Scheme List</t>
  </si>
  <si>
    <t>Order No. :</t>
  </si>
  <si>
    <t>Order Date &amp; Time :</t>
  </si>
  <si>
    <t>Order Status :</t>
  </si>
  <si>
    <t>Remarks :</t>
  </si>
  <si>
    <t>Sr.No.</t>
  </si>
  <si>
    <t>Product Id</t>
  </si>
  <si>
    <t>SO Qty</t>
  </si>
  <si>
    <t>Unit Value</t>
  </si>
  <si>
    <t>Scheme Qty Value</t>
  </si>
  <si>
    <t>Disc%</t>
  </si>
  <si>
    <t>Tax %</t>
  </si>
  <si>
    <t>Tax Amt</t>
  </si>
  <si>
    <t>Total Amt</t>
  </si>
  <si>
    <t>Hidden Column</t>
  </si>
  <si>
    <t xml:space="preserve">Popup Product </t>
  </si>
  <si>
    <t>Auto from Product</t>
  </si>
  <si>
    <t>Auto fom Product</t>
  </si>
  <si>
    <t>Popup from Scheme Master</t>
  </si>
  <si>
    <t>Total :</t>
  </si>
  <si>
    <t>Buyer Order Posting</t>
  </si>
  <si>
    <t>List</t>
  </si>
  <si>
    <t>Shah Mask 100ml</t>
  </si>
  <si>
    <t>ML</t>
  </si>
  <si>
    <t>Hidden Fields</t>
  </si>
  <si>
    <t>Created DateTime</t>
  </si>
  <si>
    <t>Created By</t>
  </si>
  <si>
    <t>Last Modified By</t>
  </si>
  <si>
    <t>Last Modified DateTime</t>
  </si>
  <si>
    <t>Auto Increament Id</t>
  </si>
  <si>
    <t>Buyer Id fixed when Login through Buyer Account or Buyer Users Id</t>
  </si>
  <si>
    <t>User Id Login User Id</t>
  </si>
  <si>
    <t>Real Time Date and Time at the time of Saving</t>
  </si>
  <si>
    <t>when Buyer Order Alter save User Logi Id</t>
  </si>
  <si>
    <t>when Buyer Order Alter save RealTime at the time of Savimg</t>
  </si>
  <si>
    <t>Set Financial Year on the basis of SO Date</t>
  </si>
  <si>
    <t>Odrer Status Master Popup</t>
  </si>
  <si>
    <t>Buyer Order Generated</t>
  </si>
  <si>
    <t>___/___/________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</si>
</sst>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1" fillId="0" borderId="1" xfId="0" applyFont="1" applyFill="1" applyBorder="1"/>
    <xf numFmtId="0" fontId="3" fillId="0" borderId="0" xfId="0" applyFont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6" xfId="0" applyFill="1" applyBorder="1"/>
    <xf numFmtId="0" fontId="6" fillId="3" borderId="0" xfId="0" applyFont="1" applyFill="1" applyBorder="1" applyAlignment="1">
      <alignment horizontal="center" vertical="center"/>
    </xf>
    <xf numFmtId="0" fontId="0" fillId="3" borderId="7" xfId="0" applyFill="1" applyBorder="1"/>
    <xf numFmtId="0" fontId="7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6"/>
  <sheetViews>
    <sheetView workbookViewId="0">
      <selection activeCell="C4" sqref="C4"/>
    </sheetView>
  </sheetViews>
  <sheetFormatPr defaultRowHeight="15" x14ac:dyDescent="0.25"/>
  <cols>
    <col min="6" max="6" width="35.28515625" bestFit="1" customWidth="1"/>
  </cols>
  <sheetData>
    <row r="3" spans="2:7" x14ac:dyDescent="0.25">
      <c r="B3" s="3" t="s">
        <v>129</v>
      </c>
    </row>
    <row r="6" spans="2:7" x14ac:dyDescent="0.25">
      <c r="B6">
        <v>2</v>
      </c>
      <c r="D6" s="3" t="s">
        <v>44</v>
      </c>
    </row>
    <row r="7" spans="2:7" x14ac:dyDescent="0.25">
      <c r="F7" t="s">
        <v>2</v>
      </c>
      <c r="G7" t="s">
        <v>115</v>
      </c>
    </row>
    <row r="8" spans="2:7" x14ac:dyDescent="0.25">
      <c r="F8" t="s">
        <v>48</v>
      </c>
      <c r="G8" t="s">
        <v>116</v>
      </c>
    </row>
    <row r="9" spans="2:7" x14ac:dyDescent="0.25">
      <c r="F9" t="s">
        <v>42</v>
      </c>
      <c r="G9" t="s">
        <v>117</v>
      </c>
    </row>
    <row r="11" spans="2:7" x14ac:dyDescent="0.25">
      <c r="D11" s="3" t="s">
        <v>49</v>
      </c>
    </row>
    <row r="13" spans="2:7" x14ac:dyDescent="0.25">
      <c r="F13" t="s">
        <v>2</v>
      </c>
      <c r="G13" t="s">
        <v>115</v>
      </c>
    </row>
    <row r="14" spans="2:7" x14ac:dyDescent="0.25">
      <c r="F14" t="s">
        <v>50</v>
      </c>
      <c r="G14" t="s">
        <v>115</v>
      </c>
    </row>
    <row r="15" spans="2:7" x14ac:dyDescent="0.25">
      <c r="F15" t="s">
        <v>51</v>
      </c>
      <c r="G15" t="s">
        <v>116</v>
      </c>
    </row>
    <row r="16" spans="2:7" x14ac:dyDescent="0.25">
      <c r="F16" t="s">
        <v>42</v>
      </c>
      <c r="G16" t="s">
        <v>117</v>
      </c>
    </row>
    <row r="19" spans="4:10" x14ac:dyDescent="0.25">
      <c r="D19" s="3" t="s">
        <v>46</v>
      </c>
    </row>
    <row r="20" spans="4:10" x14ac:dyDescent="0.25">
      <c r="F20" t="s">
        <v>2</v>
      </c>
      <c r="G20" t="s">
        <v>120</v>
      </c>
    </row>
    <row r="21" spans="4:10" x14ac:dyDescent="0.25">
      <c r="F21" t="s">
        <v>52</v>
      </c>
      <c r="G21" t="s">
        <v>116</v>
      </c>
      <c r="J21" t="s">
        <v>53</v>
      </c>
    </row>
    <row r="22" spans="4:10" x14ac:dyDescent="0.25">
      <c r="F22" t="s">
        <v>54</v>
      </c>
      <c r="G22" t="s">
        <v>118</v>
      </c>
    </row>
    <row r="23" spans="4:10" x14ac:dyDescent="0.25">
      <c r="F23" t="s">
        <v>42</v>
      </c>
      <c r="G23" t="s">
        <v>117</v>
      </c>
    </row>
    <row r="25" spans="4:10" x14ac:dyDescent="0.25">
      <c r="D25" s="3" t="s">
        <v>47</v>
      </c>
    </row>
    <row r="26" spans="4:10" x14ac:dyDescent="0.25">
      <c r="F26" t="s">
        <v>2</v>
      </c>
    </row>
    <row r="27" spans="4:10" x14ac:dyDescent="0.25">
      <c r="F27" t="s">
        <v>69</v>
      </c>
      <c r="G27" t="s">
        <v>121</v>
      </c>
    </row>
    <row r="28" spans="4:10" x14ac:dyDescent="0.25">
      <c r="F28" t="s">
        <v>92</v>
      </c>
      <c r="G28">
        <v>50</v>
      </c>
    </row>
    <row r="29" spans="4:10" x14ac:dyDescent="0.25">
      <c r="F29" t="s">
        <v>42</v>
      </c>
      <c r="G29" t="s">
        <v>119</v>
      </c>
    </row>
    <row r="31" spans="4:10" x14ac:dyDescent="0.25">
      <c r="D31" s="3" t="s">
        <v>105</v>
      </c>
    </row>
    <row r="32" spans="4:10" x14ac:dyDescent="0.25">
      <c r="F32" t="s">
        <v>2</v>
      </c>
      <c r="G32" t="s">
        <v>122</v>
      </c>
    </row>
    <row r="33" spans="4:7" x14ac:dyDescent="0.25">
      <c r="F33" t="s">
        <v>105</v>
      </c>
      <c r="G33">
        <v>50</v>
      </c>
    </row>
    <row r="34" spans="4:7" x14ac:dyDescent="0.25">
      <c r="F34" t="s">
        <v>42</v>
      </c>
      <c r="G34" t="s">
        <v>119</v>
      </c>
    </row>
    <row r="36" spans="4:7" x14ac:dyDescent="0.25">
      <c r="D36" s="3" t="s">
        <v>106</v>
      </c>
    </row>
    <row r="37" spans="4:7" x14ac:dyDescent="0.25">
      <c r="F37" t="s">
        <v>2</v>
      </c>
      <c r="G37" t="s">
        <v>122</v>
      </c>
    </row>
    <row r="38" spans="4:7" x14ac:dyDescent="0.25">
      <c r="F38" t="s">
        <v>107</v>
      </c>
      <c r="G38">
        <v>10</v>
      </c>
    </row>
    <row r="39" spans="4:7" x14ac:dyDescent="0.25">
      <c r="F39" t="s">
        <v>108</v>
      </c>
      <c r="G39">
        <v>20</v>
      </c>
    </row>
    <row r="40" spans="4:7" x14ac:dyDescent="0.25">
      <c r="F40" t="s">
        <v>42</v>
      </c>
      <c r="G40" t="s">
        <v>119</v>
      </c>
    </row>
    <row r="42" spans="4:7" x14ac:dyDescent="0.25">
      <c r="D42" s="3" t="s">
        <v>109</v>
      </c>
    </row>
    <row r="43" spans="4:7" x14ac:dyDescent="0.25">
      <c r="F43" t="s">
        <v>2</v>
      </c>
      <c r="G43" t="s">
        <v>122</v>
      </c>
    </row>
    <row r="44" spans="4:7" x14ac:dyDescent="0.25">
      <c r="F44" t="s">
        <v>110</v>
      </c>
      <c r="G44">
        <v>50</v>
      </c>
    </row>
    <row r="45" spans="4:7" x14ac:dyDescent="0.25">
      <c r="F45" t="s">
        <v>42</v>
      </c>
      <c r="G45" t="s">
        <v>119</v>
      </c>
    </row>
    <row r="46" spans="4:7" x14ac:dyDescent="0.25">
      <c r="D46" s="3" t="s">
        <v>45</v>
      </c>
    </row>
    <row r="47" spans="4:7" x14ac:dyDescent="0.25">
      <c r="D47" s="3"/>
      <c r="F47" t="s">
        <v>2</v>
      </c>
      <c r="G47" t="s">
        <v>122</v>
      </c>
    </row>
    <row r="48" spans="4:7" x14ac:dyDescent="0.25">
      <c r="F48" t="s">
        <v>111</v>
      </c>
      <c r="G48">
        <v>50</v>
      </c>
    </row>
    <row r="49" spans="2:8" x14ac:dyDescent="0.25">
      <c r="F49" t="s">
        <v>112</v>
      </c>
      <c r="G49">
        <v>10</v>
      </c>
    </row>
    <row r="50" spans="2:8" x14ac:dyDescent="0.25">
      <c r="F50" t="s">
        <v>113</v>
      </c>
      <c r="G50" t="s">
        <v>122</v>
      </c>
    </row>
    <row r="51" spans="2:8" x14ac:dyDescent="0.25">
      <c r="F51" t="s">
        <v>42</v>
      </c>
      <c r="G51" t="s">
        <v>119</v>
      </c>
    </row>
    <row r="53" spans="2:8" x14ac:dyDescent="0.25">
      <c r="B53">
        <v>3</v>
      </c>
      <c r="D53" s="3" t="s">
        <v>43</v>
      </c>
    </row>
    <row r="54" spans="2:8" x14ac:dyDescent="0.25">
      <c r="F54" t="s">
        <v>2</v>
      </c>
      <c r="G54" t="s">
        <v>120</v>
      </c>
    </row>
    <row r="55" spans="2:8" x14ac:dyDescent="0.25">
      <c r="F55" t="s">
        <v>55</v>
      </c>
      <c r="G55" t="s">
        <v>122</v>
      </c>
    </row>
    <row r="56" spans="2:8" x14ac:dyDescent="0.25">
      <c r="F56" t="s">
        <v>56</v>
      </c>
      <c r="G56" t="s">
        <v>122</v>
      </c>
    </row>
    <row r="57" spans="2:8" x14ac:dyDescent="0.25">
      <c r="F57" t="s">
        <v>66</v>
      </c>
      <c r="G57">
        <v>30</v>
      </c>
    </row>
    <row r="58" spans="2:8" x14ac:dyDescent="0.25">
      <c r="F58" t="s">
        <v>60</v>
      </c>
      <c r="G58">
        <v>100</v>
      </c>
    </row>
    <row r="59" spans="2:8" x14ac:dyDescent="0.25">
      <c r="F59" t="s">
        <v>114</v>
      </c>
      <c r="G59" t="s">
        <v>123</v>
      </c>
    </row>
    <row r="60" spans="2:8" x14ac:dyDescent="0.25">
      <c r="F60" t="s">
        <v>85</v>
      </c>
      <c r="G60" t="s">
        <v>122</v>
      </c>
      <c r="H60" t="s">
        <v>59</v>
      </c>
    </row>
    <row r="61" spans="2:8" x14ac:dyDescent="0.25">
      <c r="F61" t="s">
        <v>86</v>
      </c>
      <c r="G61" t="s">
        <v>122</v>
      </c>
    </row>
    <row r="62" spans="2:8" x14ac:dyDescent="0.25">
      <c r="F62" t="s">
        <v>87</v>
      </c>
      <c r="G62" t="s">
        <v>122</v>
      </c>
    </row>
    <row r="63" spans="2:8" x14ac:dyDescent="0.25">
      <c r="F63" t="s">
        <v>14</v>
      </c>
      <c r="G63" t="s">
        <v>124</v>
      </c>
    </row>
    <row r="64" spans="2:8" x14ac:dyDescent="0.25">
      <c r="F64" t="s">
        <v>72</v>
      </c>
      <c r="G64" t="s">
        <v>124</v>
      </c>
    </row>
    <row r="65" spans="6:11" x14ac:dyDescent="0.25">
      <c r="F65" t="s">
        <v>57</v>
      </c>
      <c r="G65" t="s">
        <v>124</v>
      </c>
    </row>
    <row r="66" spans="6:11" x14ac:dyDescent="0.25">
      <c r="F66" t="s">
        <v>58</v>
      </c>
      <c r="G66" t="s">
        <v>124</v>
      </c>
    </row>
    <row r="67" spans="6:11" x14ac:dyDescent="0.25">
      <c r="F67" t="s">
        <v>65</v>
      </c>
      <c r="G67">
        <v>100</v>
      </c>
    </row>
    <row r="68" spans="6:11" x14ac:dyDescent="0.25">
      <c r="F68" t="s">
        <v>83</v>
      </c>
      <c r="G68">
        <v>100</v>
      </c>
    </row>
    <row r="69" spans="6:11" x14ac:dyDescent="0.25">
      <c r="F69" t="s">
        <v>84</v>
      </c>
      <c r="G69" t="s">
        <v>122</v>
      </c>
    </row>
    <row r="70" spans="6:11" x14ac:dyDescent="0.25">
      <c r="F70" t="s">
        <v>67</v>
      </c>
      <c r="G70" t="s">
        <v>124</v>
      </c>
    </row>
    <row r="71" spans="6:11" x14ac:dyDescent="0.25">
      <c r="F71" t="s">
        <v>68</v>
      </c>
      <c r="G71" t="s">
        <v>124</v>
      </c>
    </row>
    <row r="72" spans="6:11" x14ac:dyDescent="0.25">
      <c r="F72" t="s">
        <v>70</v>
      </c>
      <c r="G72" t="s">
        <v>122</v>
      </c>
      <c r="K72" t="s">
        <v>71</v>
      </c>
    </row>
    <row r="73" spans="6:11" x14ac:dyDescent="0.25">
      <c r="F73" t="s">
        <v>74</v>
      </c>
      <c r="G73" t="s">
        <v>125</v>
      </c>
    </row>
    <row r="74" spans="6:11" x14ac:dyDescent="0.25">
      <c r="F74" t="s">
        <v>78</v>
      </c>
      <c r="G74" t="s">
        <v>124</v>
      </c>
    </row>
    <row r="75" spans="6:11" x14ac:dyDescent="0.25">
      <c r="F75" t="s">
        <v>73</v>
      </c>
      <c r="G75" t="s">
        <v>119</v>
      </c>
    </row>
    <row r="76" spans="6:11" x14ac:dyDescent="0.25">
      <c r="F76" t="s">
        <v>79</v>
      </c>
      <c r="G76" t="s">
        <v>124</v>
      </c>
    </row>
    <row r="77" spans="6:11" x14ac:dyDescent="0.25">
      <c r="F77" t="s">
        <v>75</v>
      </c>
      <c r="G77" t="s">
        <v>119</v>
      </c>
    </row>
    <row r="78" spans="6:11" x14ac:dyDescent="0.25">
      <c r="F78" t="s">
        <v>76</v>
      </c>
      <c r="G78" t="s">
        <v>119</v>
      </c>
    </row>
    <row r="79" spans="6:11" x14ac:dyDescent="0.25">
      <c r="F79" t="s">
        <v>77</v>
      </c>
      <c r="G79" t="s">
        <v>119</v>
      </c>
    </row>
    <row r="80" spans="6:11" x14ac:dyDescent="0.25">
      <c r="F80" t="s">
        <v>96</v>
      </c>
      <c r="G80" t="s">
        <v>119</v>
      </c>
    </row>
    <row r="81" spans="5:7" x14ac:dyDescent="0.25">
      <c r="F81" t="s">
        <v>80</v>
      </c>
      <c r="G81" t="s">
        <v>124</v>
      </c>
    </row>
    <row r="82" spans="5:7" x14ac:dyDescent="0.25">
      <c r="F82" t="s">
        <v>81</v>
      </c>
      <c r="G82" t="s">
        <v>124</v>
      </c>
    </row>
    <row r="83" spans="5:7" x14ac:dyDescent="0.25">
      <c r="F83" t="s">
        <v>82</v>
      </c>
      <c r="G83" t="s">
        <v>124</v>
      </c>
    </row>
    <row r="84" spans="5:7" x14ac:dyDescent="0.25">
      <c r="F84" t="s">
        <v>89</v>
      </c>
      <c r="G84" t="s">
        <v>124</v>
      </c>
    </row>
    <row r="85" spans="5:7" x14ac:dyDescent="0.25">
      <c r="F85" t="s">
        <v>90</v>
      </c>
      <c r="G85" t="s">
        <v>124</v>
      </c>
    </row>
    <row r="86" spans="5:7" x14ac:dyDescent="0.25">
      <c r="F86" t="s">
        <v>95</v>
      </c>
      <c r="G86" t="s">
        <v>122</v>
      </c>
    </row>
    <row r="87" spans="5:7" x14ac:dyDescent="0.25">
      <c r="F87" t="s">
        <v>42</v>
      </c>
      <c r="G87" t="s">
        <v>119</v>
      </c>
    </row>
    <row r="88" spans="5:7" x14ac:dyDescent="0.25">
      <c r="F88" t="s">
        <v>62</v>
      </c>
      <c r="G88" t="s">
        <v>119</v>
      </c>
    </row>
    <row r="89" spans="5:7" x14ac:dyDescent="0.25">
      <c r="F89" t="s">
        <v>61</v>
      </c>
      <c r="G89" t="s">
        <v>119</v>
      </c>
    </row>
    <row r="91" spans="5:7" x14ac:dyDescent="0.25">
      <c r="E91" s="3" t="s">
        <v>63</v>
      </c>
    </row>
    <row r="93" spans="5:7" x14ac:dyDescent="0.25">
      <c r="F93" t="s">
        <v>2</v>
      </c>
      <c r="G93" t="s">
        <v>122</v>
      </c>
    </row>
    <row r="94" spans="5:7" x14ac:dyDescent="0.25">
      <c r="F94" t="s">
        <v>7</v>
      </c>
      <c r="G94" t="s">
        <v>120</v>
      </c>
    </row>
    <row r="95" spans="5:7" x14ac:dyDescent="0.25">
      <c r="F95" t="s">
        <v>88</v>
      </c>
      <c r="G95">
        <v>50</v>
      </c>
    </row>
    <row r="96" spans="5:7" x14ac:dyDescent="0.25">
      <c r="F96" t="s">
        <v>14</v>
      </c>
      <c r="G96" t="s">
        <v>124</v>
      </c>
    </row>
    <row r="97" spans="5:7" x14ac:dyDescent="0.25">
      <c r="F97" t="s">
        <v>57</v>
      </c>
      <c r="G97" t="s">
        <v>124</v>
      </c>
    </row>
    <row r="98" spans="5:7" x14ac:dyDescent="0.25">
      <c r="F98" t="s">
        <v>58</v>
      </c>
      <c r="G98" t="s">
        <v>124</v>
      </c>
    </row>
    <row r="99" spans="5:7" x14ac:dyDescent="0.25">
      <c r="F99" t="s">
        <v>67</v>
      </c>
      <c r="G99" t="s">
        <v>124</v>
      </c>
    </row>
    <row r="100" spans="5:7" x14ac:dyDescent="0.25">
      <c r="F100" t="s">
        <v>68</v>
      </c>
      <c r="G100" t="s">
        <v>124</v>
      </c>
    </row>
    <row r="101" spans="5:7" x14ac:dyDescent="0.25">
      <c r="F101" t="s">
        <v>80</v>
      </c>
      <c r="G101" t="s">
        <v>124</v>
      </c>
    </row>
    <row r="102" spans="5:7" x14ac:dyDescent="0.25">
      <c r="F102" t="s">
        <v>81</v>
      </c>
      <c r="G102" t="s">
        <v>124</v>
      </c>
    </row>
    <row r="103" spans="5:7" x14ac:dyDescent="0.25">
      <c r="F103" t="s">
        <v>82</v>
      </c>
      <c r="G103" t="s">
        <v>124</v>
      </c>
    </row>
    <row r="104" spans="5:7" x14ac:dyDescent="0.25">
      <c r="F104" t="s">
        <v>42</v>
      </c>
      <c r="G104" t="s">
        <v>119</v>
      </c>
    </row>
    <row r="107" spans="5:7" x14ac:dyDescent="0.25">
      <c r="E107" s="3" t="s">
        <v>64</v>
      </c>
    </row>
    <row r="109" spans="5:7" x14ac:dyDescent="0.25">
      <c r="F109" t="s">
        <v>2</v>
      </c>
      <c r="G109" t="s">
        <v>122</v>
      </c>
    </row>
    <row r="110" spans="5:7" x14ac:dyDescent="0.25">
      <c r="F110" t="s">
        <v>7</v>
      </c>
      <c r="G110" t="s">
        <v>120</v>
      </c>
    </row>
    <row r="111" spans="5:7" x14ac:dyDescent="0.25">
      <c r="F111" t="s">
        <v>84</v>
      </c>
      <c r="G111" t="s">
        <v>122</v>
      </c>
    </row>
    <row r="112" spans="5:7" x14ac:dyDescent="0.25">
      <c r="F112" t="s">
        <v>42</v>
      </c>
      <c r="G112" t="s">
        <v>119</v>
      </c>
    </row>
    <row r="115" spans="5:7" x14ac:dyDescent="0.25">
      <c r="E115" s="3" t="s">
        <v>91</v>
      </c>
    </row>
    <row r="117" spans="5:7" x14ac:dyDescent="0.25">
      <c r="F117" t="s">
        <v>2</v>
      </c>
      <c r="G117" t="s">
        <v>122</v>
      </c>
    </row>
    <row r="118" spans="5:7" x14ac:dyDescent="0.25">
      <c r="F118" t="s">
        <v>7</v>
      </c>
      <c r="G118" t="s">
        <v>120</v>
      </c>
    </row>
    <row r="119" spans="5:7" x14ac:dyDescent="0.25">
      <c r="F119" t="s">
        <v>93</v>
      </c>
      <c r="G119" t="s">
        <v>122</v>
      </c>
    </row>
    <row r="120" spans="5:7" x14ac:dyDescent="0.25">
      <c r="F120" t="s">
        <v>94</v>
      </c>
      <c r="G120" t="s">
        <v>122</v>
      </c>
    </row>
    <row r="121" spans="5:7" x14ac:dyDescent="0.25">
      <c r="F121" t="s">
        <v>75</v>
      </c>
      <c r="G121" t="s">
        <v>119</v>
      </c>
    </row>
    <row r="122" spans="5:7" x14ac:dyDescent="0.25">
      <c r="F122" t="s">
        <v>76</v>
      </c>
      <c r="G122" t="s">
        <v>119</v>
      </c>
    </row>
    <row r="123" spans="5:7" x14ac:dyDescent="0.25">
      <c r="F123" t="s">
        <v>77</v>
      </c>
      <c r="G123" t="s">
        <v>119</v>
      </c>
    </row>
    <row r="124" spans="5:7" x14ac:dyDescent="0.25">
      <c r="F124" t="s">
        <v>89</v>
      </c>
      <c r="G124" t="s">
        <v>124</v>
      </c>
    </row>
    <row r="125" spans="5:7" x14ac:dyDescent="0.25">
      <c r="F125" t="s">
        <v>90</v>
      </c>
      <c r="G125" t="s">
        <v>124</v>
      </c>
    </row>
    <row r="126" spans="5:7" x14ac:dyDescent="0.25">
      <c r="F126" t="s">
        <v>98</v>
      </c>
      <c r="G126" t="s">
        <v>122</v>
      </c>
    </row>
    <row r="127" spans="5:7" x14ac:dyDescent="0.25">
      <c r="F127" t="s">
        <v>95</v>
      </c>
      <c r="G127" t="s">
        <v>122</v>
      </c>
    </row>
    <row r="129" spans="5:7" x14ac:dyDescent="0.25">
      <c r="E129" s="3" t="s">
        <v>97</v>
      </c>
    </row>
    <row r="131" spans="5:7" x14ac:dyDescent="0.25">
      <c r="F131" t="s">
        <v>2</v>
      </c>
      <c r="G131" t="s">
        <v>122</v>
      </c>
    </row>
    <row r="132" spans="5:7" x14ac:dyDescent="0.25">
      <c r="F132" t="s">
        <v>7</v>
      </c>
      <c r="G132" t="s">
        <v>126</v>
      </c>
    </row>
    <row r="133" spans="5:7" x14ac:dyDescent="0.25">
      <c r="F133" t="s">
        <v>98</v>
      </c>
      <c r="G133" t="s">
        <v>122</v>
      </c>
    </row>
    <row r="134" spans="5:7" x14ac:dyDescent="0.25">
      <c r="F134" t="s">
        <v>99</v>
      </c>
      <c r="G134" t="s">
        <v>122</v>
      </c>
    </row>
    <row r="137" spans="5:7" x14ac:dyDescent="0.25">
      <c r="E137" s="3" t="s">
        <v>101</v>
      </c>
    </row>
    <row r="139" spans="5:7" x14ac:dyDescent="0.25">
      <c r="F139" t="s">
        <v>2</v>
      </c>
      <c r="G139" t="s">
        <v>122</v>
      </c>
    </row>
    <row r="140" spans="5:7" x14ac:dyDescent="0.25">
      <c r="F140" t="s">
        <v>7</v>
      </c>
      <c r="G140" t="s">
        <v>120</v>
      </c>
    </row>
    <row r="141" spans="5:7" x14ac:dyDescent="0.25">
      <c r="F141" t="s">
        <v>93</v>
      </c>
      <c r="G141" t="s">
        <v>122</v>
      </c>
    </row>
    <row r="142" spans="5:7" x14ac:dyDescent="0.25">
      <c r="F142" t="s">
        <v>104</v>
      </c>
      <c r="G142" t="s">
        <v>122</v>
      </c>
    </row>
    <row r="143" spans="5:7" x14ac:dyDescent="0.25">
      <c r="F143" t="s">
        <v>102</v>
      </c>
      <c r="G143">
        <v>50</v>
      </c>
    </row>
    <row r="144" spans="5:7" x14ac:dyDescent="0.25">
      <c r="F144" t="s">
        <v>100</v>
      </c>
      <c r="G144" t="s">
        <v>127</v>
      </c>
    </row>
    <row r="145" spans="6:7" x14ac:dyDescent="0.25">
      <c r="F145" t="s">
        <v>128</v>
      </c>
      <c r="G145">
        <v>100</v>
      </c>
    </row>
    <row r="146" spans="6:7" x14ac:dyDescent="0.25">
      <c r="F146" t="s">
        <v>103</v>
      </c>
      <c r="G146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1"/>
  <sheetViews>
    <sheetView topLeftCell="A42" workbookViewId="0">
      <selection activeCell="C66" sqref="C66"/>
    </sheetView>
  </sheetViews>
  <sheetFormatPr defaultRowHeight="15" x14ac:dyDescent="0.25"/>
  <cols>
    <col min="2" max="2" width="13.85546875" bestFit="1" customWidth="1"/>
    <col min="3" max="3" width="39.85546875" bestFit="1" customWidth="1"/>
    <col min="4" max="4" width="38" bestFit="1" customWidth="1"/>
  </cols>
  <sheetData>
    <row r="3" spans="3:3" x14ac:dyDescent="0.25">
      <c r="C3" s="3" t="s">
        <v>45</v>
      </c>
    </row>
    <row r="5" spans="3:3" x14ac:dyDescent="0.25">
      <c r="C5" t="s">
        <v>98</v>
      </c>
    </row>
    <row r="6" spans="3:3" x14ac:dyDescent="0.25">
      <c r="C6" t="s">
        <v>130</v>
      </c>
    </row>
    <row r="7" spans="3:3" x14ac:dyDescent="0.25">
      <c r="C7" t="s">
        <v>111</v>
      </c>
    </row>
    <row r="8" spans="3:3" x14ac:dyDescent="0.25">
      <c r="C8" t="s">
        <v>131</v>
      </c>
    </row>
    <row r="9" spans="3:3" x14ac:dyDescent="0.25">
      <c r="C9" t="s">
        <v>132</v>
      </c>
    </row>
    <row r="10" spans="3:3" x14ac:dyDescent="0.25">
      <c r="C10" t="s">
        <v>133</v>
      </c>
    </row>
    <row r="11" spans="3:3" x14ac:dyDescent="0.25">
      <c r="C11" t="s">
        <v>134</v>
      </c>
    </row>
    <row r="12" spans="3:3" x14ac:dyDescent="0.25">
      <c r="C12" t="s">
        <v>135</v>
      </c>
    </row>
    <row r="13" spans="3:3" x14ac:dyDescent="0.25">
      <c r="C13" t="s">
        <v>136</v>
      </c>
    </row>
    <row r="14" spans="3:3" x14ac:dyDescent="0.25">
      <c r="C14" t="s">
        <v>137</v>
      </c>
    </row>
    <row r="15" spans="3:3" x14ac:dyDescent="0.25">
      <c r="C15" t="s">
        <v>138</v>
      </c>
    </row>
    <row r="16" spans="3:3" x14ac:dyDescent="0.25">
      <c r="C16" t="s">
        <v>139</v>
      </c>
    </row>
    <row r="17" spans="3:5" x14ac:dyDescent="0.25">
      <c r="C17" t="s">
        <v>140</v>
      </c>
    </row>
    <row r="18" spans="3:5" x14ac:dyDescent="0.25">
      <c r="C18" t="s">
        <v>141</v>
      </c>
    </row>
    <row r="19" spans="3:5" x14ac:dyDescent="0.25">
      <c r="C19" t="s">
        <v>142</v>
      </c>
    </row>
    <row r="20" spans="3:5" x14ac:dyDescent="0.25">
      <c r="C20" t="s">
        <v>143</v>
      </c>
    </row>
    <row r="21" spans="3:5" x14ac:dyDescent="0.25">
      <c r="C21" t="s">
        <v>144</v>
      </c>
    </row>
    <row r="22" spans="3:5" x14ac:dyDescent="0.25">
      <c r="C22" t="s">
        <v>145</v>
      </c>
    </row>
    <row r="23" spans="3:5" x14ac:dyDescent="0.25">
      <c r="C23" t="s">
        <v>146</v>
      </c>
    </row>
    <row r="24" spans="3:5" x14ac:dyDescent="0.25">
      <c r="C24" t="s">
        <v>147</v>
      </c>
    </row>
    <row r="25" spans="3:5" x14ac:dyDescent="0.25">
      <c r="C25" t="s">
        <v>148</v>
      </c>
    </row>
    <row r="26" spans="3:5" x14ac:dyDescent="0.25">
      <c r="C26" t="s">
        <v>152</v>
      </c>
    </row>
    <row r="27" spans="3:5" x14ac:dyDescent="0.25">
      <c r="C27" t="s">
        <v>149</v>
      </c>
    </row>
    <row r="28" spans="3:5" x14ac:dyDescent="0.25">
      <c r="C28" t="s">
        <v>150</v>
      </c>
    </row>
    <row r="29" spans="3:5" x14ac:dyDescent="0.25">
      <c r="C29" t="s">
        <v>151</v>
      </c>
    </row>
    <row r="30" spans="3:5" x14ac:dyDescent="0.25">
      <c r="C30" t="s">
        <v>42</v>
      </c>
      <c r="D30" t="s">
        <v>175</v>
      </c>
      <c r="E30" t="s">
        <v>176</v>
      </c>
    </row>
    <row r="31" spans="3:5" x14ac:dyDescent="0.25">
      <c r="C31" t="s">
        <v>38</v>
      </c>
    </row>
    <row r="32" spans="3:5" x14ac:dyDescent="0.25">
      <c r="C32" t="s">
        <v>177</v>
      </c>
    </row>
    <row r="35" spans="3:11" x14ac:dyDescent="0.25">
      <c r="C35" s="3" t="s">
        <v>153</v>
      </c>
      <c r="D35" s="3" t="s">
        <v>171</v>
      </c>
    </row>
    <row r="37" spans="3:11" x14ac:dyDescent="0.25">
      <c r="C37" t="s">
        <v>170</v>
      </c>
    </row>
    <row r="38" spans="3:11" x14ac:dyDescent="0.25">
      <c r="C38" t="s">
        <v>178</v>
      </c>
    </row>
    <row r="39" spans="3:11" s="2" customFormat="1" x14ac:dyDescent="0.25">
      <c r="C39" s="2" t="s">
        <v>155</v>
      </c>
      <c r="G39" s="2" t="s">
        <v>179</v>
      </c>
    </row>
    <row r="40" spans="3:11" x14ac:dyDescent="0.25">
      <c r="C40" t="s">
        <v>154</v>
      </c>
      <c r="H40" t="s">
        <v>183</v>
      </c>
    </row>
    <row r="41" spans="3:11" x14ac:dyDescent="0.25">
      <c r="C41" t="s">
        <v>156</v>
      </c>
      <c r="D41" t="s">
        <v>156</v>
      </c>
      <c r="I41" t="s">
        <v>180</v>
      </c>
    </row>
    <row r="42" spans="3:11" x14ac:dyDescent="0.25">
      <c r="C42" t="s">
        <v>157</v>
      </c>
      <c r="D42" t="s">
        <v>157</v>
      </c>
      <c r="J42" t="s">
        <v>181</v>
      </c>
    </row>
    <row r="43" spans="3:11" x14ac:dyDescent="0.25">
      <c r="C43" t="s">
        <v>158</v>
      </c>
      <c r="D43" t="s">
        <v>158</v>
      </c>
      <c r="K43" t="s">
        <v>182</v>
      </c>
    </row>
    <row r="44" spans="3:11" x14ac:dyDescent="0.25">
      <c r="C44" t="s">
        <v>159</v>
      </c>
      <c r="D44" t="s">
        <v>159</v>
      </c>
    </row>
    <row r="45" spans="3:11" x14ac:dyDescent="0.25">
      <c r="C45" t="s">
        <v>160</v>
      </c>
      <c r="D45" t="s">
        <v>160</v>
      </c>
    </row>
    <row r="46" spans="3:11" x14ac:dyDescent="0.25">
      <c r="C46" t="s">
        <v>161</v>
      </c>
    </row>
    <row r="47" spans="3:11" x14ac:dyDescent="0.25">
      <c r="C47" t="s">
        <v>162</v>
      </c>
    </row>
    <row r="48" spans="3:11" x14ac:dyDescent="0.25">
      <c r="C48" t="s">
        <v>163</v>
      </c>
    </row>
    <row r="49" spans="3:3" x14ac:dyDescent="0.25">
      <c r="C49" t="s">
        <v>164</v>
      </c>
    </row>
    <row r="50" spans="3:3" x14ac:dyDescent="0.25">
      <c r="C50" t="s">
        <v>165</v>
      </c>
    </row>
    <row r="51" spans="3:3" x14ac:dyDescent="0.25">
      <c r="C51" t="s">
        <v>166</v>
      </c>
    </row>
    <row r="52" spans="3:3" x14ac:dyDescent="0.25">
      <c r="C52" t="s">
        <v>142</v>
      </c>
    </row>
    <row r="53" spans="3:3" x14ac:dyDescent="0.25">
      <c r="C53" t="s">
        <v>143</v>
      </c>
    </row>
    <row r="54" spans="3:3" x14ac:dyDescent="0.25">
      <c r="C54" t="s">
        <v>144</v>
      </c>
    </row>
    <row r="55" spans="3:3" x14ac:dyDescent="0.25">
      <c r="C55" t="s">
        <v>145</v>
      </c>
    </row>
    <row r="56" spans="3:3" x14ac:dyDescent="0.25">
      <c r="C56" t="s">
        <v>146</v>
      </c>
    </row>
    <row r="57" spans="3:3" x14ac:dyDescent="0.25">
      <c r="C57" t="s">
        <v>147</v>
      </c>
    </row>
    <row r="58" spans="3:3" x14ac:dyDescent="0.25">
      <c r="C58" t="s">
        <v>148</v>
      </c>
    </row>
    <row r="59" spans="3:3" x14ac:dyDescent="0.25">
      <c r="C59" t="s">
        <v>149</v>
      </c>
    </row>
    <row r="60" spans="3:3" x14ac:dyDescent="0.25">
      <c r="C60" t="s">
        <v>150</v>
      </c>
    </row>
    <row r="61" spans="3:3" x14ac:dyDescent="0.25">
      <c r="C61" t="s">
        <v>151</v>
      </c>
    </row>
    <row r="62" spans="3:3" x14ac:dyDescent="0.25">
      <c r="C62" t="s">
        <v>167</v>
      </c>
    </row>
    <row r="63" spans="3:3" x14ac:dyDescent="0.25">
      <c r="C63" t="s">
        <v>168</v>
      </c>
    </row>
    <row r="64" spans="3:3" x14ac:dyDescent="0.25">
      <c r="C64" t="s">
        <v>169</v>
      </c>
    </row>
    <row r="65" spans="3:5" x14ac:dyDescent="0.25">
      <c r="C65" t="s">
        <v>173</v>
      </c>
    </row>
    <row r="66" spans="3:5" x14ac:dyDescent="0.25">
      <c r="C66" t="s">
        <v>172</v>
      </c>
    </row>
    <row r="67" spans="3:5" x14ac:dyDescent="0.25">
      <c r="C67" t="s">
        <v>174</v>
      </c>
      <c r="D67" t="s">
        <v>142</v>
      </c>
    </row>
    <row r="68" spans="3:5" x14ac:dyDescent="0.25">
      <c r="C68" t="s">
        <v>78</v>
      </c>
    </row>
    <row r="69" spans="3:5" x14ac:dyDescent="0.25">
      <c r="C69" t="s">
        <v>42</v>
      </c>
      <c r="D69" t="s">
        <v>175</v>
      </c>
      <c r="E69" t="s">
        <v>176</v>
      </c>
    </row>
    <row r="70" spans="3:5" x14ac:dyDescent="0.25">
      <c r="C70" t="s">
        <v>38</v>
      </c>
    </row>
    <row r="71" spans="3:5" x14ac:dyDescent="0.25">
      <c r="C71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workbookViewId="0">
      <selection activeCell="C6" sqref="C6"/>
    </sheetView>
  </sheetViews>
  <sheetFormatPr defaultRowHeight="15" x14ac:dyDescent="0.25"/>
  <cols>
    <col min="1" max="1" width="11.7109375" bestFit="1" customWidth="1"/>
    <col min="3" max="3" width="21.42578125" customWidth="1"/>
    <col min="4" max="4" width="23.140625" customWidth="1"/>
  </cols>
  <sheetData>
    <row r="3" spans="1:3" x14ac:dyDescent="0.25">
      <c r="A3" t="s">
        <v>1</v>
      </c>
      <c r="C3" s="3" t="s">
        <v>185</v>
      </c>
    </row>
    <row r="4" spans="1:3" x14ac:dyDescent="0.25">
      <c r="C4" s="3" t="s">
        <v>34</v>
      </c>
    </row>
    <row r="5" spans="1:3" x14ac:dyDescent="0.25">
      <c r="C5" t="s">
        <v>2</v>
      </c>
    </row>
    <row r="6" spans="1:3" x14ac:dyDescent="0.25">
      <c r="C6" t="s">
        <v>3</v>
      </c>
    </row>
    <row r="7" spans="1:3" x14ac:dyDescent="0.25">
      <c r="C7" t="s">
        <v>4</v>
      </c>
    </row>
    <row r="8" spans="1:3" x14ac:dyDescent="0.25">
      <c r="C8" t="s">
        <v>5</v>
      </c>
    </row>
    <row r="9" spans="1:3" x14ac:dyDescent="0.25">
      <c r="C9" t="s">
        <v>6</v>
      </c>
    </row>
    <row r="10" spans="1:3" x14ac:dyDescent="0.25">
      <c r="C10" t="s">
        <v>35</v>
      </c>
    </row>
    <row r="11" spans="1:3" x14ac:dyDescent="0.25">
      <c r="C11" t="s">
        <v>41</v>
      </c>
    </row>
    <row r="12" spans="1:3" x14ac:dyDescent="0.25">
      <c r="C12" t="s">
        <v>36</v>
      </c>
    </row>
    <row r="13" spans="1:3" x14ac:dyDescent="0.25">
      <c r="C13" t="s">
        <v>37</v>
      </c>
    </row>
    <row r="14" spans="1:3" x14ac:dyDescent="0.25">
      <c r="C14" t="s">
        <v>38</v>
      </c>
    </row>
    <row r="15" spans="1:3" x14ac:dyDescent="0.25">
      <c r="C15" t="s">
        <v>39</v>
      </c>
    </row>
    <row r="16" spans="1:3" x14ac:dyDescent="0.25">
      <c r="C16" t="s">
        <v>40</v>
      </c>
    </row>
    <row r="19" spans="3:4" x14ac:dyDescent="0.25">
      <c r="C19" s="3" t="s">
        <v>33</v>
      </c>
    </row>
    <row r="21" spans="3:4" x14ac:dyDescent="0.25">
      <c r="C21" t="s">
        <v>28</v>
      </c>
      <c r="D21" t="s">
        <v>31</v>
      </c>
    </row>
    <row r="22" spans="3:4" x14ac:dyDescent="0.25">
      <c r="C22" t="s">
        <v>29</v>
      </c>
      <c r="D22" t="s">
        <v>30</v>
      </c>
    </row>
    <row r="23" spans="3:4" x14ac:dyDescent="0.25">
      <c r="C23" t="s">
        <v>7</v>
      </c>
      <c r="D23">
        <v>1</v>
      </c>
    </row>
    <row r="24" spans="3:4" x14ac:dyDescent="0.25">
      <c r="C24" t="s">
        <v>8</v>
      </c>
      <c r="D24" t="s">
        <v>11</v>
      </c>
    </row>
    <row r="25" spans="3:4" x14ac:dyDescent="0.25">
      <c r="C25" t="s">
        <v>9</v>
      </c>
      <c r="D25" t="s">
        <v>12</v>
      </c>
    </row>
    <row r="26" spans="3:4" x14ac:dyDescent="0.25">
      <c r="C26" t="s">
        <v>13</v>
      </c>
      <c r="D26" t="s">
        <v>0</v>
      </c>
    </row>
    <row r="27" spans="3:4" x14ac:dyDescent="0.25">
      <c r="C27" t="s">
        <v>14</v>
      </c>
      <c r="D27" t="s">
        <v>0</v>
      </c>
    </row>
    <row r="28" spans="3:4" x14ac:dyDescent="0.25">
      <c r="C28" t="s">
        <v>10</v>
      </c>
      <c r="D28" t="s">
        <v>184</v>
      </c>
    </row>
    <row r="29" spans="3:4" x14ac:dyDescent="0.25">
      <c r="C29" t="s">
        <v>15</v>
      </c>
      <c r="D29" t="s">
        <v>0</v>
      </c>
    </row>
    <row r="30" spans="3:4" x14ac:dyDescent="0.25">
      <c r="C30" t="s">
        <v>16</v>
      </c>
      <c r="D30" t="s">
        <v>0</v>
      </c>
    </row>
    <row r="31" spans="3:4" x14ac:dyDescent="0.25">
      <c r="C31" t="s">
        <v>17</v>
      </c>
      <c r="D31" t="s">
        <v>0</v>
      </c>
    </row>
    <row r="32" spans="3:4" x14ac:dyDescent="0.25">
      <c r="C32" t="s">
        <v>18</v>
      </c>
      <c r="D32" t="s">
        <v>184</v>
      </c>
    </row>
    <row r="33" spans="3:4" x14ac:dyDescent="0.25">
      <c r="C33" t="s">
        <v>19</v>
      </c>
      <c r="D33" t="s">
        <v>0</v>
      </c>
    </row>
    <row r="34" spans="3:4" x14ac:dyDescent="0.25">
      <c r="C34" t="s">
        <v>22</v>
      </c>
    </row>
    <row r="35" spans="3:4" x14ac:dyDescent="0.25">
      <c r="C35" t="s">
        <v>23</v>
      </c>
    </row>
    <row r="36" spans="3:4" x14ac:dyDescent="0.25">
      <c r="C36" t="s">
        <v>20</v>
      </c>
    </row>
    <row r="37" spans="3:4" x14ac:dyDescent="0.25">
      <c r="C37" t="s">
        <v>21</v>
      </c>
    </row>
    <row r="38" spans="3:4" x14ac:dyDescent="0.25">
      <c r="C38" t="s">
        <v>24</v>
      </c>
    </row>
    <row r="42" spans="3:4" x14ac:dyDescent="0.25">
      <c r="C42" s="3" t="s">
        <v>25</v>
      </c>
    </row>
    <row r="43" spans="3:4" x14ac:dyDescent="0.25">
      <c r="C43" t="s">
        <v>32</v>
      </c>
    </row>
    <row r="44" spans="3:4" x14ac:dyDescent="0.25">
      <c r="C44" t="s">
        <v>26</v>
      </c>
    </row>
    <row r="45" spans="3:4" x14ac:dyDescent="0.25">
      <c r="C45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abSelected="1" workbookViewId="0">
      <selection activeCell="L6" sqref="L6"/>
    </sheetView>
  </sheetViews>
  <sheetFormatPr defaultRowHeight="15" x14ac:dyDescent="0.25"/>
  <cols>
    <col min="2" max="2" width="3.28515625" customWidth="1"/>
    <col min="3" max="3" width="8.42578125" customWidth="1"/>
    <col min="4" max="4" width="10" bestFit="1" customWidth="1"/>
    <col min="5" max="5" width="13.7109375" bestFit="1" customWidth="1"/>
    <col min="8" max="8" width="7.28515625" customWidth="1"/>
    <col min="9" max="9" width="11.85546875" bestFit="1" customWidth="1"/>
    <col min="10" max="10" width="10.5703125" customWidth="1"/>
    <col min="11" max="11" width="10.28515625" bestFit="1" customWidth="1"/>
    <col min="12" max="12" width="17.42578125" bestFit="1" customWidth="1"/>
    <col min="13" max="13" width="7.5703125" customWidth="1"/>
    <col min="14" max="14" width="11.28515625" customWidth="1"/>
    <col min="15" max="15" width="7.7109375" customWidth="1"/>
    <col min="18" max="18" width="2.7109375" customWidth="1"/>
  </cols>
  <sheetData>
    <row r="1" spans="2:18" ht="15.75" thickBot="1" x14ac:dyDescent="0.3"/>
    <row r="2" spans="2:18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18" ht="28.5" x14ac:dyDescent="0.25">
      <c r="B3" s="39" t="s">
        <v>0</v>
      </c>
      <c r="C3" s="40" t="s">
        <v>234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2:18" x14ac:dyDescent="0.25"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9"/>
    </row>
    <row r="5" spans="2:18" x14ac:dyDescent="0.25"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9"/>
    </row>
    <row r="6" spans="2:18" x14ac:dyDescent="0.25">
      <c r="B6" s="8"/>
      <c r="C6" s="19" t="s">
        <v>215</v>
      </c>
      <c r="D6" s="19"/>
      <c r="E6" s="36" t="s">
        <v>251</v>
      </c>
      <c r="F6" s="37"/>
      <c r="G6" s="37"/>
      <c r="H6" s="38"/>
      <c r="I6" s="2"/>
      <c r="M6" s="19" t="s">
        <v>216</v>
      </c>
      <c r="N6" s="19"/>
      <c r="O6" s="36" t="s">
        <v>252</v>
      </c>
      <c r="P6" s="38"/>
      <c r="Q6" s="2"/>
      <c r="R6" s="9"/>
    </row>
    <row r="7" spans="2:18" x14ac:dyDescent="0.25"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9"/>
    </row>
    <row r="8" spans="2:18" x14ac:dyDescent="0.25">
      <c r="B8" s="8"/>
      <c r="C8" s="19" t="s">
        <v>217</v>
      </c>
      <c r="D8" s="19"/>
      <c r="E8" s="36" t="s">
        <v>250</v>
      </c>
      <c r="F8" s="37"/>
      <c r="G8" s="37"/>
      <c r="H8" s="38"/>
      <c r="I8" s="2"/>
      <c r="J8" s="2"/>
      <c r="K8" s="2"/>
      <c r="L8" s="2"/>
      <c r="M8" s="2"/>
      <c r="N8" s="2"/>
      <c r="O8" s="2"/>
      <c r="P8" s="2"/>
      <c r="Q8" s="2"/>
      <c r="R8" s="9"/>
    </row>
    <row r="9" spans="2:18" x14ac:dyDescent="0.25"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9"/>
    </row>
    <row r="10" spans="2:18" x14ac:dyDescent="0.25"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</row>
    <row r="11" spans="2:18" x14ac:dyDescent="0.25">
      <c r="B11" s="8"/>
      <c r="C11" s="31" t="s">
        <v>219</v>
      </c>
      <c r="D11" s="31" t="s">
        <v>220</v>
      </c>
      <c r="E11" s="31" t="s">
        <v>60</v>
      </c>
      <c r="F11" s="31" t="s">
        <v>105</v>
      </c>
      <c r="G11" s="31" t="s">
        <v>14</v>
      </c>
      <c r="H11" s="31" t="s">
        <v>221</v>
      </c>
      <c r="I11" s="31" t="s">
        <v>207</v>
      </c>
      <c r="J11" s="31" t="s">
        <v>13</v>
      </c>
      <c r="K11" s="31" t="s">
        <v>222</v>
      </c>
      <c r="L11" s="31" t="s">
        <v>223</v>
      </c>
      <c r="M11" s="31" t="s">
        <v>224</v>
      </c>
      <c r="N11" s="31" t="s">
        <v>23</v>
      </c>
      <c r="O11" s="31" t="s">
        <v>225</v>
      </c>
      <c r="P11" s="31" t="s">
        <v>226</v>
      </c>
      <c r="Q11" s="31" t="s">
        <v>227</v>
      </c>
      <c r="R11" s="9"/>
    </row>
    <row r="12" spans="2:18" ht="22.5" x14ac:dyDescent="0.25">
      <c r="B12" s="8"/>
      <c r="C12" s="32">
        <v>1</v>
      </c>
      <c r="D12" s="32" t="s">
        <v>228</v>
      </c>
      <c r="E12" s="32" t="s">
        <v>229</v>
      </c>
      <c r="F12" s="32" t="s">
        <v>230</v>
      </c>
      <c r="G12" s="32" t="s">
        <v>231</v>
      </c>
      <c r="H12" s="32"/>
      <c r="I12" s="32" t="s">
        <v>232</v>
      </c>
      <c r="J12" s="32"/>
      <c r="K12" s="32"/>
      <c r="L12" s="32"/>
      <c r="M12" s="32"/>
      <c r="N12" s="32"/>
      <c r="O12" s="32"/>
      <c r="P12" s="32"/>
      <c r="Q12" s="32"/>
      <c r="R12" s="9"/>
    </row>
    <row r="13" spans="2:18" x14ac:dyDescent="0.25">
      <c r="B13" s="8"/>
      <c r="C13" s="1">
        <v>2</v>
      </c>
      <c r="D13" s="1">
        <v>1</v>
      </c>
      <c r="E13" s="1" t="s">
        <v>236</v>
      </c>
      <c r="F13" s="1" t="s">
        <v>237</v>
      </c>
      <c r="G13" s="1">
        <v>1000</v>
      </c>
      <c r="H13" s="1">
        <v>50</v>
      </c>
      <c r="I13" s="1">
        <v>5</v>
      </c>
      <c r="J13" s="1">
        <v>1000</v>
      </c>
      <c r="K13" s="1">
        <f>H13*J13</f>
        <v>50000</v>
      </c>
      <c r="L13" s="1">
        <f>H13*I13</f>
        <v>250</v>
      </c>
      <c r="M13" s="1">
        <v>3.5</v>
      </c>
      <c r="N13" s="1">
        <f>(K13)*M13/100</f>
        <v>1750</v>
      </c>
      <c r="O13" s="1">
        <v>2</v>
      </c>
      <c r="P13" s="1">
        <f>(K13-N13)*O13/100</f>
        <v>965</v>
      </c>
      <c r="Q13" s="1">
        <f>K13-N13+P13</f>
        <v>49215</v>
      </c>
      <c r="R13" s="9"/>
    </row>
    <row r="14" spans="2:18" x14ac:dyDescent="0.25">
      <c r="B14" s="8"/>
      <c r="C14" s="1">
        <v>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9"/>
    </row>
    <row r="15" spans="2:18" x14ac:dyDescent="0.25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</row>
    <row r="16" spans="2:18" x14ac:dyDescent="0.25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</row>
    <row r="17" spans="2:18" x14ac:dyDescent="0.25"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9"/>
    </row>
    <row r="18" spans="2:18" x14ac:dyDescent="0.25"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9"/>
    </row>
    <row r="19" spans="2:18" x14ac:dyDescent="0.25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9"/>
    </row>
    <row r="20" spans="2:18" x14ac:dyDescent="0.25"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/>
    </row>
    <row r="21" spans="2:18" x14ac:dyDescent="0.25">
      <c r="B21" s="8"/>
      <c r="C21" s="30"/>
      <c r="D21" s="30"/>
      <c r="E21" s="46" t="s">
        <v>233</v>
      </c>
      <c r="F21" s="14"/>
      <c r="G21" s="14"/>
      <c r="H21" s="46">
        <f>SUM(H13:H20)</f>
        <v>50</v>
      </c>
      <c r="I21" s="46">
        <f>SUM(I13:I20)</f>
        <v>5</v>
      </c>
      <c r="J21" s="14"/>
      <c r="K21" s="46">
        <f>SUM(K13:K20)</f>
        <v>50000</v>
      </c>
      <c r="L21" s="46">
        <f>SUM(L13:L20)</f>
        <v>250</v>
      </c>
      <c r="M21" s="14"/>
      <c r="N21" s="46">
        <f>SUM(N13:N20)</f>
        <v>1750</v>
      </c>
      <c r="O21" s="14"/>
      <c r="P21" s="46">
        <f>SUM(P13:P20)</f>
        <v>965</v>
      </c>
      <c r="Q21" s="46">
        <f>SUM(Q13:Q20)</f>
        <v>49215</v>
      </c>
      <c r="R21" s="9"/>
    </row>
    <row r="22" spans="2:18" x14ac:dyDescent="0.25"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</row>
    <row r="23" spans="2:18" x14ac:dyDescent="0.25">
      <c r="B23" s="8"/>
      <c r="C23" s="19" t="s">
        <v>218</v>
      </c>
      <c r="D23" s="19"/>
      <c r="E23" s="35"/>
      <c r="F23" s="33"/>
      <c r="G23" s="33"/>
      <c r="H23" s="33"/>
      <c r="I23" s="33"/>
      <c r="J23" s="33"/>
      <c r="K23" s="33"/>
      <c r="L23" s="33"/>
      <c r="M23" s="34"/>
      <c r="N23" s="2"/>
      <c r="O23" s="2"/>
      <c r="P23" s="2"/>
      <c r="Q23" s="2"/>
      <c r="R23" s="9"/>
    </row>
    <row r="24" spans="2:18" ht="15.75" thickBot="1" x14ac:dyDescent="0.3"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9"/>
    </row>
    <row r="25" spans="2:18" ht="19.5" thickBot="1" x14ac:dyDescent="0.3">
      <c r="B25" s="8"/>
      <c r="C25" s="2"/>
      <c r="D25" s="2"/>
      <c r="E25" s="43" t="s">
        <v>213</v>
      </c>
      <c r="F25" s="42"/>
      <c r="G25" s="42"/>
      <c r="H25" s="44" t="s">
        <v>235</v>
      </c>
      <c r="I25" s="45"/>
      <c r="J25" s="2"/>
      <c r="K25" s="2"/>
      <c r="L25" s="2"/>
      <c r="M25" s="2"/>
      <c r="N25" s="2"/>
      <c r="O25" s="2"/>
      <c r="P25" s="2"/>
      <c r="Q25" s="2"/>
      <c r="R25" s="9"/>
    </row>
    <row r="26" spans="2:18" x14ac:dyDescent="0.25"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9"/>
    </row>
    <row r="27" spans="2:18" ht="15.75" thickBot="1" x14ac:dyDescent="0.3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</row>
    <row r="30" spans="2:18" x14ac:dyDescent="0.25">
      <c r="C30" s="3" t="s">
        <v>238</v>
      </c>
      <c r="E30" t="s">
        <v>2</v>
      </c>
      <c r="G30" t="s">
        <v>243</v>
      </c>
    </row>
    <row r="31" spans="2:18" x14ac:dyDescent="0.25">
      <c r="E31" t="s">
        <v>3</v>
      </c>
      <c r="G31" t="s">
        <v>244</v>
      </c>
    </row>
    <row r="32" spans="2:18" x14ac:dyDescent="0.25">
      <c r="E32" t="s">
        <v>4</v>
      </c>
      <c r="G32" t="s">
        <v>249</v>
      </c>
    </row>
    <row r="33" spans="5:7" x14ac:dyDescent="0.25">
      <c r="E33" t="s">
        <v>240</v>
      </c>
      <c r="G33" t="s">
        <v>245</v>
      </c>
    </row>
    <row r="34" spans="5:7" x14ac:dyDescent="0.25">
      <c r="E34" t="s">
        <v>239</v>
      </c>
      <c r="G34" t="s">
        <v>246</v>
      </c>
    </row>
    <row r="35" spans="5:7" x14ac:dyDescent="0.25">
      <c r="E35" t="s">
        <v>241</v>
      </c>
      <c r="G35" t="s">
        <v>247</v>
      </c>
    </row>
    <row r="36" spans="5:7" x14ac:dyDescent="0.25">
      <c r="E36" t="s">
        <v>242</v>
      </c>
      <c r="G36" t="s">
        <v>248</v>
      </c>
    </row>
  </sheetData>
  <mergeCells count="9">
    <mergeCell ref="H25:I25"/>
    <mergeCell ref="O6:P6"/>
    <mergeCell ref="C23:D23"/>
    <mergeCell ref="C3:Q3"/>
    <mergeCell ref="C6:D6"/>
    <mergeCell ref="M6:N6"/>
    <mergeCell ref="C8:D8"/>
    <mergeCell ref="E8:H8"/>
    <mergeCell ref="E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9"/>
  <sheetViews>
    <sheetView topLeftCell="A23" workbookViewId="0">
      <selection activeCell="E44" sqref="E44"/>
    </sheetView>
  </sheetViews>
  <sheetFormatPr defaultRowHeight="15" x14ac:dyDescent="0.25"/>
  <cols>
    <col min="1" max="1" width="11.5703125" bestFit="1" customWidth="1"/>
    <col min="2" max="2" width="11.5703125" customWidth="1"/>
    <col min="3" max="3" width="25.28515625" customWidth="1"/>
    <col min="4" max="4" width="19.140625" customWidth="1"/>
    <col min="5" max="5" width="22.140625" customWidth="1"/>
    <col min="6" max="6" width="17.7109375" bestFit="1" customWidth="1"/>
  </cols>
  <sheetData>
    <row r="4" spans="1:5" ht="15.75" x14ac:dyDescent="0.25">
      <c r="C4" s="15" t="s">
        <v>186</v>
      </c>
    </row>
    <row r="6" spans="1:5" x14ac:dyDescent="0.25">
      <c r="C6" t="s">
        <v>2</v>
      </c>
      <c r="D6" t="s">
        <v>196</v>
      </c>
      <c r="E6" t="s">
        <v>31</v>
      </c>
    </row>
    <row r="7" spans="1:5" x14ac:dyDescent="0.25">
      <c r="A7" s="16" t="s">
        <v>200</v>
      </c>
      <c r="B7" s="24"/>
      <c r="C7" s="17" t="s">
        <v>187</v>
      </c>
      <c r="D7" s="18" t="s">
        <v>120</v>
      </c>
      <c r="E7" s="18" t="s">
        <v>194</v>
      </c>
    </row>
    <row r="8" spans="1:5" x14ac:dyDescent="0.25">
      <c r="A8" s="16"/>
      <c r="B8" s="24"/>
      <c r="C8" s="17" t="s">
        <v>188</v>
      </c>
      <c r="D8" s="18" t="s">
        <v>195</v>
      </c>
      <c r="E8" s="18" t="s">
        <v>195</v>
      </c>
    </row>
    <row r="9" spans="1:5" x14ac:dyDescent="0.25">
      <c r="A9" s="16"/>
      <c r="B9" s="24"/>
      <c r="C9" s="17" t="s">
        <v>189</v>
      </c>
      <c r="D9" s="18" t="s">
        <v>195</v>
      </c>
      <c r="E9" s="18"/>
    </row>
    <row r="10" spans="1:5" x14ac:dyDescent="0.25">
      <c r="A10" s="16"/>
      <c r="B10" s="24"/>
      <c r="C10" s="17" t="s">
        <v>190</v>
      </c>
      <c r="D10" s="18" t="s">
        <v>197</v>
      </c>
      <c r="E10" s="18" t="s">
        <v>198</v>
      </c>
    </row>
    <row r="11" spans="1:5" x14ac:dyDescent="0.25">
      <c r="C11" t="s">
        <v>191</v>
      </c>
      <c r="D11" t="s">
        <v>196</v>
      </c>
    </row>
    <row r="12" spans="1:5" x14ac:dyDescent="0.25">
      <c r="C12" t="s">
        <v>192</v>
      </c>
      <c r="D12" t="s">
        <v>122</v>
      </c>
    </row>
    <row r="13" spans="1:5" x14ac:dyDescent="0.25">
      <c r="C13" t="s">
        <v>193</v>
      </c>
      <c r="D13" t="s">
        <v>122</v>
      </c>
    </row>
    <row r="14" spans="1:5" x14ac:dyDescent="0.25">
      <c r="C14" t="s">
        <v>42</v>
      </c>
      <c r="D14" t="s">
        <v>119</v>
      </c>
    </row>
    <row r="18" spans="2:7" x14ac:dyDescent="0.25">
      <c r="C18" s="3" t="s">
        <v>199</v>
      </c>
    </row>
    <row r="19" spans="2:7" ht="15.75" thickBot="1" x14ac:dyDescent="0.3">
      <c r="C19" s="3"/>
    </row>
    <row r="20" spans="2:7" ht="24" thickBot="1" x14ac:dyDescent="0.3">
      <c r="B20" s="27" t="s">
        <v>212</v>
      </c>
      <c r="C20" s="28"/>
      <c r="D20" s="28"/>
      <c r="E20" s="28"/>
      <c r="F20" s="28"/>
      <c r="G20" s="29"/>
    </row>
    <row r="21" spans="2:7" ht="15.75" thickBot="1" x14ac:dyDescent="0.3">
      <c r="B21" s="8"/>
      <c r="C21" s="2"/>
      <c r="D21" s="2"/>
      <c r="E21" s="2"/>
      <c r="F21" s="2"/>
      <c r="G21" s="9"/>
    </row>
    <row r="22" spans="2:7" ht="29.25" customHeight="1" thickBot="1" x14ac:dyDescent="0.3">
      <c r="B22" s="8"/>
      <c r="C22" s="25" t="s">
        <v>201</v>
      </c>
      <c r="D22" s="20" t="s">
        <v>202</v>
      </c>
      <c r="E22" s="21"/>
      <c r="F22" s="2"/>
      <c r="G22" s="9"/>
    </row>
    <row r="23" spans="2:7" ht="15.75" thickBot="1" x14ac:dyDescent="0.3">
      <c r="B23" s="8"/>
      <c r="C23" s="2"/>
      <c r="D23" s="2"/>
      <c r="E23" s="2"/>
      <c r="F23" s="2"/>
      <c r="G23" s="9"/>
    </row>
    <row r="24" spans="2:7" ht="27" customHeight="1" thickBot="1" x14ac:dyDescent="0.3">
      <c r="B24" s="8"/>
      <c r="C24" s="25" t="s">
        <v>203</v>
      </c>
      <c r="D24" s="22" t="s">
        <v>198</v>
      </c>
      <c r="E24" s="23"/>
      <c r="F24" s="2"/>
      <c r="G24" s="9"/>
    </row>
    <row r="25" spans="2:7" ht="15.75" thickBot="1" x14ac:dyDescent="0.3">
      <c r="B25" s="8"/>
      <c r="C25" s="2"/>
      <c r="D25" s="2"/>
      <c r="E25" s="2"/>
      <c r="F25" s="2"/>
      <c r="G25" s="9"/>
    </row>
    <row r="26" spans="2:7" ht="15.75" thickBot="1" x14ac:dyDescent="0.3">
      <c r="B26" s="8"/>
      <c r="C26" s="2" t="s">
        <v>204</v>
      </c>
      <c r="D26" s="4" t="s">
        <v>210</v>
      </c>
      <c r="E26" s="2"/>
      <c r="F26" s="2"/>
      <c r="G26" s="9"/>
    </row>
    <row r="27" spans="2:7" ht="15.75" thickBot="1" x14ac:dyDescent="0.3">
      <c r="B27" s="8"/>
      <c r="C27" s="2"/>
      <c r="D27" s="2"/>
      <c r="E27" s="2"/>
      <c r="F27" s="2"/>
      <c r="G27" s="9"/>
    </row>
    <row r="28" spans="2:7" ht="15.75" thickBot="1" x14ac:dyDescent="0.3">
      <c r="B28" s="8"/>
      <c r="C28" s="2" t="s">
        <v>205</v>
      </c>
      <c r="D28" s="4" t="s">
        <v>211</v>
      </c>
      <c r="E28" s="2"/>
      <c r="F28" s="2"/>
      <c r="G28" s="9"/>
    </row>
    <row r="29" spans="2:7" ht="15.75" thickBot="1" x14ac:dyDescent="0.3">
      <c r="B29" s="8"/>
      <c r="C29" s="2"/>
      <c r="D29" s="2"/>
      <c r="E29" s="2"/>
      <c r="F29" s="2"/>
      <c r="G29" s="9"/>
    </row>
    <row r="30" spans="2:7" ht="15.75" thickBot="1" x14ac:dyDescent="0.3">
      <c r="B30" s="8"/>
      <c r="C30" s="2" t="s">
        <v>206</v>
      </c>
      <c r="D30" s="4" t="s">
        <v>191</v>
      </c>
      <c r="E30" s="2"/>
      <c r="F30" s="2"/>
      <c r="G30" s="9"/>
    </row>
    <row r="31" spans="2:7" ht="15.75" thickBot="1" x14ac:dyDescent="0.3">
      <c r="B31" s="8"/>
      <c r="C31" s="2"/>
      <c r="D31" s="2"/>
      <c r="E31" s="2"/>
      <c r="F31" s="2"/>
      <c r="G31" s="9"/>
    </row>
    <row r="32" spans="2:7" ht="15.75" thickBot="1" x14ac:dyDescent="0.3">
      <c r="B32" s="8"/>
      <c r="C32" s="2" t="s">
        <v>207</v>
      </c>
      <c r="D32" s="4" t="s">
        <v>193</v>
      </c>
      <c r="E32" s="13" t="s">
        <v>208</v>
      </c>
      <c r="F32" s="4" t="s">
        <v>192</v>
      </c>
      <c r="G32" s="9"/>
    </row>
    <row r="33" spans="2:7" x14ac:dyDescent="0.25">
      <c r="B33" s="8"/>
      <c r="C33" s="2"/>
      <c r="D33" s="2"/>
      <c r="E33" s="2"/>
      <c r="F33" s="2"/>
      <c r="G33" s="9"/>
    </row>
    <row r="34" spans="2:7" ht="15.75" thickBot="1" x14ac:dyDescent="0.3">
      <c r="B34" s="8"/>
      <c r="C34" s="2"/>
      <c r="D34" s="2"/>
      <c r="E34" s="2"/>
      <c r="F34" s="2"/>
      <c r="G34" s="9"/>
    </row>
    <row r="35" spans="2:7" ht="15.75" thickBot="1" x14ac:dyDescent="0.3">
      <c r="B35" s="8"/>
      <c r="C35" s="2" t="s">
        <v>42</v>
      </c>
      <c r="D35" s="4" t="s">
        <v>209</v>
      </c>
      <c r="E35" s="2"/>
      <c r="F35" s="2"/>
      <c r="G35" s="9"/>
    </row>
    <row r="36" spans="2:7" ht="15.75" thickBot="1" x14ac:dyDescent="0.3">
      <c r="B36" s="8"/>
      <c r="C36" s="2"/>
      <c r="D36" s="2"/>
      <c r="E36" s="2"/>
      <c r="F36" s="2"/>
      <c r="G36" s="9"/>
    </row>
    <row r="37" spans="2:7" ht="15.75" thickBot="1" x14ac:dyDescent="0.3">
      <c r="B37" s="8"/>
      <c r="C37" s="26" t="s">
        <v>213</v>
      </c>
      <c r="D37" s="2"/>
      <c r="E37" s="26" t="s">
        <v>214</v>
      </c>
      <c r="F37" s="2"/>
      <c r="G37" s="9"/>
    </row>
    <row r="38" spans="2:7" x14ac:dyDescent="0.25">
      <c r="B38" s="8"/>
      <c r="C38" s="2"/>
      <c r="D38" s="2"/>
      <c r="E38" s="2"/>
      <c r="F38" s="2"/>
      <c r="G38" s="9"/>
    </row>
    <row r="39" spans="2:7" ht="15.75" thickBot="1" x14ac:dyDescent="0.3">
      <c r="B39" s="10"/>
      <c r="C39" s="11"/>
      <c r="D39" s="11"/>
      <c r="E39" s="11"/>
      <c r="F39" s="11"/>
      <c r="G39" s="12"/>
    </row>
  </sheetData>
  <mergeCells count="4">
    <mergeCell ref="A7:A10"/>
    <mergeCell ref="D22:E22"/>
    <mergeCell ref="D24:E24"/>
    <mergeCell ref="B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Master</vt:lpstr>
      <vt:lpstr>Buyer &amp; Factory Master</vt:lpstr>
      <vt:lpstr>Buyer Order</vt:lpstr>
      <vt:lpstr>SO Entry Screen</vt:lpstr>
      <vt:lpstr>Scheme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 software</dc:creator>
  <cp:lastModifiedBy>GSS</cp:lastModifiedBy>
  <dcterms:created xsi:type="dcterms:W3CDTF">2016-10-17T12:42:16Z</dcterms:created>
  <dcterms:modified xsi:type="dcterms:W3CDTF">2017-01-20T19:32:39Z</dcterms:modified>
</cp:coreProperties>
</file>