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1205" windowHeight="7905" tabRatio="950" firstSheet="2" activeTab="8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  <sheet name="Data Warehouse (2)" sheetId="9" r:id="rId9"/>
  </sheets>
  <calcPr calcId="145621"/>
</workbook>
</file>

<file path=xl/calcChain.xml><?xml version="1.0" encoding="utf-8"?>
<calcChain xmlns="http://schemas.openxmlformats.org/spreadsheetml/2006/main">
  <c r="H51" i="9" l="1"/>
  <c r="H52" i="9"/>
  <c r="H53" i="9"/>
  <c r="H54" i="9"/>
  <c r="H55" i="9"/>
  <c r="H56" i="9"/>
  <c r="H57" i="9"/>
  <c r="H58" i="9"/>
  <c r="H50" i="9"/>
  <c r="G50" i="9" s="1"/>
  <c r="G55" i="9"/>
  <c r="G56" i="9"/>
  <c r="G57" i="9"/>
  <c r="G58" i="9"/>
  <c r="I58" i="9"/>
  <c r="I57" i="9"/>
  <c r="I56" i="9"/>
  <c r="I55" i="9"/>
  <c r="I54" i="9"/>
  <c r="I53" i="9"/>
  <c r="G53" i="9" s="1"/>
  <c r="I52" i="9"/>
  <c r="I51" i="9"/>
  <c r="I50" i="9"/>
  <c r="G54" i="9"/>
  <c r="G52" i="9"/>
  <c r="G51" i="9"/>
  <c r="G49" i="9"/>
  <c r="F49" i="9"/>
  <c r="F5" i="9"/>
  <c r="G5" i="9" s="1"/>
  <c r="F22" i="9"/>
  <c r="G22" i="9" s="1"/>
  <c r="F10" i="9"/>
  <c r="G10" i="9" s="1"/>
  <c r="F31" i="9"/>
  <c r="G31" i="9" s="1"/>
  <c r="F15" i="9"/>
  <c r="G15" i="9" s="1"/>
  <c r="F38" i="9"/>
  <c r="G38" i="9" s="1"/>
  <c r="I40" i="9"/>
  <c r="G40" i="9" s="1"/>
  <c r="I41" i="9"/>
  <c r="G41" i="9" s="1"/>
  <c r="I42" i="9"/>
  <c r="G42" i="9" s="1"/>
  <c r="I43" i="9"/>
  <c r="G43" i="9" s="1"/>
  <c r="I6" i="9"/>
  <c r="G6" i="9" s="1"/>
  <c r="I7" i="9"/>
  <c r="G7" i="9" s="1"/>
  <c r="I8" i="9"/>
  <c r="G8" i="9" s="1"/>
  <c r="I23" i="9"/>
  <c r="G23" i="9" s="1"/>
  <c r="I24" i="9"/>
  <c r="G24" i="9" s="1"/>
  <c r="I25" i="9"/>
  <c r="G25" i="9" s="1"/>
  <c r="I26" i="9"/>
  <c r="G26" i="9" s="1"/>
  <c r="I27" i="9"/>
  <c r="G27" i="9" s="1"/>
  <c r="I28" i="9"/>
  <c r="G28" i="9" s="1"/>
  <c r="I29" i="9"/>
  <c r="G29" i="9" s="1"/>
  <c r="I11" i="9"/>
  <c r="G11" i="9" s="1"/>
  <c r="I12" i="9"/>
  <c r="G12" i="9" s="1"/>
  <c r="I13" i="9"/>
  <c r="G13" i="9" s="1"/>
  <c r="I33" i="9"/>
  <c r="G33" i="9" s="1"/>
  <c r="I32" i="9"/>
  <c r="G32" i="9" s="1"/>
  <c r="I34" i="9"/>
  <c r="G34" i="9" s="1"/>
  <c r="I16" i="9"/>
  <c r="G16" i="9" s="1"/>
  <c r="I17" i="9"/>
  <c r="G17" i="9" s="1"/>
  <c r="I18" i="9"/>
  <c r="G18" i="9" s="1"/>
  <c r="I19" i="9"/>
  <c r="G19" i="9" s="1"/>
  <c r="I39" i="9"/>
  <c r="G39" i="9" s="1"/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<sst xmlns="http://schemas.openxmlformats.org/spreadsheetml/2006/main" count="666" uniqueCount="246">
  <si>
    <t>Object Name</t>
  </si>
  <si>
    <t>Source</t>
  </si>
  <si>
    <t>Pubs.dbo.Sales</t>
  </si>
  <si>
    <t>Description</t>
  </si>
  <si>
    <t>Fact Table</t>
  </si>
  <si>
    <t>Source Type</t>
  </si>
  <si>
    <t>Data Warehouse</t>
  </si>
  <si>
    <t>Pubs OLTP</t>
  </si>
  <si>
    <t>Measure Column</t>
  </si>
  <si>
    <t>Pubs.dbo.Sales.Qty</t>
  </si>
  <si>
    <t>Table</t>
  </si>
  <si>
    <t>Database</t>
  </si>
  <si>
    <t>Destination Type</t>
  </si>
  <si>
    <t>Pubs.dbo.Sales.Title_id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</si>
  <si>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</si>
  <si>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</si>
  <si>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</si>
  <si>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</si>
  <si>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</si>
  <si>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</si>
  <si>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</si>
  <si>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</si>
  <si>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</si>
  <si>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</si>
  <si>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</si>
  <si>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</si>
  <si>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</si>
  <si>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</si>
  <si>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</si>
  <si>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</si>
  <si>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</si>
  <si>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</si>
  <si>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</si>
  <si>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</si>
  <si>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</si>
  <si>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</si>
  <si>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</si>
  <si>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</si>
  <si>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</si>
  <si>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</si>
  <si>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</si>
  <si>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</si>
  <si>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</si>
  <si>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</si>
  <si>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</si>
  <si>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</si>
  <si>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</si>
  <si>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</si>
  <si>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</si>
  <si>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</si>
  <si>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</si>
  <si>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</si>
  <si>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</si>
  <si>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</si>
  <si>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</si>
  <si>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</si>
  <si>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</si>
  <si>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</si>
  <si>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</si>
  <si>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</si>
  <si>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</si>
  <si>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</si>
  <si>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</si>
  <si>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</si>
  <si>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</si>
  <si>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</si>
  <si>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</si>
  <si>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</si>
  <si>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</si>
  <si>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</si>
  <si>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</si>
  <si>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</si>
  <si>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</si>
  <si>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</si>
  <si>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</si>
  <si>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</si>
  <si>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</si>
  <si>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</si>
  <si>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</si>
  <si>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</si>
  <si>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</si>
  <si>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</si>
  <si>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</si>
  <si>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</si>
  <si>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</si>
  <si>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</si>
  <si>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</si>
  <si>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</si>
  <si>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</si>
  <si>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</si>
  <si>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</si>
  <si>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</si>
  <si>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</si>
  <si>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</si>
  <si>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</si>
  <si>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</si>
  <si>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</si>
  <si>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</si>
  <si>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DWPubsSales</t>
  </si>
  <si>
    <t>DWPubsSales.dbo.FactSales</t>
  </si>
  <si>
    <t>DWPubsSales.dbo.FactSales.TitleKey</t>
  </si>
  <si>
    <t>DWPubsSales.dbo.DimTitles</t>
  </si>
  <si>
    <t>DWPubsSales.dbo.FactSales.SalesQuantity</t>
  </si>
  <si>
    <t>Pubs.dbo.Sales.Stor_id</t>
  </si>
  <si>
    <t>DWPubsSales.dbo.StoreKey</t>
  </si>
  <si>
    <t>DWPubsSales.dbo.OrderDateKey</t>
  </si>
  <si>
    <t>varchar(6)</t>
  </si>
  <si>
    <t>char(4)</t>
  </si>
  <si>
    <t>varchar(20)</t>
  </si>
  <si>
    <t>datetime</t>
  </si>
  <si>
    <t>Pubs.dbo.stores</t>
  </si>
  <si>
    <t>Pubs.dbo.titles</t>
  </si>
  <si>
    <t>Pubs.dbo.publishers</t>
  </si>
  <si>
    <t>Pubs.dbo.titleauthor</t>
  </si>
  <si>
    <t>Pubs.dbo.authors</t>
  </si>
  <si>
    <t>Pubs.dbo.stores.stor_id</t>
  </si>
  <si>
    <t>Pubs.dbo.stores.stor_name</t>
  </si>
  <si>
    <t>Pubs.dbo.titles.title_id</t>
  </si>
  <si>
    <t>Pubs.dbo.Sales.dbo.ord_num</t>
  </si>
  <si>
    <t>Pubs.dbo.Sales.dbo.ord_date</t>
  </si>
  <si>
    <t>Pubs.dbo.titles.title</t>
  </si>
  <si>
    <t>Pubs.dbo.titles.type</t>
  </si>
  <si>
    <t>Pubs.dbo.titles.pub_id</t>
  </si>
  <si>
    <t>Pubs.dbo.titles.price</t>
  </si>
  <si>
    <t>Pubs.dbo.titles.pubdate</t>
  </si>
  <si>
    <t>Pubs.dbo.publishers.pub_id</t>
  </si>
  <si>
    <t>Pubs.dbo.publishers.pub_name</t>
  </si>
  <si>
    <t>Pubs.dbo.titleauthor.au_ord</t>
  </si>
  <si>
    <t>Pubs.dbo.authors.au_id</t>
  </si>
  <si>
    <t>Pubs.dbo.authors.au_lname</t>
  </si>
  <si>
    <t>Pubs.dbo.authors.state</t>
  </si>
  <si>
    <t>Dimesion Table</t>
  </si>
  <si>
    <t>DWPubsSales.dbo.DimStores</t>
  </si>
  <si>
    <t>DWPubsSales.dbo.DimPublishers</t>
  </si>
  <si>
    <t>DWPubsSales.dbo.DimAuthors</t>
  </si>
  <si>
    <t>Pubs.dbo.authors.au_fname</t>
  </si>
  <si>
    <t>DWPubsSales.dbo.DimAuthors.AuthorName</t>
  </si>
  <si>
    <t>DWPubsSales.dbo.DimAuthors.AuthorState</t>
  </si>
  <si>
    <t>DWPubsSales.dbo.DimAuthors.AuthorId</t>
  </si>
  <si>
    <t>DWPubsSales.dbo.DimAuthors.AuthorKey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</si>
  <si>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</si>
  <si>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</si>
  <si>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</si>
  <si>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</si>
  <si>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</si>
  <si>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</si>
  <si>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</si>
  <si>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</si>
  <si>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</si>
  <si>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</si>
  <si>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varchar(11)</t>
  </si>
  <si>
    <t>varchar(40)</t>
  </si>
  <si>
    <t>char(2)</t>
  </si>
  <si>
    <t>varchar(80)</t>
  </si>
  <si>
    <t>char(12)</t>
  </si>
  <si>
    <t>money</t>
  </si>
  <si>
    <t>tinyint</t>
  </si>
  <si>
    <t>nvarchar(50)</t>
  </si>
  <si>
    <t>DWPubsSales.dbo.DimStores.StoresKey</t>
  </si>
  <si>
    <t>DWPubsSales.dbo.DimStores.StoreId</t>
  </si>
  <si>
    <t>DWPubsSales.dbo.DimStores.StoreName</t>
  </si>
  <si>
    <t>Dimension  Column</t>
  </si>
  <si>
    <t>Generated</t>
  </si>
  <si>
    <t>na</t>
  </si>
  <si>
    <t>DWPubsSales.dbo.OrderNumber</t>
  </si>
  <si>
    <t>decimal(18,4)</t>
  </si>
  <si>
    <t>nchar(4)</t>
  </si>
  <si>
    <t>nchar(6)</t>
  </si>
  <si>
    <t>nchar(11)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</si>
  <si>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</si>
  <si>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</si>
  <si>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</si>
  <si>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</si>
  <si>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</si>
  <si>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</si>
  <si>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</si>
  <si>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</si>
  <si>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</si>
  <si>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</si>
  <si>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</si>
  <si>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</si>
  <si>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</si>
  <si>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</si>
  <si>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</si>
  <si>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</si>
  <si>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DWPubsSales.dbo.FactTitlesAuthors</t>
  </si>
  <si>
    <t>DWPubsSales.dbo.FactTitlesAuthorsKey</t>
  </si>
  <si>
    <t>DWPubsSales.dbo.FactTitlesAuthors.TitleKey</t>
  </si>
  <si>
    <t>DWPubsSales.dbo.FactTitlesAuthors.AuthorOrder</t>
  </si>
  <si>
    <t>SSAS Objects Worksheet</t>
  </si>
  <si>
    <t>DWPubsSales.dbo.DimTitles.TitleKey</t>
  </si>
  <si>
    <t>DWPubsSales.dbo.DimTitles.TitleId</t>
  </si>
  <si>
    <t>DWPubsSales.dbo.DimTitles.TitleName</t>
  </si>
  <si>
    <t>DWPubsSales.dbo.DimTitles.TitleType</t>
  </si>
  <si>
    <t>DWPubsSales.dbo.DimTitles.PublisherId</t>
  </si>
  <si>
    <t>DWPubsSales.dbo.DimTitles.TitlePrice</t>
  </si>
  <si>
    <t>DWPubsSales.dbo.DimTitles.PublishedDate</t>
  </si>
  <si>
    <t>DWPubsSales.dbo.DimPublishers.PublisherKey</t>
  </si>
  <si>
    <t>DWPubsSales.dbo.DimPublishers.PublisherId</t>
  </si>
  <si>
    <t>DWPubsSales.dbo.DimPublishers.PublihserName</t>
  </si>
  <si>
    <t>nchar(2)</t>
  </si>
  <si>
    <t>Destination</t>
  </si>
  <si>
    <t>smallint</t>
  </si>
  <si>
    <t>nvarchar(100)</t>
  </si>
  <si>
    <t>Pubs.dbo.titleauthor.au_id</t>
  </si>
  <si>
    <t>Pubs.dbo.titleauthor.title_id</t>
  </si>
  <si>
    <t>DWPubsSales.dbo.DimDates.DateKey</t>
  </si>
  <si>
    <t>DWPubsSales.dbo.DimDates</t>
  </si>
  <si>
    <t>DWPubsSales.dbo.DimDates.DateName</t>
  </si>
  <si>
    <t>DWPubsSales.dbo.DimDates.MonthName</t>
  </si>
  <si>
    <t>DWPubsSales.dbo.DimDates.Quarter</t>
  </si>
  <si>
    <t>DWPubsSales.dbo.DimDates.Month</t>
  </si>
  <si>
    <t>DWPubsSales.dbo.DimDates.QuarterName</t>
  </si>
  <si>
    <t>DWPubsSales.dbo.DimDates.Year</t>
  </si>
  <si>
    <t>DWPubsSales.dbo.DimDates.YearName</t>
  </si>
  <si>
    <t>Type</t>
  </si>
  <si>
    <t>DWPubsSales.dbo.DimDates.Date</t>
  </si>
  <si>
    <t>OrderNumber</t>
  </si>
  <si>
    <t>OrderDateKey</t>
  </si>
  <si>
    <t>TitleKey</t>
  </si>
  <si>
    <t>StoreKey</t>
  </si>
  <si>
    <t>SalesQuantity</t>
  </si>
  <si>
    <t>StoreId</t>
  </si>
  <si>
    <t>StoreName</t>
  </si>
  <si>
    <t>TitleId</t>
  </si>
  <si>
    <t>TitleName</t>
  </si>
  <si>
    <t>TitleType</t>
  </si>
  <si>
    <t>PublisherId</t>
  </si>
  <si>
    <t>TitlePrice</t>
  </si>
  <si>
    <t>PublisherKey</t>
  </si>
  <si>
    <t>PublihserName</t>
  </si>
  <si>
    <t>AuthorOrder</t>
  </si>
  <si>
    <t>AuthorKey</t>
  </si>
  <si>
    <t>AuthorId</t>
  </si>
  <si>
    <t>AuthorName</t>
  </si>
  <si>
    <t>AuthorState</t>
  </si>
  <si>
    <t>NOT NULL,</t>
  </si>
  <si>
    <t>NOT NULL PRIMARY KEY Identity,</t>
  </si>
  <si>
    <t>PublishedDateKey</t>
  </si>
  <si>
    <t>NOT NULL)</t>
  </si>
  <si>
    <t>GO</t>
  </si>
  <si>
    <t>CONSTRAINT [PK_FactTitlesAuthors] PRIMARY KEY CLUSTERED</t>
  </si>
  <si>
    <t>([TitleKey] ASC, [AuthorKey] ASC )</t>
  </si>
  <si>
    <t>CONSTRAINT [PK_FactSales] PRIMARY KEY CLUSTERED</t>
  </si>
  <si>
    <t>( [OrderNumber] ASC,[OrderDateKey] ASC, [TitleKey] ASC, [StoreKey] ASC )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</si>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</sst>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10" applyNumberFormat="0" applyAlignment="0" applyProtection="0"/>
  </cellStyleXfs>
  <cellXfs count="50">
    <xf numFmtId="0" fontId="0" fillId="0" borderId="0" xfId="0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3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3" fillId="3" borderId="11" xfId="0" applyFont="1" applyFill="1" applyBorder="1" applyAlignment="1">
      <alignment horizontal="center"/>
    </xf>
    <xf numFmtId="49" fontId="3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3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3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3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3" fillId="5" borderId="11" xfId="0" applyFont="1" applyFill="1" applyBorder="1"/>
    <xf numFmtId="0" fontId="5" fillId="5" borderId="11" xfId="0" applyFont="1" applyFill="1" applyBorder="1"/>
    <xf numFmtId="0" fontId="6" fillId="7" borderId="0" xfId="0" applyFont="1" applyFill="1"/>
    <xf numFmtId="0" fontId="6" fillId="9" borderId="0" xfId="0" applyFont="1" applyFill="1"/>
    <xf numFmtId="0" fontId="6" fillId="3" borderId="0" xfId="0" applyFont="1" applyFill="1"/>
    <xf numFmtId="0" fontId="6" fillId="0" borderId="0" xfId="0" applyFont="1"/>
    <xf numFmtId="0" fontId="6" fillId="3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/>
    <xf numFmtId="0" fontId="7" fillId="0" borderId="0" xfId="0" applyFont="1"/>
    <xf numFmtId="0" fontId="5" fillId="5" borderId="9" xfId="0" applyFont="1" applyFill="1" applyBorder="1"/>
    <xf numFmtId="0" fontId="8" fillId="0" borderId="9" xfId="1" applyFont="1" applyFill="1" applyBorder="1"/>
    <xf numFmtId="0" fontId="6" fillId="0" borderId="9" xfId="0" applyFont="1" applyFill="1" applyBorder="1"/>
    <xf numFmtId="49" fontId="3" fillId="4" borderId="0" xfId="0" applyNumberFormat="1" applyFont="1" applyFill="1" applyAlignment="1">
      <alignment horizontal="center" wrapText="1"/>
    </xf>
    <xf numFmtId="0" fontId="6" fillId="0" borderId="0" xfId="0" applyFont="1" applyFill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>
      <c r="A1" s="10" t="s">
        <v>141</v>
      </c>
      <c r="B1" s="10" t="s">
        <v>142</v>
      </c>
      <c r="C1" s="10" t="s">
        <v>143</v>
      </c>
      <c r="D1" s="10" t="s">
        <v>144</v>
      </c>
    </row>
    <row r="2" spans="1:4">
      <c r="A2" s="11" t="s">
        <v>95</v>
      </c>
      <c r="B2" s="11" t="s">
        <v>146</v>
      </c>
      <c r="C2" s="11">
        <v>8</v>
      </c>
      <c r="D2" s="11" t="s">
        <v>145</v>
      </c>
    </row>
    <row r="3" spans="1:4">
      <c r="A3" s="12" t="s">
        <v>96</v>
      </c>
      <c r="B3" s="12" t="s">
        <v>147</v>
      </c>
      <c r="C3" s="12">
        <v>8</v>
      </c>
      <c r="D3" s="12" t="s">
        <v>145</v>
      </c>
    </row>
    <row r="4" spans="1:4">
      <c r="A4" s="13" t="s">
        <v>97</v>
      </c>
      <c r="B4" s="13" t="s">
        <v>148</v>
      </c>
      <c r="C4" s="13">
        <v>8</v>
      </c>
      <c r="D4" s="13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5"/>
  <cols>
    <col min="1" max="1" width="23.85546875" customWidth="1"/>
    <col min="2" max="2" width="15.7109375" bestFit="1" customWidth="1"/>
  </cols>
  <sheetData>
    <row r="2" spans="1:2">
      <c r="A2" s="10" t="s">
        <v>140</v>
      </c>
      <c r="B2" s="10" t="s">
        <v>141</v>
      </c>
    </row>
    <row r="3" spans="1:2">
      <c r="A3" s="11" t="s">
        <v>87</v>
      </c>
      <c r="B3" s="11" t="s">
        <v>95</v>
      </c>
    </row>
    <row r="4" spans="1:2">
      <c r="A4" s="12" t="s">
        <v>88</v>
      </c>
      <c r="B4" s="12" t="s">
        <v>95</v>
      </c>
    </row>
    <row r="5" spans="1:2">
      <c r="A5" s="11" t="s">
        <v>89</v>
      </c>
      <c r="B5" s="11" t="s">
        <v>96</v>
      </c>
    </row>
    <row r="6" spans="1:2">
      <c r="A6" s="12" t="s">
        <v>90</v>
      </c>
      <c r="B6" s="12" t="s">
        <v>96</v>
      </c>
    </row>
    <row r="7" spans="1:2">
      <c r="A7" s="11" t="s">
        <v>94</v>
      </c>
      <c r="B7" s="11" t="s">
        <v>96</v>
      </c>
    </row>
    <row r="8" spans="1:2">
      <c r="A8" s="12" t="s">
        <v>92</v>
      </c>
      <c r="B8" s="12" t="s">
        <v>96</v>
      </c>
    </row>
    <row r="9" spans="1:2">
      <c r="A9" s="11" t="s">
        <v>91</v>
      </c>
      <c r="B9" s="11" t="s">
        <v>97</v>
      </c>
    </row>
    <row r="10" spans="1:2">
      <c r="A10" s="14" t="s">
        <v>93</v>
      </c>
      <c r="B10" s="1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5"/>
  <cols>
    <col min="1" max="1" width="26.28515625" bestFit="1" customWidth="1"/>
    <col min="2" max="2" width="13.28515625" bestFit="1" customWidth="1"/>
  </cols>
  <sheetData>
    <row r="2" spans="1:12" ht="14.45">
      <c r="A2" s="15" t="s">
        <v>16</v>
      </c>
      <c r="B2" s="15" t="s">
        <v>175</v>
      </c>
      <c r="C2" s="15" t="s">
        <v>170</v>
      </c>
      <c r="D2" s="15" t="s">
        <v>171</v>
      </c>
      <c r="E2" s="15" t="s">
        <v>172</v>
      </c>
      <c r="F2" s="15" t="s">
        <v>173</v>
      </c>
      <c r="G2" s="15" t="s">
        <v>174</v>
      </c>
      <c r="H2" s="15" t="s">
        <v>170</v>
      </c>
      <c r="I2" s="15" t="s">
        <v>171</v>
      </c>
      <c r="J2" s="15" t="s">
        <v>172</v>
      </c>
      <c r="K2" s="15" t="s">
        <v>173</v>
      </c>
      <c r="L2" s="15" t="s">
        <v>174</v>
      </c>
    </row>
    <row r="3" spans="1:12" ht="14.45">
      <c r="A3" s="3" t="s">
        <v>39</v>
      </c>
      <c r="B3" s="11">
        <v>28</v>
      </c>
      <c r="C3" s="18" t="s">
        <v>176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thickBot="1">
      <c r="A4" s="3" t="s">
        <v>32</v>
      </c>
      <c r="B4" s="11">
        <v>18</v>
      </c>
      <c r="C4" s="11"/>
      <c r="D4" s="11"/>
      <c r="E4" s="11"/>
      <c r="F4" s="18" t="s">
        <v>177</v>
      </c>
      <c r="G4" s="17"/>
      <c r="H4" s="17"/>
      <c r="I4" s="11"/>
      <c r="J4" s="11"/>
      <c r="K4" s="11"/>
      <c r="L4" s="11"/>
    </row>
    <row r="5" spans="1:12" ht="14.45">
      <c r="A5" s="22" t="s">
        <v>33</v>
      </c>
      <c r="B5" s="23">
        <v>3</v>
      </c>
      <c r="C5" s="23"/>
      <c r="D5" s="23"/>
      <c r="E5" s="23"/>
      <c r="F5" s="23"/>
      <c r="G5" s="23"/>
      <c r="H5" s="24" t="s">
        <v>178</v>
      </c>
      <c r="I5" s="23"/>
      <c r="J5" s="23"/>
      <c r="K5" s="23"/>
      <c r="L5" s="25"/>
    </row>
    <row r="6" spans="1:12" ht="14.45">
      <c r="A6" s="26" t="s">
        <v>34</v>
      </c>
      <c r="B6" s="27">
        <v>6</v>
      </c>
      <c r="C6" s="27"/>
      <c r="D6" s="27"/>
      <c r="E6" s="27"/>
      <c r="F6" s="27"/>
      <c r="G6" s="27"/>
      <c r="H6" s="28" t="s">
        <v>179</v>
      </c>
      <c r="I6" s="29"/>
      <c r="J6" s="27"/>
      <c r="K6" s="27"/>
      <c r="L6" s="30"/>
    </row>
    <row r="7" spans="1:12" ht="14.45">
      <c r="A7" s="26" t="s">
        <v>35</v>
      </c>
      <c r="B7" s="27">
        <v>6</v>
      </c>
      <c r="C7" s="27"/>
      <c r="D7" s="27"/>
      <c r="E7" s="27"/>
      <c r="F7" s="27"/>
      <c r="G7" s="27"/>
      <c r="H7" s="28" t="s">
        <v>180</v>
      </c>
      <c r="I7" s="27"/>
      <c r="J7" s="27"/>
      <c r="K7" s="27"/>
      <c r="L7" s="30"/>
    </row>
    <row r="8" spans="1:12" thickBot="1">
      <c r="A8" s="31" t="s">
        <v>36</v>
      </c>
      <c r="B8" s="32">
        <v>6</v>
      </c>
      <c r="C8" s="32"/>
      <c r="D8" s="32"/>
      <c r="E8" s="32"/>
      <c r="F8" s="32"/>
      <c r="G8" s="32"/>
      <c r="H8" s="33" t="s">
        <v>180</v>
      </c>
      <c r="I8" s="32"/>
      <c r="J8" s="32"/>
      <c r="K8" s="32"/>
      <c r="L8" s="34"/>
    </row>
    <row r="9" spans="1:12" ht="14.45">
      <c r="A9" s="3" t="s">
        <v>37</v>
      </c>
      <c r="B9" s="11">
        <v>21</v>
      </c>
      <c r="C9" s="11"/>
      <c r="D9" s="11"/>
      <c r="E9" s="11"/>
      <c r="F9" s="11"/>
      <c r="G9" s="11"/>
      <c r="H9" s="19" t="s">
        <v>182</v>
      </c>
      <c r="I9" s="18" t="s">
        <v>181</v>
      </c>
      <c r="J9" s="17"/>
      <c r="K9" s="17"/>
      <c r="L9" s="11"/>
    </row>
    <row r="10" spans="1:12" ht="28.9">
      <c r="A10" s="16" t="s">
        <v>38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183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 ht="14.4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 ht="14.45">
      <c r="A3" s="3" t="s">
        <v>39</v>
      </c>
      <c r="B3" t="s">
        <v>21</v>
      </c>
      <c r="C3" t="s">
        <v>22</v>
      </c>
      <c r="D3">
        <v>3</v>
      </c>
    </row>
    <row r="4" spans="1:5" ht="14.45">
      <c r="A4" s="3"/>
      <c r="C4" t="s">
        <v>23</v>
      </c>
      <c r="D4">
        <v>3</v>
      </c>
    </row>
    <row r="5" spans="1:5" ht="14.45">
      <c r="A5" s="3"/>
      <c r="C5" t="s">
        <v>24</v>
      </c>
      <c r="D5">
        <v>3</v>
      </c>
    </row>
    <row r="6" spans="1:5" ht="14.45">
      <c r="A6" s="3"/>
      <c r="C6" t="s">
        <v>25</v>
      </c>
      <c r="D6">
        <v>3</v>
      </c>
    </row>
    <row r="7" spans="1:5" ht="14.45">
      <c r="A7" s="3"/>
      <c r="B7" t="s">
        <v>26</v>
      </c>
      <c r="C7" t="s">
        <v>27</v>
      </c>
      <c r="D7">
        <v>3</v>
      </c>
    </row>
    <row r="8" spans="1:5" ht="14.45">
      <c r="A8" s="3"/>
      <c r="C8" t="s">
        <v>56</v>
      </c>
      <c r="D8">
        <v>3</v>
      </c>
    </row>
    <row r="9" spans="1:5" ht="14.45">
      <c r="A9" s="3"/>
      <c r="B9" t="s">
        <v>28</v>
      </c>
      <c r="C9" t="s">
        <v>29</v>
      </c>
      <c r="D9">
        <v>3</v>
      </c>
    </row>
    <row r="10" spans="1:5" ht="14.45">
      <c r="A10" s="3"/>
      <c r="C10" t="s">
        <v>30</v>
      </c>
      <c r="D10">
        <v>3</v>
      </c>
    </row>
    <row r="11" spans="1:5" ht="14.45">
      <c r="A11" s="3"/>
      <c r="C11" t="s">
        <v>31</v>
      </c>
      <c r="D11">
        <v>3</v>
      </c>
    </row>
    <row r="12" spans="1:5" ht="14.45">
      <c r="A12" s="3"/>
      <c r="B12" t="s">
        <v>48</v>
      </c>
      <c r="C12" t="s">
        <v>40</v>
      </c>
      <c r="D12">
        <v>1</v>
      </c>
    </row>
    <row r="13" spans="1:5" ht="14.45">
      <c r="A13" s="6"/>
      <c r="B13" s="7"/>
      <c r="C13" s="7"/>
      <c r="D13" s="7">
        <f>SUM(D3:D12)</f>
        <v>28</v>
      </c>
      <c r="E13" s="7"/>
    </row>
    <row r="14" spans="1:5" ht="14.45">
      <c r="A14" s="3" t="s">
        <v>32</v>
      </c>
      <c r="B14" t="s">
        <v>41</v>
      </c>
      <c r="C14" t="s">
        <v>81</v>
      </c>
      <c r="D14">
        <v>1</v>
      </c>
    </row>
    <row r="15" spans="1:5" ht="14.45">
      <c r="A15" s="3"/>
      <c r="B15" t="s">
        <v>42</v>
      </c>
      <c r="C15" t="s">
        <v>43</v>
      </c>
      <c r="D15">
        <v>1</v>
      </c>
    </row>
    <row r="16" spans="1:5" ht="14.45">
      <c r="A16" s="3"/>
      <c r="B16" t="s">
        <v>44</v>
      </c>
      <c r="C16" t="s">
        <v>45</v>
      </c>
      <c r="D16">
        <v>1</v>
      </c>
    </row>
    <row r="17" spans="1:5" ht="14.45">
      <c r="A17" s="3"/>
      <c r="B17" t="s">
        <v>48</v>
      </c>
      <c r="C17" t="s">
        <v>40</v>
      </c>
      <c r="D17">
        <v>1</v>
      </c>
    </row>
    <row r="18" spans="1:5" ht="14.45">
      <c r="A18" s="3"/>
      <c r="B18" t="s">
        <v>47</v>
      </c>
      <c r="C18" t="s">
        <v>49</v>
      </c>
      <c r="D18">
        <v>1</v>
      </c>
    </row>
    <row r="19" spans="1:5" ht="14.45">
      <c r="A19" s="3"/>
      <c r="C19" t="s">
        <v>46</v>
      </c>
      <c r="D19">
        <v>1</v>
      </c>
    </row>
    <row r="20" spans="1:5" ht="14.45">
      <c r="A20" s="3"/>
      <c r="B20" t="s">
        <v>82</v>
      </c>
      <c r="C20" t="s">
        <v>50</v>
      </c>
      <c r="D20">
        <v>1</v>
      </c>
    </row>
    <row r="21" spans="1:5" ht="14.45">
      <c r="A21" s="3"/>
      <c r="B21" t="s">
        <v>83</v>
      </c>
      <c r="C21" t="s">
        <v>84</v>
      </c>
      <c r="D21">
        <v>3</v>
      </c>
    </row>
    <row r="22" spans="1:5" ht="14.45">
      <c r="A22" s="3"/>
      <c r="B22" t="s">
        <v>51</v>
      </c>
      <c r="C22" t="s">
        <v>52</v>
      </c>
      <c r="D22">
        <v>1</v>
      </c>
    </row>
    <row r="23" spans="1:5" ht="14.45">
      <c r="A23" s="3"/>
      <c r="B23" t="s">
        <v>48</v>
      </c>
      <c r="C23" t="s">
        <v>40</v>
      </c>
      <c r="D23">
        <v>1</v>
      </c>
    </row>
    <row r="24" spans="1:5">
      <c r="A24" s="3"/>
      <c r="B24" t="s">
        <v>53</v>
      </c>
      <c r="C24" t="s">
        <v>54</v>
      </c>
      <c r="D24">
        <v>3</v>
      </c>
    </row>
    <row r="25" spans="1:5">
      <c r="A25" s="3"/>
      <c r="C25" t="s">
        <v>57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33</v>
      </c>
      <c r="B27" t="s">
        <v>58</v>
      </c>
      <c r="C27" t="s">
        <v>59</v>
      </c>
      <c r="D27">
        <v>2</v>
      </c>
    </row>
    <row r="28" spans="1:5">
      <c r="A28" s="3"/>
      <c r="C28" t="s">
        <v>60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34</v>
      </c>
      <c r="B30" t="s">
        <v>61</v>
      </c>
      <c r="C30" t="s">
        <v>62</v>
      </c>
      <c r="D30">
        <v>3</v>
      </c>
    </row>
    <row r="31" spans="1:5">
      <c r="A31" s="3"/>
      <c r="C31" t="s">
        <v>63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35</v>
      </c>
      <c r="B33" t="s">
        <v>66</v>
      </c>
      <c r="C33" t="s">
        <v>64</v>
      </c>
      <c r="D33">
        <v>3</v>
      </c>
    </row>
    <row r="34" spans="1:5">
      <c r="A34" s="3"/>
      <c r="C34" t="s">
        <v>65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36</v>
      </c>
      <c r="B36" t="s">
        <v>68</v>
      </c>
      <c r="C36" t="s">
        <v>67</v>
      </c>
      <c r="D36">
        <v>3</v>
      </c>
    </row>
    <row r="37" spans="1:5">
      <c r="A37" s="3"/>
      <c r="C37" t="s">
        <v>69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37</v>
      </c>
      <c r="B39" t="s">
        <v>85</v>
      </c>
      <c r="C39" t="s">
        <v>74</v>
      </c>
      <c r="D39">
        <v>3</v>
      </c>
    </row>
    <row r="40" spans="1:5">
      <c r="A40" s="3"/>
      <c r="C40" t="s">
        <v>75</v>
      </c>
      <c r="D40">
        <v>3</v>
      </c>
    </row>
    <row r="41" spans="1:5">
      <c r="A41" s="3"/>
      <c r="C41" t="s">
        <v>76</v>
      </c>
      <c r="D41">
        <v>3</v>
      </c>
    </row>
    <row r="42" spans="1:5">
      <c r="A42" s="3"/>
      <c r="C42" t="s">
        <v>77</v>
      </c>
      <c r="D42">
        <v>3</v>
      </c>
    </row>
    <row r="43" spans="1:5">
      <c r="A43" s="3"/>
      <c r="B43" t="s">
        <v>73</v>
      </c>
      <c r="C43" t="s">
        <v>79</v>
      </c>
      <c r="D43">
        <v>3</v>
      </c>
    </row>
    <row r="44" spans="1:5">
      <c r="A44" s="3"/>
      <c r="C44" t="s">
        <v>78</v>
      </c>
      <c r="D44">
        <v>3</v>
      </c>
    </row>
    <row r="45" spans="1:5">
      <c r="A45" s="3"/>
      <c r="C45" t="s">
        <v>80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8" t="s">
        <v>38</v>
      </c>
      <c r="B47" t="s">
        <v>55</v>
      </c>
      <c r="C47" t="s">
        <v>70</v>
      </c>
      <c r="D47">
        <v>3</v>
      </c>
    </row>
    <row r="48" spans="1:5">
      <c r="A48" s="48"/>
      <c r="C48" t="s">
        <v>71</v>
      </c>
      <c r="D48">
        <v>3</v>
      </c>
    </row>
    <row r="49" spans="1:5">
      <c r="A49" s="4"/>
      <c r="C49" t="s">
        <v>72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86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topLeftCell="A11" zoomScale="90" zoomScaleNormal="90" workbookViewId="0">
      <selection activeCell="E36" sqref="E36"/>
    </sheetView>
  </sheetViews>
  <sheetFormatPr defaultRowHeight="15"/>
  <cols>
    <col min="1" max="1" width="54.28515625" bestFit="1" customWidth="1"/>
    <col min="2" max="2" width="25.85546875" bestFit="1" customWidth="1"/>
    <col min="3" max="3" width="34.7109375" bestFit="1" customWidth="1"/>
    <col min="4" max="4" width="14.140625" bestFit="1" customWidth="1"/>
    <col min="5" max="5" width="19.140625" bestFit="1" customWidth="1"/>
  </cols>
  <sheetData>
    <row r="3" spans="1:5" ht="18">
      <c r="A3" s="1" t="s">
        <v>169</v>
      </c>
    </row>
    <row r="4" spans="1:5" ht="14.45">
      <c r="A4" s="36" t="s">
        <v>0</v>
      </c>
      <c r="B4" s="36" t="s">
        <v>3</v>
      </c>
      <c r="C4" s="36" t="s">
        <v>1</v>
      </c>
      <c r="D4" s="36" t="s">
        <v>5</v>
      </c>
      <c r="E4" s="36" t="s">
        <v>12</v>
      </c>
    </row>
    <row r="5" spans="1:5" ht="14.45">
      <c r="A5" s="37" t="s">
        <v>98</v>
      </c>
      <c r="B5" s="37" t="s">
        <v>6</v>
      </c>
      <c r="C5" s="37" t="s">
        <v>7</v>
      </c>
      <c r="D5" s="37" t="s">
        <v>11</v>
      </c>
      <c r="E5" s="37" t="s">
        <v>11</v>
      </c>
    </row>
    <row r="6" spans="1:5" ht="14.45">
      <c r="A6" s="38" t="s">
        <v>99</v>
      </c>
      <c r="B6" s="38" t="s">
        <v>4</v>
      </c>
      <c r="C6" s="38" t="s">
        <v>2</v>
      </c>
      <c r="D6" s="38" t="s">
        <v>10</v>
      </c>
      <c r="E6" s="38" t="s">
        <v>10</v>
      </c>
    </row>
    <row r="7" spans="1:5" ht="14.45">
      <c r="A7" s="39" t="s">
        <v>164</v>
      </c>
      <c r="B7" s="39" t="s">
        <v>15</v>
      </c>
      <c r="C7" s="39" t="s">
        <v>118</v>
      </c>
      <c r="D7" s="39" t="s">
        <v>108</v>
      </c>
      <c r="E7" s="39" t="s">
        <v>157</v>
      </c>
    </row>
    <row r="8" spans="1:5" ht="14.45">
      <c r="A8" s="39" t="s">
        <v>105</v>
      </c>
      <c r="B8" s="39" t="s">
        <v>15</v>
      </c>
      <c r="C8" s="39" t="s">
        <v>119</v>
      </c>
      <c r="D8" s="39" t="s">
        <v>109</v>
      </c>
      <c r="E8" s="39" t="s">
        <v>14</v>
      </c>
    </row>
    <row r="9" spans="1:5" ht="14.45">
      <c r="A9" s="39" t="s">
        <v>100</v>
      </c>
      <c r="B9" s="39" t="s">
        <v>15</v>
      </c>
      <c r="C9" s="39" t="s">
        <v>13</v>
      </c>
      <c r="D9" s="39" t="s">
        <v>106</v>
      </c>
      <c r="E9" s="39" t="s">
        <v>14</v>
      </c>
    </row>
    <row r="10" spans="1:5" ht="14.45">
      <c r="A10" s="39" t="s">
        <v>104</v>
      </c>
      <c r="B10" s="39" t="s">
        <v>15</v>
      </c>
      <c r="C10" s="39" t="s">
        <v>103</v>
      </c>
      <c r="D10" s="39" t="s">
        <v>107</v>
      </c>
      <c r="E10" s="39" t="s">
        <v>14</v>
      </c>
    </row>
    <row r="11" spans="1:5" ht="14.45" customHeight="1">
      <c r="A11" s="39" t="s">
        <v>102</v>
      </c>
      <c r="B11" s="39" t="s">
        <v>8</v>
      </c>
      <c r="C11" s="39" t="s">
        <v>9</v>
      </c>
      <c r="D11" s="39" t="s">
        <v>202</v>
      </c>
      <c r="E11" s="39" t="s">
        <v>14</v>
      </c>
    </row>
    <row r="12" spans="1:5" ht="14.45">
      <c r="A12" s="38" t="s">
        <v>132</v>
      </c>
      <c r="B12" s="38" t="s">
        <v>131</v>
      </c>
      <c r="C12" s="38" t="s">
        <v>110</v>
      </c>
      <c r="D12" s="38" t="s">
        <v>10</v>
      </c>
      <c r="E12" s="38" t="s">
        <v>10</v>
      </c>
    </row>
    <row r="13" spans="1:5" ht="14.45">
      <c r="A13" s="39" t="s">
        <v>158</v>
      </c>
      <c r="B13" s="39" t="s">
        <v>15</v>
      </c>
      <c r="C13" s="39" t="s">
        <v>162</v>
      </c>
      <c r="D13" s="39" t="s">
        <v>163</v>
      </c>
      <c r="E13" s="39" t="s">
        <v>14</v>
      </c>
    </row>
    <row r="14" spans="1:5" ht="14.45">
      <c r="A14" s="39" t="s">
        <v>159</v>
      </c>
      <c r="B14" s="39" t="s">
        <v>161</v>
      </c>
      <c r="C14" s="39" t="s">
        <v>115</v>
      </c>
      <c r="D14" s="39" t="s">
        <v>107</v>
      </c>
      <c r="E14" s="39" t="s">
        <v>166</v>
      </c>
    </row>
    <row r="15" spans="1:5" ht="14.45">
      <c r="A15" s="39" t="s">
        <v>160</v>
      </c>
      <c r="B15" s="39" t="s">
        <v>149</v>
      </c>
      <c r="C15" s="39" t="s">
        <v>116</v>
      </c>
      <c r="D15" s="39" t="s">
        <v>151</v>
      </c>
      <c r="E15" s="39" t="s">
        <v>157</v>
      </c>
    </row>
    <row r="16" spans="1:5" ht="14.45">
      <c r="A16" s="38" t="s">
        <v>101</v>
      </c>
      <c r="B16" s="38" t="s">
        <v>131</v>
      </c>
      <c r="C16" s="38" t="s">
        <v>111</v>
      </c>
      <c r="D16" s="38" t="s">
        <v>10</v>
      </c>
      <c r="E16" s="38" t="s">
        <v>10</v>
      </c>
    </row>
    <row r="17" spans="1:5" ht="14.45">
      <c r="A17" s="39" t="s">
        <v>190</v>
      </c>
      <c r="B17" s="39" t="s">
        <v>15</v>
      </c>
      <c r="C17" s="39" t="s">
        <v>162</v>
      </c>
      <c r="D17" s="39" t="s">
        <v>163</v>
      </c>
      <c r="E17" s="39" t="s">
        <v>14</v>
      </c>
    </row>
    <row r="18" spans="1:5">
      <c r="A18" s="39" t="s">
        <v>191</v>
      </c>
      <c r="B18" s="39" t="s">
        <v>15</v>
      </c>
      <c r="C18" s="39" t="s">
        <v>117</v>
      </c>
      <c r="D18" s="39" t="s">
        <v>106</v>
      </c>
      <c r="E18" s="39" t="s">
        <v>167</v>
      </c>
    </row>
    <row r="19" spans="1:5">
      <c r="A19" s="39" t="s">
        <v>192</v>
      </c>
      <c r="B19" s="39" t="s">
        <v>149</v>
      </c>
      <c r="C19" s="39" t="s">
        <v>120</v>
      </c>
      <c r="D19" s="39" t="s">
        <v>153</v>
      </c>
      <c r="E19" s="39" t="s">
        <v>203</v>
      </c>
    </row>
    <row r="20" spans="1:5">
      <c r="A20" s="39" t="s">
        <v>193</v>
      </c>
      <c r="B20" s="39" t="s">
        <v>149</v>
      </c>
      <c r="C20" s="39" t="s">
        <v>121</v>
      </c>
      <c r="D20" s="39" t="s">
        <v>154</v>
      </c>
      <c r="E20" s="39" t="s">
        <v>157</v>
      </c>
    </row>
    <row r="21" spans="1:5">
      <c r="A21" s="39" t="s">
        <v>194</v>
      </c>
      <c r="B21" s="39" t="s">
        <v>149</v>
      </c>
      <c r="C21" s="39" t="s">
        <v>122</v>
      </c>
      <c r="D21" s="39" t="s">
        <v>107</v>
      </c>
      <c r="E21" s="39" t="s">
        <v>14</v>
      </c>
    </row>
    <row r="22" spans="1:5">
      <c r="A22" s="39" t="s">
        <v>195</v>
      </c>
      <c r="B22" s="39" t="s">
        <v>149</v>
      </c>
      <c r="C22" s="39" t="s">
        <v>123</v>
      </c>
      <c r="D22" s="39" t="s">
        <v>155</v>
      </c>
      <c r="E22" s="39" t="s">
        <v>165</v>
      </c>
    </row>
    <row r="23" spans="1:5">
      <c r="A23" s="39" t="s">
        <v>196</v>
      </c>
      <c r="B23" s="39" t="s">
        <v>149</v>
      </c>
      <c r="C23" s="39" t="s">
        <v>124</v>
      </c>
      <c r="D23" s="39" t="s">
        <v>109</v>
      </c>
      <c r="E23" s="39" t="s">
        <v>14</v>
      </c>
    </row>
    <row r="24" spans="1:5">
      <c r="A24" s="38" t="s">
        <v>133</v>
      </c>
      <c r="B24" s="38" t="s">
        <v>131</v>
      </c>
      <c r="C24" s="38" t="s">
        <v>112</v>
      </c>
      <c r="D24" s="38" t="s">
        <v>10</v>
      </c>
      <c r="E24" s="38" t="s">
        <v>10</v>
      </c>
    </row>
    <row r="25" spans="1:5">
      <c r="A25" s="39" t="s">
        <v>197</v>
      </c>
      <c r="B25" s="39" t="s">
        <v>15</v>
      </c>
      <c r="C25" s="39" t="s">
        <v>162</v>
      </c>
      <c r="D25" s="39" t="s">
        <v>163</v>
      </c>
      <c r="E25" s="39" t="s">
        <v>14</v>
      </c>
    </row>
    <row r="26" spans="1:5">
      <c r="A26" s="39" t="s">
        <v>198</v>
      </c>
      <c r="B26" s="39" t="s">
        <v>15</v>
      </c>
      <c r="C26" s="39" t="s">
        <v>125</v>
      </c>
      <c r="D26" s="39" t="s">
        <v>107</v>
      </c>
      <c r="E26" s="39" t="s">
        <v>166</v>
      </c>
    </row>
    <row r="27" spans="1:5">
      <c r="A27" s="39" t="s">
        <v>199</v>
      </c>
      <c r="B27" s="39" t="s">
        <v>149</v>
      </c>
      <c r="C27" s="39" t="s">
        <v>126</v>
      </c>
      <c r="D27" s="39" t="s">
        <v>151</v>
      </c>
      <c r="E27" s="39" t="s">
        <v>157</v>
      </c>
    </row>
    <row r="28" spans="1:5">
      <c r="A28" s="38" t="s">
        <v>185</v>
      </c>
      <c r="B28" s="38" t="s">
        <v>131</v>
      </c>
      <c r="C28" s="38" t="s">
        <v>113</v>
      </c>
      <c r="D28" s="38" t="s">
        <v>10</v>
      </c>
      <c r="E28" s="38" t="s">
        <v>10</v>
      </c>
    </row>
    <row r="29" spans="1:5">
      <c r="A29" s="39" t="s">
        <v>186</v>
      </c>
      <c r="B29" s="39" t="s">
        <v>15</v>
      </c>
      <c r="C29" s="39" t="s">
        <v>205</v>
      </c>
      <c r="D29" s="39" t="s">
        <v>163</v>
      </c>
      <c r="E29" s="39" t="s">
        <v>14</v>
      </c>
    </row>
    <row r="30" spans="1:5">
      <c r="A30" s="39" t="s">
        <v>187</v>
      </c>
      <c r="B30" s="39" t="s">
        <v>15</v>
      </c>
      <c r="C30" s="39" t="s">
        <v>204</v>
      </c>
      <c r="D30" s="39" t="s">
        <v>163</v>
      </c>
      <c r="E30" s="39" t="s">
        <v>14</v>
      </c>
    </row>
    <row r="31" spans="1:5">
      <c r="A31" s="39" t="s">
        <v>188</v>
      </c>
      <c r="B31" s="39" t="s">
        <v>149</v>
      </c>
      <c r="C31" s="39" t="s">
        <v>127</v>
      </c>
      <c r="D31" s="39" t="s">
        <v>156</v>
      </c>
      <c r="E31" s="39" t="s">
        <v>14</v>
      </c>
    </row>
    <row r="32" spans="1:5">
      <c r="A32" s="38" t="s">
        <v>134</v>
      </c>
      <c r="B32" s="38" t="s">
        <v>131</v>
      </c>
      <c r="C32" s="38" t="s">
        <v>114</v>
      </c>
      <c r="D32" s="38" t="s">
        <v>10</v>
      </c>
      <c r="E32" s="38" t="s">
        <v>10</v>
      </c>
    </row>
    <row r="33" spans="1:5">
      <c r="A33" s="39" t="s">
        <v>139</v>
      </c>
      <c r="B33" s="39" t="s">
        <v>15</v>
      </c>
      <c r="C33" s="39" t="s">
        <v>162</v>
      </c>
      <c r="D33" s="39" t="s">
        <v>163</v>
      </c>
      <c r="E33" s="39" t="s">
        <v>14</v>
      </c>
    </row>
    <row r="34" spans="1:5" ht="14.45" customHeight="1">
      <c r="A34" s="39" t="s">
        <v>138</v>
      </c>
      <c r="B34" s="39" t="s">
        <v>15</v>
      </c>
      <c r="C34" s="39" t="s">
        <v>128</v>
      </c>
      <c r="D34" s="39" t="s">
        <v>150</v>
      </c>
      <c r="E34" s="39" t="s">
        <v>168</v>
      </c>
    </row>
    <row r="35" spans="1:5">
      <c r="A35" s="39" t="s">
        <v>136</v>
      </c>
      <c r="B35" s="39" t="s">
        <v>149</v>
      </c>
      <c r="C35" s="39" t="s">
        <v>135</v>
      </c>
      <c r="D35" s="39" t="s">
        <v>151</v>
      </c>
      <c r="E35" s="39" t="s">
        <v>203</v>
      </c>
    </row>
    <row r="36" spans="1:5">
      <c r="A36" s="41" t="s">
        <v>136</v>
      </c>
      <c r="B36" s="41" t="s">
        <v>149</v>
      </c>
      <c r="C36" s="41" t="s">
        <v>129</v>
      </c>
      <c r="D36" s="41" t="s">
        <v>108</v>
      </c>
      <c r="E36" s="41" t="s">
        <v>163</v>
      </c>
    </row>
    <row r="37" spans="1:5">
      <c r="A37" s="41" t="s">
        <v>137</v>
      </c>
      <c r="B37" s="41" t="s">
        <v>149</v>
      </c>
      <c r="C37" s="41" t="s">
        <v>130</v>
      </c>
      <c r="D37" s="41" t="s">
        <v>152</v>
      </c>
      <c r="E37" s="41" t="s">
        <v>200</v>
      </c>
    </row>
    <row r="38" spans="1:5">
      <c r="A38" s="42" t="s">
        <v>207</v>
      </c>
      <c r="B38" s="38" t="s">
        <v>131</v>
      </c>
      <c r="C38" s="43" t="s">
        <v>163</v>
      </c>
      <c r="D38" s="42" t="s">
        <v>163</v>
      </c>
      <c r="E38" s="42" t="s">
        <v>10</v>
      </c>
    </row>
    <row r="39" spans="1:5">
      <c r="A39" s="41" t="s">
        <v>206</v>
      </c>
      <c r="B39" s="41" t="s">
        <v>149</v>
      </c>
      <c r="C39" s="41" t="s">
        <v>163</v>
      </c>
      <c r="D39" s="41" t="s">
        <v>163</v>
      </c>
      <c r="E39" s="41" t="s">
        <v>14</v>
      </c>
    </row>
    <row r="40" spans="1:5">
      <c r="A40" s="41" t="s">
        <v>216</v>
      </c>
      <c r="B40" s="41" t="s">
        <v>149</v>
      </c>
      <c r="C40" s="41" t="s">
        <v>163</v>
      </c>
      <c r="D40" s="41" t="s">
        <v>163</v>
      </c>
      <c r="E40" s="41" t="s">
        <v>109</v>
      </c>
    </row>
    <row r="41" spans="1:5">
      <c r="A41" s="39" t="s">
        <v>208</v>
      </c>
      <c r="B41" s="41" t="s">
        <v>149</v>
      </c>
      <c r="C41" s="41" t="s">
        <v>163</v>
      </c>
      <c r="D41" s="41" t="s">
        <v>163</v>
      </c>
      <c r="E41" s="41" t="s">
        <v>157</v>
      </c>
    </row>
    <row r="42" spans="1:5">
      <c r="A42" s="39" t="s">
        <v>211</v>
      </c>
      <c r="B42" s="41" t="s">
        <v>149</v>
      </c>
      <c r="C42" s="41" t="s">
        <v>163</v>
      </c>
      <c r="D42" s="41" t="s">
        <v>163</v>
      </c>
      <c r="E42" s="41" t="s">
        <v>14</v>
      </c>
    </row>
    <row r="43" spans="1:5">
      <c r="A43" s="39" t="s">
        <v>209</v>
      </c>
      <c r="B43" s="41" t="s">
        <v>149</v>
      </c>
      <c r="C43" s="39" t="s">
        <v>163</v>
      </c>
      <c r="D43" s="39" t="s">
        <v>163</v>
      </c>
      <c r="E43" s="41" t="s">
        <v>157</v>
      </c>
    </row>
    <row r="44" spans="1:5">
      <c r="A44" s="39" t="s">
        <v>210</v>
      </c>
      <c r="B44" s="41" t="s">
        <v>149</v>
      </c>
      <c r="C44" s="39" t="s">
        <v>163</v>
      </c>
      <c r="D44" s="39" t="s">
        <v>163</v>
      </c>
      <c r="E44" s="41" t="s">
        <v>14</v>
      </c>
    </row>
    <row r="45" spans="1:5">
      <c r="A45" s="39" t="s">
        <v>212</v>
      </c>
      <c r="B45" s="41" t="s">
        <v>149</v>
      </c>
      <c r="C45" s="39" t="s">
        <v>163</v>
      </c>
      <c r="D45" s="39" t="s">
        <v>163</v>
      </c>
      <c r="E45" s="41" t="s">
        <v>157</v>
      </c>
    </row>
    <row r="46" spans="1:5">
      <c r="A46" s="39" t="s">
        <v>213</v>
      </c>
      <c r="B46" s="41" t="s">
        <v>149</v>
      </c>
      <c r="C46" s="39" t="s">
        <v>163</v>
      </c>
      <c r="D46" s="39" t="s">
        <v>163</v>
      </c>
      <c r="E46" s="41" t="s">
        <v>14</v>
      </c>
    </row>
    <row r="47" spans="1:5">
      <c r="A47" s="39" t="s">
        <v>214</v>
      </c>
      <c r="B47" s="41" t="s">
        <v>149</v>
      </c>
      <c r="C47" s="39" t="s">
        <v>163</v>
      </c>
      <c r="D47" s="39" t="s">
        <v>163</v>
      </c>
      <c r="E47" s="41" t="s">
        <v>157</v>
      </c>
    </row>
    <row r="48" spans="1:5">
      <c r="A48" s="36" t="s">
        <v>0</v>
      </c>
      <c r="B48" s="36" t="s">
        <v>3</v>
      </c>
      <c r="C48" s="36" t="s">
        <v>1</v>
      </c>
      <c r="D48" s="36" t="s">
        <v>5</v>
      </c>
      <c r="E48" s="36" t="s">
        <v>12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5"/>
  <cols>
    <col min="1" max="1" width="48.7109375" bestFit="1" customWidth="1"/>
    <col min="2" max="2" width="34.85546875" customWidth="1"/>
    <col min="3" max="3" width="63.42578125" customWidth="1"/>
    <col min="4" max="4" width="19.5703125" customWidth="1"/>
    <col min="5" max="5" width="23.7109375" bestFit="1" customWidth="1"/>
  </cols>
  <sheetData>
    <row r="2" spans="1:5" ht="18.600000000000001">
      <c r="A2" s="44" t="s">
        <v>184</v>
      </c>
      <c r="B2" s="44"/>
      <c r="C2" s="40"/>
      <c r="D2" s="40"/>
      <c r="E2" s="40"/>
    </row>
    <row r="3" spans="1:5" ht="14.45">
      <c r="A3" s="45" t="s">
        <v>0</v>
      </c>
      <c r="B3" s="45" t="s">
        <v>215</v>
      </c>
      <c r="C3" s="45" t="s">
        <v>3</v>
      </c>
      <c r="D3" s="45" t="s">
        <v>1</v>
      </c>
      <c r="E3" s="45" t="s">
        <v>201</v>
      </c>
    </row>
    <row r="4" spans="1:5" ht="14.45">
      <c r="A4" s="46"/>
      <c r="B4" s="46"/>
      <c r="C4" s="46"/>
      <c r="D4" s="46"/>
      <c r="E4" s="46"/>
    </row>
    <row r="5" spans="1:5" ht="14.45">
      <c r="A5" s="46"/>
      <c r="B5" s="46"/>
      <c r="C5" s="46"/>
      <c r="D5" s="46"/>
      <c r="E5" s="46"/>
    </row>
    <row r="6" spans="1:5" ht="14.45">
      <c r="A6" s="47"/>
      <c r="B6" s="47"/>
      <c r="C6" s="47"/>
      <c r="D6" s="47"/>
      <c r="E6" s="47"/>
    </row>
    <row r="7" spans="1:5" ht="14.45">
      <c r="A7" s="46"/>
      <c r="B7" s="46"/>
      <c r="C7" s="46"/>
      <c r="D7" s="46"/>
      <c r="E7" s="46"/>
    </row>
    <row r="8" spans="1:5" ht="14.45">
      <c r="A8" s="47"/>
      <c r="B8" s="47"/>
      <c r="C8" s="47"/>
      <c r="D8" s="46"/>
      <c r="E8" s="46"/>
    </row>
    <row r="9" spans="1:5" ht="14.45">
      <c r="A9" s="47"/>
      <c r="B9" s="47"/>
      <c r="C9" s="47"/>
      <c r="D9" s="46"/>
      <c r="E9" s="46"/>
    </row>
    <row r="10" spans="1:5" ht="14.45">
      <c r="A10" s="47"/>
      <c r="B10" s="47"/>
      <c r="C10" s="47"/>
      <c r="D10" s="46"/>
      <c r="E10" s="46"/>
    </row>
    <row r="11" spans="1:5" ht="14.45">
      <c r="A11" s="47"/>
      <c r="B11" s="47"/>
      <c r="C11" s="47"/>
      <c r="D11" s="46"/>
      <c r="E11" s="46"/>
    </row>
    <row r="12" spans="1:5" ht="14.45">
      <c r="A12" s="46"/>
      <c r="B12" s="46"/>
      <c r="C12" s="46"/>
      <c r="D12" s="46"/>
      <c r="E12" s="46"/>
    </row>
    <row r="13" spans="1:5" ht="14.45">
      <c r="A13" s="47"/>
      <c r="B13" s="47"/>
      <c r="C13" s="47"/>
      <c r="D13" s="46"/>
      <c r="E13" s="46"/>
    </row>
    <row r="14" spans="1:5" ht="14.45">
      <c r="A14" s="47"/>
      <c r="B14" s="47"/>
      <c r="C14" s="47"/>
      <c r="D14" s="46"/>
      <c r="E14" s="4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/>
  <cols>
    <col min="1" max="1" width="40.28515625" bestFit="1" customWidth="1"/>
    <col min="2" max="2" width="29.5703125" bestFit="1" customWidth="1"/>
  </cols>
  <sheetData>
    <row r="2" spans="1:2" ht="18">
      <c r="A2" s="1" t="s">
        <v>189</v>
      </c>
    </row>
    <row r="3" spans="1:2" ht="14.45">
      <c r="A3" s="35" t="s">
        <v>0</v>
      </c>
      <c r="B3" s="3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9"/>
  <sheetViews>
    <sheetView tabSelected="1" topLeftCell="C37" zoomScale="90" zoomScaleNormal="90" workbookViewId="0">
      <selection activeCell="J58" sqref="J58"/>
    </sheetView>
  </sheetViews>
  <sheetFormatPr defaultRowHeight="15"/>
  <cols>
    <col min="1" max="1" width="54.28515625" bestFit="1" customWidth="1"/>
    <col min="2" max="2" width="25.85546875" bestFit="1" customWidth="1"/>
    <col min="3" max="3" width="34.7109375" bestFit="1" customWidth="1"/>
    <col min="4" max="4" width="14.140625" bestFit="1" customWidth="1"/>
    <col min="5" max="5" width="19.140625" bestFit="1" customWidth="1"/>
    <col min="6" max="6" width="17.85546875" customWidth="1"/>
    <col min="7" max="7" width="43.5703125" bestFit="1" customWidth="1"/>
    <col min="8" max="8" width="17.28515625" customWidth="1"/>
  </cols>
  <sheetData>
    <row r="3" spans="1:10" ht="18.75">
      <c r="A3" s="1" t="s">
        <v>169</v>
      </c>
    </row>
    <row r="4" spans="1:10">
      <c r="A4" s="36" t="s">
        <v>0</v>
      </c>
      <c r="B4" s="36" t="s">
        <v>3</v>
      </c>
      <c r="C4" s="36" t="s">
        <v>1</v>
      </c>
      <c r="D4" s="36" t="s">
        <v>5</v>
      </c>
      <c r="E4" s="36" t="s">
        <v>12</v>
      </c>
    </row>
    <row r="5" spans="1:10">
      <c r="A5" s="38" t="s">
        <v>132</v>
      </c>
      <c r="B5" s="38" t="s">
        <v>131</v>
      </c>
      <c r="C5" s="38" t="s">
        <v>110</v>
      </c>
      <c r="D5" s="38" t="s">
        <v>10</v>
      </c>
      <c r="E5" s="38" t="s">
        <v>10</v>
      </c>
      <c r="F5" t="str">
        <f>MID(A5,17,20)</f>
        <v>DimStores</v>
      </c>
      <c r="G5" t="str">
        <f>"CREATE TABLE [dbo]."&amp;"["&amp;F5&amp;"]"&amp;" ("</f>
        <v>CREATE TABLE [dbo].[DimStores] (</v>
      </c>
    </row>
    <row r="6" spans="1:10">
      <c r="A6" s="39" t="s">
        <v>158</v>
      </c>
      <c r="B6" s="39" t="s">
        <v>15</v>
      </c>
      <c r="C6" s="39" t="s">
        <v>162</v>
      </c>
      <c r="D6" s="39" t="s">
        <v>163</v>
      </c>
      <c r="E6" s="39" t="s">
        <v>14</v>
      </c>
      <c r="G6" t="str">
        <f>"["&amp;H6&amp;"] "&amp;I6&amp;" "&amp;J6</f>
        <v>[StoreKey] int NOT NULL PRIMARY KEY Identity,</v>
      </c>
      <c r="H6" t="s">
        <v>220</v>
      </c>
      <c r="I6" t="str">
        <f>+E6</f>
        <v>int</v>
      </c>
      <c r="J6" t="s">
        <v>237</v>
      </c>
    </row>
    <row r="7" spans="1:10">
      <c r="A7" s="39" t="s">
        <v>159</v>
      </c>
      <c r="B7" s="39" t="s">
        <v>161</v>
      </c>
      <c r="C7" s="39" t="s">
        <v>115</v>
      </c>
      <c r="D7" s="39" t="s">
        <v>107</v>
      </c>
      <c r="E7" s="39" t="s">
        <v>166</v>
      </c>
      <c r="G7" t="str">
        <f t="shared" ref="G7:G19" si="0">"["&amp;H7&amp;"] "&amp;I7&amp;" "&amp;J7</f>
        <v>[StoreId] nchar(4) NOT NULL,</v>
      </c>
      <c r="H7" t="s">
        <v>222</v>
      </c>
      <c r="I7" t="str">
        <f>+E7</f>
        <v>nchar(4)</v>
      </c>
      <c r="J7" t="s">
        <v>236</v>
      </c>
    </row>
    <row r="8" spans="1:10">
      <c r="A8" s="39" t="s">
        <v>160</v>
      </c>
      <c r="B8" s="39" t="s">
        <v>149</v>
      </c>
      <c r="C8" s="39" t="s">
        <v>116</v>
      </c>
      <c r="D8" s="39" t="s">
        <v>151</v>
      </c>
      <c r="E8" s="39" t="s">
        <v>157</v>
      </c>
      <c r="G8" t="str">
        <f t="shared" si="0"/>
        <v>[StoreName] nvarchar(50) NOT NULL)</v>
      </c>
      <c r="H8" t="s">
        <v>223</v>
      </c>
      <c r="I8" t="str">
        <f>+E8</f>
        <v>nvarchar(50)</v>
      </c>
      <c r="J8" t="s">
        <v>239</v>
      </c>
    </row>
    <row r="9" spans="1:10">
      <c r="A9" s="39"/>
      <c r="B9" s="39"/>
      <c r="C9" s="39"/>
      <c r="D9" s="39"/>
      <c r="E9" s="39"/>
      <c r="G9" t="s">
        <v>240</v>
      </c>
    </row>
    <row r="10" spans="1:10">
      <c r="A10" s="38" t="s">
        <v>133</v>
      </c>
      <c r="B10" s="38" t="s">
        <v>131</v>
      </c>
      <c r="C10" s="38" t="s">
        <v>112</v>
      </c>
      <c r="D10" s="38" t="s">
        <v>10</v>
      </c>
      <c r="E10" s="38" t="s">
        <v>10</v>
      </c>
      <c r="F10" t="str">
        <f>MID(A10,17,20)</f>
        <v>DimPublishers</v>
      </c>
      <c r="G10" t="str">
        <f>"CREATE TABLE [dbo]."&amp;"["&amp;F10&amp;"]"&amp;" ("</f>
        <v>CREATE TABLE [dbo].[DimPublishers] (</v>
      </c>
    </row>
    <row r="11" spans="1:10">
      <c r="A11" s="39" t="s">
        <v>197</v>
      </c>
      <c r="B11" s="39" t="s">
        <v>15</v>
      </c>
      <c r="C11" s="39" t="s">
        <v>162</v>
      </c>
      <c r="D11" s="39" t="s">
        <v>163</v>
      </c>
      <c r="E11" s="39" t="s">
        <v>14</v>
      </c>
      <c r="G11" t="str">
        <f t="shared" si="0"/>
        <v>[PublisherKey] int NOT NULL PRIMARY KEY Identity,</v>
      </c>
      <c r="H11" t="s">
        <v>229</v>
      </c>
      <c r="I11" t="str">
        <f>+E11</f>
        <v>int</v>
      </c>
      <c r="J11" t="s">
        <v>237</v>
      </c>
    </row>
    <row r="12" spans="1:10">
      <c r="A12" s="39" t="s">
        <v>198</v>
      </c>
      <c r="B12" s="39" t="s">
        <v>15</v>
      </c>
      <c r="C12" s="39" t="s">
        <v>125</v>
      </c>
      <c r="D12" s="39" t="s">
        <v>107</v>
      </c>
      <c r="E12" s="39" t="s">
        <v>166</v>
      </c>
      <c r="G12" t="str">
        <f t="shared" si="0"/>
        <v>[PublisherId] nchar(4) NOT NULL,</v>
      </c>
      <c r="H12" t="s">
        <v>227</v>
      </c>
      <c r="I12" t="str">
        <f>+E12</f>
        <v>nchar(4)</v>
      </c>
      <c r="J12" t="s">
        <v>236</v>
      </c>
    </row>
    <row r="13" spans="1:10">
      <c r="A13" s="39" t="s">
        <v>199</v>
      </c>
      <c r="B13" s="39" t="s">
        <v>149</v>
      </c>
      <c r="C13" s="39" t="s">
        <v>126</v>
      </c>
      <c r="D13" s="39" t="s">
        <v>151</v>
      </c>
      <c r="E13" s="39" t="s">
        <v>157</v>
      </c>
      <c r="G13" t="str">
        <f t="shared" si="0"/>
        <v>[PublihserName] nvarchar(50) NOT NULL)</v>
      </c>
      <c r="H13" t="s">
        <v>230</v>
      </c>
      <c r="I13" t="str">
        <f>+E13</f>
        <v>nvarchar(50)</v>
      </c>
      <c r="J13" t="s">
        <v>239</v>
      </c>
    </row>
    <row r="14" spans="1:10">
      <c r="A14" s="39"/>
      <c r="B14" s="39"/>
      <c r="C14" s="39"/>
      <c r="D14" s="39"/>
      <c r="E14" s="39"/>
      <c r="G14" t="s">
        <v>240</v>
      </c>
    </row>
    <row r="15" spans="1:10">
      <c r="A15" s="38" t="s">
        <v>134</v>
      </c>
      <c r="B15" s="38" t="s">
        <v>131</v>
      </c>
      <c r="C15" s="38" t="s">
        <v>114</v>
      </c>
      <c r="D15" s="38" t="s">
        <v>10</v>
      </c>
      <c r="E15" s="38" t="s">
        <v>10</v>
      </c>
      <c r="F15" t="str">
        <f>MID(A15,17,20)</f>
        <v>DimAuthors</v>
      </c>
      <c r="G15" t="str">
        <f>"CREATE TABLE [dbo]."&amp;"["&amp;F15&amp;"]"&amp;" ("</f>
        <v>CREATE TABLE [dbo].[DimAuthors] (</v>
      </c>
    </row>
    <row r="16" spans="1:10">
      <c r="A16" s="39" t="s">
        <v>139</v>
      </c>
      <c r="B16" s="39" t="s">
        <v>15</v>
      </c>
      <c r="C16" s="39" t="s">
        <v>162</v>
      </c>
      <c r="D16" s="39" t="s">
        <v>163</v>
      </c>
      <c r="E16" s="39" t="s">
        <v>14</v>
      </c>
      <c r="G16" t="str">
        <f t="shared" si="0"/>
        <v>[AuthorKey] int NOT NULL PRIMARY KEY Identity,</v>
      </c>
      <c r="H16" t="s">
        <v>232</v>
      </c>
      <c r="I16" t="str">
        <f>+E16</f>
        <v>int</v>
      </c>
      <c r="J16" t="s">
        <v>237</v>
      </c>
    </row>
    <row r="17" spans="1:10" ht="14.45" customHeight="1">
      <c r="A17" s="39" t="s">
        <v>138</v>
      </c>
      <c r="B17" s="39" t="s">
        <v>15</v>
      </c>
      <c r="C17" s="39" t="s">
        <v>128</v>
      </c>
      <c r="D17" s="39" t="s">
        <v>150</v>
      </c>
      <c r="E17" s="39" t="s">
        <v>168</v>
      </c>
      <c r="G17" t="str">
        <f t="shared" si="0"/>
        <v>[AuthorId] nchar(11) NOT NULL,</v>
      </c>
      <c r="H17" t="s">
        <v>233</v>
      </c>
      <c r="I17" t="str">
        <f>+E17</f>
        <v>nchar(11)</v>
      </c>
      <c r="J17" t="s">
        <v>236</v>
      </c>
    </row>
    <row r="18" spans="1:10">
      <c r="A18" s="39" t="s">
        <v>136</v>
      </c>
      <c r="B18" s="39" t="s">
        <v>149</v>
      </c>
      <c r="C18" s="39" t="s">
        <v>135</v>
      </c>
      <c r="D18" s="39" t="s">
        <v>151</v>
      </c>
      <c r="E18" s="39" t="s">
        <v>203</v>
      </c>
      <c r="G18" t="str">
        <f t="shared" si="0"/>
        <v>[AuthorName] nvarchar(100) NOT NULL,</v>
      </c>
      <c r="H18" t="s">
        <v>234</v>
      </c>
      <c r="I18" t="str">
        <f>+E18</f>
        <v>nvarchar(100)</v>
      </c>
      <c r="J18" t="s">
        <v>236</v>
      </c>
    </row>
    <row r="19" spans="1:10">
      <c r="A19" s="41" t="s">
        <v>137</v>
      </c>
      <c r="B19" s="41" t="s">
        <v>149</v>
      </c>
      <c r="C19" s="41" t="s">
        <v>130</v>
      </c>
      <c r="D19" s="41" t="s">
        <v>152</v>
      </c>
      <c r="E19" s="41" t="s">
        <v>200</v>
      </c>
      <c r="G19" t="str">
        <f t="shared" si="0"/>
        <v>[AuthorState] nchar(2) NOT NULL)</v>
      </c>
      <c r="H19" t="s">
        <v>235</v>
      </c>
      <c r="I19" t="str">
        <f>+E19</f>
        <v>nchar(2)</v>
      </c>
      <c r="J19" t="s">
        <v>239</v>
      </c>
    </row>
    <row r="20" spans="1:10">
      <c r="A20" s="41" t="s">
        <v>136</v>
      </c>
      <c r="B20" s="41" t="s">
        <v>149</v>
      </c>
      <c r="C20" s="41" t="s">
        <v>129</v>
      </c>
      <c r="D20" s="41" t="s">
        <v>108</v>
      </c>
      <c r="E20" s="41" t="s">
        <v>163</v>
      </c>
    </row>
    <row r="21" spans="1:10">
      <c r="A21" s="41"/>
      <c r="B21" s="41"/>
      <c r="C21" s="41"/>
      <c r="D21" s="41"/>
      <c r="E21" s="41"/>
      <c r="G21" t="s">
        <v>240</v>
      </c>
    </row>
    <row r="22" spans="1:10">
      <c r="A22" s="38" t="s">
        <v>101</v>
      </c>
      <c r="B22" s="38" t="s">
        <v>131</v>
      </c>
      <c r="C22" s="38" t="s">
        <v>111</v>
      </c>
      <c r="D22" s="38" t="s">
        <v>10</v>
      </c>
      <c r="E22" s="38" t="s">
        <v>10</v>
      </c>
      <c r="F22" t="str">
        <f>MID(A22,17,20)</f>
        <v>DimTitles</v>
      </c>
      <c r="G22" t="str">
        <f>"CREATE TABLE [dbo]."&amp;"["&amp;F22&amp;"]"&amp;" ("</f>
        <v>CREATE TABLE [dbo].[DimTitles] (</v>
      </c>
    </row>
    <row r="23" spans="1:10">
      <c r="A23" s="39" t="s">
        <v>190</v>
      </c>
      <c r="B23" s="39" t="s">
        <v>15</v>
      </c>
      <c r="C23" s="39" t="s">
        <v>162</v>
      </c>
      <c r="D23" s="39" t="s">
        <v>163</v>
      </c>
      <c r="E23" s="39" t="s">
        <v>14</v>
      </c>
      <c r="G23" t="str">
        <f t="shared" ref="G23:G29" si="1">"["&amp;H23&amp;"] "&amp;I23&amp;" "&amp;J23</f>
        <v>[TitleKey] int NOT NULL PRIMARY KEY Identity,</v>
      </c>
      <c r="H23" t="s">
        <v>219</v>
      </c>
      <c r="I23" t="str">
        <f>+E23</f>
        <v>int</v>
      </c>
      <c r="J23" t="s">
        <v>237</v>
      </c>
    </row>
    <row r="24" spans="1:10">
      <c r="A24" s="39" t="s">
        <v>191</v>
      </c>
      <c r="B24" s="39" t="s">
        <v>15</v>
      </c>
      <c r="C24" s="39" t="s">
        <v>117</v>
      </c>
      <c r="D24" s="39" t="s">
        <v>106</v>
      </c>
      <c r="E24" s="39" t="s">
        <v>167</v>
      </c>
      <c r="G24" t="str">
        <f t="shared" si="1"/>
        <v>[TitleId] nchar(6) NOT NULL,</v>
      </c>
      <c r="H24" t="s">
        <v>224</v>
      </c>
      <c r="I24" t="str">
        <f>+E24</f>
        <v>nchar(6)</v>
      </c>
      <c r="J24" t="s">
        <v>236</v>
      </c>
    </row>
    <row r="25" spans="1:10">
      <c r="A25" s="39" t="s">
        <v>192</v>
      </c>
      <c r="B25" s="39" t="s">
        <v>149</v>
      </c>
      <c r="C25" s="39" t="s">
        <v>120</v>
      </c>
      <c r="D25" s="39" t="s">
        <v>153</v>
      </c>
      <c r="E25" s="39" t="s">
        <v>203</v>
      </c>
      <c r="G25" t="str">
        <f t="shared" si="1"/>
        <v>[TitleName] nvarchar(100) NOT NULL,</v>
      </c>
      <c r="H25" t="s">
        <v>225</v>
      </c>
      <c r="I25" t="str">
        <f>+E25</f>
        <v>nvarchar(100)</v>
      </c>
      <c r="J25" t="s">
        <v>236</v>
      </c>
    </row>
    <row r="26" spans="1:10">
      <c r="A26" s="39" t="s">
        <v>193</v>
      </c>
      <c r="B26" s="39" t="s">
        <v>149</v>
      </c>
      <c r="C26" s="39" t="s">
        <v>121</v>
      </c>
      <c r="D26" s="39" t="s">
        <v>154</v>
      </c>
      <c r="E26" s="39" t="s">
        <v>157</v>
      </c>
      <c r="G26" t="str">
        <f t="shared" si="1"/>
        <v>[TitleType] nvarchar(50) NOT NULL,</v>
      </c>
      <c r="H26" t="s">
        <v>226</v>
      </c>
      <c r="I26" t="str">
        <f>+E26</f>
        <v>nvarchar(50)</v>
      </c>
      <c r="J26" t="s">
        <v>236</v>
      </c>
    </row>
    <row r="27" spans="1:10">
      <c r="A27" s="39" t="s">
        <v>194</v>
      </c>
      <c r="B27" s="39" t="s">
        <v>149</v>
      </c>
      <c r="C27" s="39" t="s">
        <v>122</v>
      </c>
      <c r="D27" s="39" t="s">
        <v>107</v>
      </c>
      <c r="E27" s="39" t="s">
        <v>14</v>
      </c>
      <c r="G27" t="str">
        <f t="shared" si="1"/>
        <v>[PublisherKey] int NOT NULL,</v>
      </c>
      <c r="H27" t="s">
        <v>229</v>
      </c>
      <c r="I27" t="str">
        <f>+E27</f>
        <v>int</v>
      </c>
      <c r="J27" t="s">
        <v>236</v>
      </c>
    </row>
    <row r="28" spans="1:10">
      <c r="A28" s="39" t="s">
        <v>195</v>
      </c>
      <c r="B28" s="39" t="s">
        <v>149</v>
      </c>
      <c r="C28" s="39" t="s">
        <v>123</v>
      </c>
      <c r="D28" s="39" t="s">
        <v>155</v>
      </c>
      <c r="E28" s="39" t="s">
        <v>165</v>
      </c>
      <c r="G28" t="str">
        <f t="shared" si="1"/>
        <v>[TitlePrice] decimal(18,4) NOT NULL,</v>
      </c>
      <c r="H28" t="s">
        <v>228</v>
      </c>
      <c r="I28" t="str">
        <f>+E28</f>
        <v>decimal(18,4)</v>
      </c>
      <c r="J28" t="s">
        <v>236</v>
      </c>
    </row>
    <row r="29" spans="1:10">
      <c r="A29" s="39" t="s">
        <v>196</v>
      </c>
      <c r="B29" s="39" t="s">
        <v>149</v>
      </c>
      <c r="C29" s="39" t="s">
        <v>124</v>
      </c>
      <c r="D29" s="39" t="s">
        <v>109</v>
      </c>
      <c r="E29" s="39" t="s">
        <v>14</v>
      </c>
      <c r="G29" t="str">
        <f t="shared" si="1"/>
        <v>[PublishedDateKey] int NOT NULL)</v>
      </c>
      <c r="H29" t="s">
        <v>238</v>
      </c>
      <c r="I29" t="str">
        <f>+E29</f>
        <v>int</v>
      </c>
      <c r="J29" t="s">
        <v>239</v>
      </c>
    </row>
    <row r="30" spans="1:10">
      <c r="A30" s="39"/>
      <c r="B30" s="39"/>
      <c r="C30" s="39"/>
      <c r="D30" s="39"/>
      <c r="E30" s="39"/>
      <c r="G30" t="s">
        <v>240</v>
      </c>
    </row>
    <row r="31" spans="1:10">
      <c r="A31" s="38" t="s">
        <v>185</v>
      </c>
      <c r="B31" s="38" t="s">
        <v>131</v>
      </c>
      <c r="C31" s="38" t="s">
        <v>113</v>
      </c>
      <c r="D31" s="38" t="s">
        <v>10</v>
      </c>
      <c r="E31" s="38" t="s">
        <v>10</v>
      </c>
      <c r="F31" t="str">
        <f>MID(A31,17,20)</f>
        <v>FactTitlesAuthors</v>
      </c>
      <c r="G31" t="str">
        <f>"CREATE TABLE [dbo]."&amp;"["&amp;F31&amp;"]"&amp;" ("</f>
        <v>CREATE TABLE [dbo].[FactTitlesAuthors] (</v>
      </c>
    </row>
    <row r="32" spans="1:10">
      <c r="A32" s="39" t="s">
        <v>187</v>
      </c>
      <c r="B32" s="39" t="s">
        <v>15</v>
      </c>
      <c r="C32" s="39" t="s">
        <v>204</v>
      </c>
      <c r="D32" s="39" t="s">
        <v>163</v>
      </c>
      <c r="E32" s="39" t="s">
        <v>14</v>
      </c>
      <c r="G32" t="str">
        <f>"["&amp;H32&amp;"] "&amp;I32&amp;" "&amp;J32</f>
        <v>[TitleKey] int NOT NULL,</v>
      </c>
      <c r="H32" t="s">
        <v>219</v>
      </c>
      <c r="I32" t="str">
        <f>+E32</f>
        <v>int</v>
      </c>
      <c r="J32" t="s">
        <v>236</v>
      </c>
    </row>
    <row r="33" spans="1:10">
      <c r="A33" s="39" t="s">
        <v>186</v>
      </c>
      <c r="B33" s="39" t="s">
        <v>15</v>
      </c>
      <c r="C33" s="39" t="s">
        <v>205</v>
      </c>
      <c r="D33" s="39" t="s">
        <v>163</v>
      </c>
      <c r="E33" s="39" t="s">
        <v>14</v>
      </c>
      <c r="G33" t="str">
        <f>"["&amp;H33&amp;"] "&amp;I33&amp;" "&amp;J33</f>
        <v>[AuthorKey] int NOT NULL,</v>
      </c>
      <c r="H33" t="s">
        <v>232</v>
      </c>
      <c r="I33" t="str">
        <f>+E33</f>
        <v>int</v>
      </c>
      <c r="J33" t="s">
        <v>236</v>
      </c>
    </row>
    <row r="34" spans="1:10">
      <c r="A34" s="39" t="s">
        <v>188</v>
      </c>
      <c r="B34" s="39" t="s">
        <v>149</v>
      </c>
      <c r="C34" s="39" t="s">
        <v>127</v>
      </c>
      <c r="D34" s="39" t="s">
        <v>156</v>
      </c>
      <c r="E34" s="39" t="s">
        <v>14</v>
      </c>
      <c r="G34" t="str">
        <f t="shared" ref="G34:G43" si="2">"["&amp;H34&amp;"] "&amp;I34&amp;" "&amp;J34</f>
        <v>[AuthorOrder] int NOT NULL,</v>
      </c>
      <c r="H34" t="s">
        <v>231</v>
      </c>
      <c r="I34" t="str">
        <f>+E34</f>
        <v>int</v>
      </c>
      <c r="J34" t="s">
        <v>236</v>
      </c>
    </row>
    <row r="35" spans="1:10">
      <c r="A35" s="39"/>
      <c r="B35" s="39"/>
      <c r="C35" s="39"/>
      <c r="D35" s="39"/>
      <c r="E35" s="39"/>
      <c r="G35" t="s">
        <v>241</v>
      </c>
    </row>
    <row r="36" spans="1:10">
      <c r="A36" s="39"/>
      <c r="B36" s="39"/>
      <c r="C36" s="39"/>
      <c r="D36" s="39"/>
      <c r="E36" s="39"/>
      <c r="G36" t="s">
        <v>242</v>
      </c>
    </row>
    <row r="37" spans="1:10">
      <c r="A37" s="39"/>
      <c r="B37" s="39"/>
      <c r="C37" s="39"/>
      <c r="D37" s="39"/>
      <c r="E37" s="39"/>
      <c r="G37" t="s">
        <v>240</v>
      </c>
    </row>
    <row r="38" spans="1:10">
      <c r="A38" s="38" t="s">
        <v>99</v>
      </c>
      <c r="B38" s="38" t="s">
        <v>4</v>
      </c>
      <c r="C38" s="38" t="s">
        <v>2</v>
      </c>
      <c r="D38" s="38" t="s">
        <v>10</v>
      </c>
      <c r="E38" s="38" t="s">
        <v>10</v>
      </c>
      <c r="F38" t="str">
        <f>MID(A38,17,20)</f>
        <v>FactSales</v>
      </c>
      <c r="G38" t="str">
        <f>"CREATE TABLE [dbo]."&amp;"["&amp;F38&amp;"]"&amp;" ("</f>
        <v>CREATE TABLE [dbo].[FactSales] (</v>
      </c>
    </row>
    <row r="39" spans="1:10">
      <c r="A39" s="39" t="s">
        <v>164</v>
      </c>
      <c r="B39" s="39" t="s">
        <v>15</v>
      </c>
      <c r="C39" s="39" t="s">
        <v>118</v>
      </c>
      <c r="D39" s="39" t="s">
        <v>108</v>
      </c>
      <c r="E39" s="39" t="s">
        <v>157</v>
      </c>
      <c r="G39" t="str">
        <f t="shared" si="2"/>
        <v>[OrderNumber] nvarchar(50) NOT NULL,</v>
      </c>
      <c r="H39" t="s">
        <v>217</v>
      </c>
      <c r="I39" t="str">
        <f>+E39</f>
        <v>nvarchar(50)</v>
      </c>
      <c r="J39" t="s">
        <v>236</v>
      </c>
    </row>
    <row r="40" spans="1:10">
      <c r="A40" s="39" t="s">
        <v>105</v>
      </c>
      <c r="B40" s="39" t="s">
        <v>15</v>
      </c>
      <c r="C40" s="39" t="s">
        <v>119</v>
      </c>
      <c r="D40" s="39" t="s">
        <v>109</v>
      </c>
      <c r="E40" s="39" t="s">
        <v>14</v>
      </c>
      <c r="G40" t="str">
        <f t="shared" si="2"/>
        <v>[OrderDateKey] int NOT NULL,</v>
      </c>
      <c r="H40" t="s">
        <v>218</v>
      </c>
      <c r="I40" t="str">
        <f>+E40</f>
        <v>int</v>
      </c>
      <c r="J40" t="s">
        <v>236</v>
      </c>
    </row>
    <row r="41" spans="1:10">
      <c r="A41" s="39" t="s">
        <v>100</v>
      </c>
      <c r="B41" s="39" t="s">
        <v>15</v>
      </c>
      <c r="C41" s="39" t="s">
        <v>13</v>
      </c>
      <c r="D41" s="39" t="s">
        <v>106</v>
      </c>
      <c r="E41" s="39" t="s">
        <v>14</v>
      </c>
      <c r="G41" t="str">
        <f t="shared" si="2"/>
        <v>[TitleKey] int NOT NULL,</v>
      </c>
      <c r="H41" t="s">
        <v>219</v>
      </c>
      <c r="I41" t="str">
        <f>+E41</f>
        <v>int</v>
      </c>
      <c r="J41" t="s">
        <v>236</v>
      </c>
    </row>
    <row r="42" spans="1:10">
      <c r="A42" s="39" t="s">
        <v>104</v>
      </c>
      <c r="B42" s="39" t="s">
        <v>15</v>
      </c>
      <c r="C42" s="39" t="s">
        <v>103</v>
      </c>
      <c r="D42" s="39" t="s">
        <v>107</v>
      </c>
      <c r="E42" s="39" t="s">
        <v>14</v>
      </c>
      <c r="G42" t="str">
        <f t="shared" si="2"/>
        <v>[StoreKey] int NOT NULL,</v>
      </c>
      <c r="H42" t="s">
        <v>220</v>
      </c>
      <c r="I42" t="str">
        <f>+E42</f>
        <v>int</v>
      </c>
      <c r="J42" t="s">
        <v>236</v>
      </c>
    </row>
    <row r="43" spans="1:10" ht="14.45" customHeight="1">
      <c r="A43" s="39" t="s">
        <v>102</v>
      </c>
      <c r="B43" s="39" t="s">
        <v>8</v>
      </c>
      <c r="C43" s="39" t="s">
        <v>9</v>
      </c>
      <c r="D43" s="39" t="s">
        <v>202</v>
      </c>
      <c r="E43" s="39" t="s">
        <v>14</v>
      </c>
      <c r="G43" t="str">
        <f t="shared" si="2"/>
        <v>[SalesQuantity] int NOT NULL)</v>
      </c>
      <c r="H43" t="s">
        <v>221</v>
      </c>
      <c r="I43" t="str">
        <f>+E43</f>
        <v>int</v>
      </c>
      <c r="J43" t="s">
        <v>239</v>
      </c>
    </row>
    <row r="44" spans="1:10" ht="14.45" customHeight="1">
      <c r="A44" s="39"/>
      <c r="B44" s="39"/>
      <c r="C44" s="39"/>
      <c r="D44" s="39"/>
      <c r="E44" s="39"/>
      <c r="G44" t="s">
        <v>243</v>
      </c>
    </row>
    <row r="45" spans="1:10" ht="14.45" customHeight="1">
      <c r="A45" s="39"/>
      <c r="B45" s="39"/>
      <c r="C45" s="39"/>
      <c r="D45" s="39"/>
      <c r="E45" s="39"/>
      <c r="G45" t="s">
        <v>244</v>
      </c>
    </row>
    <row r="46" spans="1:10" ht="14.45" customHeight="1">
      <c r="A46" s="39"/>
      <c r="B46" s="39"/>
      <c r="C46" s="39"/>
      <c r="D46" s="39"/>
      <c r="E46" s="39"/>
      <c r="G46" t="s">
        <v>245</v>
      </c>
    </row>
    <row r="47" spans="1:10" s="8" customFormat="1" ht="14.45" customHeight="1">
      <c r="A47" s="49"/>
      <c r="B47" s="49"/>
      <c r="C47" s="49"/>
      <c r="D47" s="49"/>
      <c r="E47" s="49"/>
      <c r="G47" s="8" t="s">
        <v>240</v>
      </c>
    </row>
    <row r="48" spans="1:10">
      <c r="A48" s="37" t="s">
        <v>98</v>
      </c>
      <c r="B48" s="37" t="s">
        <v>6</v>
      </c>
      <c r="C48" s="37" t="s">
        <v>7</v>
      </c>
      <c r="D48" s="37" t="s">
        <v>11</v>
      </c>
      <c r="E48" s="37" t="s">
        <v>11</v>
      </c>
    </row>
    <row r="49" spans="1:10">
      <c r="A49" s="42" t="s">
        <v>207</v>
      </c>
      <c r="B49" s="38" t="s">
        <v>131</v>
      </c>
      <c r="C49" s="43" t="s">
        <v>163</v>
      </c>
      <c r="D49" s="42" t="s">
        <v>163</v>
      </c>
      <c r="E49" s="42" t="s">
        <v>10</v>
      </c>
      <c r="F49" t="str">
        <f>MID(A49,17,20)</f>
        <v>DimDates</v>
      </c>
      <c r="G49" t="str">
        <f>"CREATE TABLE [dbo]."&amp;"["&amp;F49&amp;"]"&amp;" ("</f>
        <v>CREATE TABLE [dbo].[DimDates] (</v>
      </c>
    </row>
    <row r="50" spans="1:10">
      <c r="A50" s="41" t="s">
        <v>206</v>
      </c>
      <c r="B50" s="41" t="s">
        <v>149</v>
      </c>
      <c r="C50" s="41" t="s">
        <v>163</v>
      </c>
      <c r="D50" s="41" t="s">
        <v>163</v>
      </c>
      <c r="E50" s="41" t="s">
        <v>14</v>
      </c>
      <c r="G50" t="str">
        <f t="shared" ref="G50:G58" si="3">"["&amp;H50&amp;"] "&amp;I50&amp;" "&amp;J50</f>
        <v>[DateKey] int NOT NULL,</v>
      </c>
      <c r="H50" t="str">
        <f>MID(A50,26,20)</f>
        <v>DateKey</v>
      </c>
      <c r="I50" t="str">
        <f t="shared" ref="I50:I58" si="4">+E50</f>
        <v>int</v>
      </c>
      <c r="J50" t="s">
        <v>236</v>
      </c>
    </row>
    <row r="51" spans="1:10">
      <c r="A51" s="41" t="s">
        <v>216</v>
      </c>
      <c r="B51" s="41" t="s">
        <v>149</v>
      </c>
      <c r="C51" s="41" t="s">
        <v>163</v>
      </c>
      <c r="D51" s="41" t="s">
        <v>163</v>
      </c>
      <c r="E51" s="41" t="s">
        <v>109</v>
      </c>
      <c r="G51" t="str">
        <f t="shared" si="3"/>
        <v>[Date] datetime NOT NULL,</v>
      </c>
      <c r="H51" t="str">
        <f t="shared" ref="H51:H58" si="5">MID(A51,26,20)</f>
        <v>Date</v>
      </c>
      <c r="I51" t="str">
        <f t="shared" si="4"/>
        <v>datetime</v>
      </c>
      <c r="J51" t="s">
        <v>236</v>
      </c>
    </row>
    <row r="52" spans="1:10">
      <c r="A52" s="39" t="s">
        <v>208</v>
      </c>
      <c r="B52" s="41" t="s">
        <v>149</v>
      </c>
      <c r="C52" s="41" t="s">
        <v>163</v>
      </c>
      <c r="D52" s="41" t="s">
        <v>163</v>
      </c>
      <c r="E52" s="41" t="s">
        <v>157</v>
      </c>
      <c r="G52" t="str">
        <f t="shared" si="3"/>
        <v>[DateName] nvarchar(50) NOT NULL,</v>
      </c>
      <c r="H52" t="str">
        <f t="shared" si="5"/>
        <v>DateName</v>
      </c>
      <c r="I52" t="str">
        <f t="shared" si="4"/>
        <v>nvarchar(50)</v>
      </c>
      <c r="J52" t="s">
        <v>236</v>
      </c>
    </row>
    <row r="53" spans="1:10">
      <c r="A53" s="39" t="s">
        <v>211</v>
      </c>
      <c r="B53" s="41" t="s">
        <v>149</v>
      </c>
      <c r="C53" s="41" t="s">
        <v>163</v>
      </c>
      <c r="D53" s="41" t="s">
        <v>163</v>
      </c>
      <c r="E53" s="41" t="s">
        <v>14</v>
      </c>
      <c r="G53" t="str">
        <f t="shared" si="3"/>
        <v>[Month] int NOT NULL,</v>
      </c>
      <c r="H53" t="str">
        <f t="shared" si="5"/>
        <v>Month</v>
      </c>
      <c r="I53" t="str">
        <f t="shared" si="4"/>
        <v>int</v>
      </c>
      <c r="J53" t="s">
        <v>236</v>
      </c>
    </row>
    <row r="54" spans="1:10">
      <c r="A54" s="39" t="s">
        <v>209</v>
      </c>
      <c r="B54" s="41" t="s">
        <v>149</v>
      </c>
      <c r="C54" s="39" t="s">
        <v>163</v>
      </c>
      <c r="D54" s="39" t="s">
        <v>163</v>
      </c>
      <c r="E54" s="41" t="s">
        <v>157</v>
      </c>
      <c r="G54" t="str">
        <f t="shared" si="3"/>
        <v>[MonthName] nvarchar(50) NOT NULL,</v>
      </c>
      <c r="H54" t="str">
        <f t="shared" si="5"/>
        <v>MonthName</v>
      </c>
      <c r="I54" t="str">
        <f t="shared" si="4"/>
        <v>nvarchar(50)</v>
      </c>
      <c r="J54" t="s">
        <v>236</v>
      </c>
    </row>
    <row r="55" spans="1:10">
      <c r="A55" s="39" t="s">
        <v>210</v>
      </c>
      <c r="B55" s="41" t="s">
        <v>149</v>
      </c>
      <c r="C55" s="39" t="s">
        <v>163</v>
      </c>
      <c r="D55" s="39" t="s">
        <v>163</v>
      </c>
      <c r="E55" s="41" t="s">
        <v>14</v>
      </c>
      <c r="G55" t="str">
        <f t="shared" si="3"/>
        <v>[Quarter] int NOT NULL,</v>
      </c>
      <c r="H55" t="str">
        <f t="shared" si="5"/>
        <v>Quarter</v>
      </c>
      <c r="I55" t="str">
        <f t="shared" si="4"/>
        <v>int</v>
      </c>
      <c r="J55" t="s">
        <v>236</v>
      </c>
    </row>
    <row r="56" spans="1:10">
      <c r="A56" s="39" t="s">
        <v>212</v>
      </c>
      <c r="B56" s="41" t="s">
        <v>149</v>
      </c>
      <c r="C56" s="39" t="s">
        <v>163</v>
      </c>
      <c r="D56" s="39" t="s">
        <v>163</v>
      </c>
      <c r="E56" s="41" t="s">
        <v>157</v>
      </c>
      <c r="G56" t="str">
        <f t="shared" si="3"/>
        <v>[QuarterName] nvarchar(50) NOT NULL,</v>
      </c>
      <c r="H56" t="str">
        <f t="shared" si="5"/>
        <v>QuarterName</v>
      </c>
      <c r="I56" t="str">
        <f t="shared" si="4"/>
        <v>nvarchar(50)</v>
      </c>
      <c r="J56" t="s">
        <v>236</v>
      </c>
    </row>
    <row r="57" spans="1:10">
      <c r="A57" s="39" t="s">
        <v>213</v>
      </c>
      <c r="B57" s="41" t="s">
        <v>149</v>
      </c>
      <c r="C57" s="39" t="s">
        <v>163</v>
      </c>
      <c r="D57" s="39" t="s">
        <v>163</v>
      </c>
      <c r="E57" s="41" t="s">
        <v>14</v>
      </c>
      <c r="G57" t="str">
        <f t="shared" si="3"/>
        <v>[Year] int NOT NULL,</v>
      </c>
      <c r="H57" t="str">
        <f t="shared" si="5"/>
        <v>Year</v>
      </c>
      <c r="I57" t="str">
        <f t="shared" si="4"/>
        <v>int</v>
      </c>
      <c r="J57" t="s">
        <v>236</v>
      </c>
    </row>
    <row r="58" spans="1:10">
      <c r="A58" s="39" t="s">
        <v>214</v>
      </c>
      <c r="B58" s="41" t="s">
        <v>149</v>
      </c>
      <c r="C58" s="39" t="s">
        <v>163</v>
      </c>
      <c r="D58" s="39" t="s">
        <v>163</v>
      </c>
      <c r="E58" s="41" t="s">
        <v>157</v>
      </c>
      <c r="G58" t="str">
        <f t="shared" si="3"/>
        <v>[YearName] nvarchar(50) NOT NULL)</v>
      </c>
      <c r="H58" t="str">
        <f t="shared" si="5"/>
        <v>YearName</v>
      </c>
      <c r="I58" t="str">
        <f t="shared" si="4"/>
        <v>nvarchar(50)</v>
      </c>
      <c r="J58" t="s">
        <v>239</v>
      </c>
    </row>
    <row r="59" spans="1:10">
      <c r="A59" s="36" t="s">
        <v>0</v>
      </c>
      <c r="B59" s="36" t="s">
        <v>3</v>
      </c>
      <c r="C59" s="36" t="s">
        <v>1</v>
      </c>
      <c r="D59" s="36" t="s">
        <v>5</v>
      </c>
      <c r="E59" s="36" t="s">
        <v>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  <vt:lpstr>Data Warehouse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KEAPPS_Shara</cp:lastModifiedBy>
  <dcterms:created xsi:type="dcterms:W3CDTF">2011-02-26T05:55:29Z</dcterms:created>
  <dcterms:modified xsi:type="dcterms:W3CDTF">2015-09-01T15:26:07Z</dcterms:modified>
</cp:coreProperties>
</file>