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15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<sst xmlns="http://schemas.openxmlformats.org/spreadsheetml/2006/main" count="30" uniqueCount="30">
  <si>
    <t>EMPNO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</si>
  <si>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</si>
  <si>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</si>
  <si>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</si>
  <si>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</si>
  <si>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</si>
  <si>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</si>
  <si>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</si>
  <si>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</si>
  <si>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</si>
  <si>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ENAME</t>
  </si>
  <si>
    <t>aa</t>
  </si>
  <si>
    <t>cc</t>
  </si>
  <si>
    <t>dd</t>
  </si>
  <si>
    <t>ee</t>
  </si>
  <si>
    <t>ff</t>
  </si>
  <si>
    <t>gg</t>
  </si>
  <si>
    <t>hh</t>
  </si>
  <si>
    <t>ii</t>
  </si>
  <si>
    <t>jj</t>
  </si>
  <si>
    <t>bb</t>
  </si>
  <si>
    <t>Basic</t>
  </si>
  <si>
    <t>TA</t>
  </si>
  <si>
    <t>E010</t>
  </si>
  <si>
    <t>DA</t>
  </si>
  <si>
    <t>HRA</t>
  </si>
  <si>
    <t>Income</t>
  </si>
  <si>
    <t>TaxPF</t>
  </si>
  <si>
    <t>PF</t>
  </si>
  <si>
    <t>NETPAY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</si>
</sst>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2" fillId="2" borderId="1" xfId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43285214348206"/>
          <c:y val="0.17177092446777487"/>
          <c:w val="0.84112270341207351"/>
          <c:h val="0.49183435403907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6700</c:v>
                </c:pt>
                <c:pt idx="1">
                  <c:v>100000</c:v>
                </c:pt>
                <c:pt idx="2">
                  <c:v>7000</c:v>
                </c:pt>
                <c:pt idx="3">
                  <c:v>12000</c:v>
                </c:pt>
                <c:pt idx="4">
                  <c:v>5500</c:v>
                </c:pt>
                <c:pt idx="5">
                  <c:v>4500</c:v>
                </c:pt>
                <c:pt idx="6">
                  <c:v>8600</c:v>
                </c:pt>
                <c:pt idx="7">
                  <c:v>8888</c:v>
                </c:pt>
                <c:pt idx="8">
                  <c:v>13200</c:v>
                </c:pt>
                <c:pt idx="9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1000</c:v>
                </c:pt>
                <c:pt idx="3">
                  <c:v>2000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2000</c:v>
                </c:pt>
                <c:pt idx="9">
                  <c:v>1000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DA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2680</c:v>
                </c:pt>
                <c:pt idx="1">
                  <c:v>40000</c:v>
                </c:pt>
                <c:pt idx="2">
                  <c:v>2800</c:v>
                </c:pt>
                <c:pt idx="3">
                  <c:v>4800</c:v>
                </c:pt>
                <c:pt idx="4">
                  <c:v>2200</c:v>
                </c:pt>
                <c:pt idx="5">
                  <c:v>1800</c:v>
                </c:pt>
                <c:pt idx="6">
                  <c:v>3440</c:v>
                </c:pt>
                <c:pt idx="7">
                  <c:v>3555.2000000000003</c:v>
                </c:pt>
                <c:pt idx="8">
                  <c:v>5280</c:v>
                </c:pt>
                <c:pt idx="9">
                  <c:v>2000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HRA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1340</c:v>
                </c:pt>
                <c:pt idx="1">
                  <c:v>30000</c:v>
                </c:pt>
                <c:pt idx="2">
                  <c:v>1400</c:v>
                </c:pt>
                <c:pt idx="3">
                  <c:v>3600</c:v>
                </c:pt>
                <c:pt idx="4">
                  <c:v>1100</c:v>
                </c:pt>
                <c:pt idx="5">
                  <c:v>900</c:v>
                </c:pt>
                <c:pt idx="6">
                  <c:v>1720</c:v>
                </c:pt>
                <c:pt idx="7">
                  <c:v>1777.6000000000001</c:v>
                </c:pt>
                <c:pt idx="8">
                  <c:v>3960</c:v>
                </c:pt>
                <c:pt idx="9">
                  <c:v>1000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Income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11720</c:v>
                </c:pt>
                <c:pt idx="1">
                  <c:v>172000</c:v>
                </c:pt>
                <c:pt idx="2">
                  <c:v>12200</c:v>
                </c:pt>
                <c:pt idx="3">
                  <c:v>22400</c:v>
                </c:pt>
                <c:pt idx="4">
                  <c:v>9800</c:v>
                </c:pt>
                <c:pt idx="5">
                  <c:v>8200</c:v>
                </c:pt>
                <c:pt idx="6">
                  <c:v>14760</c:v>
                </c:pt>
                <c:pt idx="7">
                  <c:v>15220.800000000001</c:v>
                </c:pt>
                <c:pt idx="8">
                  <c:v>24440</c:v>
                </c:pt>
                <c:pt idx="9">
                  <c:v>9000</c:v>
                </c:pt>
              </c:numCache>
            </c:numRef>
          </c:val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TaxPF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0</c:v>
                </c:pt>
                <c:pt idx="1">
                  <c:v>17200</c:v>
                </c:pt>
                <c:pt idx="2">
                  <c:v>0</c:v>
                </c:pt>
                <c:pt idx="3">
                  <c:v>2240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2444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PF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1406.3999999999999</c:v>
                </c:pt>
                <c:pt idx="1">
                  <c:v>20640</c:v>
                </c:pt>
                <c:pt idx="2">
                  <c:v>1464</c:v>
                </c:pt>
                <c:pt idx="3">
                  <c:v>2688</c:v>
                </c:pt>
                <c:pt idx="4">
                  <c:v>1176</c:v>
                </c:pt>
                <c:pt idx="5">
                  <c:v>984</c:v>
                </c:pt>
                <c:pt idx="6">
                  <c:v>1771.2</c:v>
                </c:pt>
                <c:pt idx="7">
                  <c:v>1826.4960000000001</c:v>
                </c:pt>
                <c:pt idx="8">
                  <c:v>2932.7999999999997</c:v>
                </c:pt>
                <c:pt idx="9">
                  <c:v>1080</c:v>
                </c:pt>
              </c:numCache>
            </c:numRef>
          </c:val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NETPAY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11708</c:v>
                </c:pt>
                <c:pt idx="1">
                  <c:v>154788</c:v>
                </c:pt>
                <c:pt idx="2">
                  <c:v>12188</c:v>
                </c:pt>
                <c:pt idx="3">
                  <c:v>20148</c:v>
                </c:pt>
                <c:pt idx="4">
                  <c:v>9788</c:v>
                </c:pt>
                <c:pt idx="5">
                  <c:v>8188</c:v>
                </c:pt>
                <c:pt idx="6">
                  <c:v>14748</c:v>
                </c:pt>
                <c:pt idx="7">
                  <c:v>15208.800000000001</c:v>
                </c:pt>
                <c:pt idx="8">
                  <c:v>21984</c:v>
                </c:pt>
                <c:pt idx="9">
                  <c:v>8988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9842816"/>
        <c:axId val="49852800"/>
      </c:barChart>
      <c:catAx>
        <c:axId val="49842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49852800"/>
        <c:crosses val="autoZero"/>
        <c:auto val="1"/>
        <c:lblAlgn val="ctr"/>
        <c:lblOffset val="100"/>
        <c:noMultiLvlLbl val="0"/>
      </c:catAx>
      <c:valAx>
        <c:axId val="4985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9842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22484689413823"/>
          <c:y val="7.2931977252843394E-2"/>
          <c:w val="0.5244214785651794"/>
          <c:h val="0.89393554972295131"/>
        </c:manualLayout>
      </c:layout>
      <c:radarChart>
        <c:radarStyle val="fill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Basic</c:v>
                </c:pt>
              </c:strCache>
            </c:strRef>
          </c:tx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6700</c:v>
                </c:pt>
                <c:pt idx="1">
                  <c:v>100000</c:v>
                </c:pt>
                <c:pt idx="2">
                  <c:v>7000</c:v>
                </c:pt>
                <c:pt idx="3">
                  <c:v>12000</c:v>
                </c:pt>
                <c:pt idx="4">
                  <c:v>5500</c:v>
                </c:pt>
                <c:pt idx="5">
                  <c:v>4500</c:v>
                </c:pt>
                <c:pt idx="6">
                  <c:v>8600</c:v>
                </c:pt>
                <c:pt idx="7">
                  <c:v>8888</c:v>
                </c:pt>
                <c:pt idx="8">
                  <c:v>13200</c:v>
                </c:pt>
                <c:pt idx="9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</c:v>
                </c:pt>
              </c:strCache>
            </c:strRef>
          </c:tx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1000</c:v>
                </c:pt>
                <c:pt idx="3">
                  <c:v>2000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2000</c:v>
                </c:pt>
                <c:pt idx="9">
                  <c:v>1000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DA</c:v>
                </c:pt>
              </c:strCache>
            </c:strRef>
          </c:tx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2680</c:v>
                </c:pt>
                <c:pt idx="1">
                  <c:v>40000</c:v>
                </c:pt>
                <c:pt idx="2">
                  <c:v>2800</c:v>
                </c:pt>
                <c:pt idx="3">
                  <c:v>4800</c:v>
                </c:pt>
                <c:pt idx="4">
                  <c:v>2200</c:v>
                </c:pt>
                <c:pt idx="5">
                  <c:v>1800</c:v>
                </c:pt>
                <c:pt idx="6">
                  <c:v>3440</c:v>
                </c:pt>
                <c:pt idx="7">
                  <c:v>3555.2000000000003</c:v>
                </c:pt>
                <c:pt idx="8">
                  <c:v>5280</c:v>
                </c:pt>
                <c:pt idx="9">
                  <c:v>2000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HRA</c:v>
                </c:pt>
              </c:strCache>
            </c:strRef>
          </c:tx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1340</c:v>
                </c:pt>
                <c:pt idx="1">
                  <c:v>30000</c:v>
                </c:pt>
                <c:pt idx="2">
                  <c:v>1400</c:v>
                </c:pt>
                <c:pt idx="3">
                  <c:v>3600</c:v>
                </c:pt>
                <c:pt idx="4">
                  <c:v>1100</c:v>
                </c:pt>
                <c:pt idx="5">
                  <c:v>900</c:v>
                </c:pt>
                <c:pt idx="6">
                  <c:v>1720</c:v>
                </c:pt>
                <c:pt idx="7">
                  <c:v>1777.6000000000001</c:v>
                </c:pt>
                <c:pt idx="8">
                  <c:v>3960</c:v>
                </c:pt>
                <c:pt idx="9">
                  <c:v>1000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Income</c:v>
                </c:pt>
              </c:strCache>
            </c:strRef>
          </c:tx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11720</c:v>
                </c:pt>
                <c:pt idx="1">
                  <c:v>172000</c:v>
                </c:pt>
                <c:pt idx="2">
                  <c:v>12200</c:v>
                </c:pt>
                <c:pt idx="3">
                  <c:v>22400</c:v>
                </c:pt>
                <c:pt idx="4">
                  <c:v>9800</c:v>
                </c:pt>
                <c:pt idx="5">
                  <c:v>8200</c:v>
                </c:pt>
                <c:pt idx="6">
                  <c:v>14760</c:v>
                </c:pt>
                <c:pt idx="7">
                  <c:v>15220.800000000001</c:v>
                </c:pt>
                <c:pt idx="8">
                  <c:v>24440</c:v>
                </c:pt>
                <c:pt idx="9">
                  <c:v>9000</c:v>
                </c:pt>
              </c:numCache>
            </c:numRef>
          </c:val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TaxPF</c:v>
                </c:pt>
              </c:strCache>
            </c:strRef>
          </c:tx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0</c:v>
                </c:pt>
                <c:pt idx="1">
                  <c:v>17200</c:v>
                </c:pt>
                <c:pt idx="2">
                  <c:v>0</c:v>
                </c:pt>
                <c:pt idx="3">
                  <c:v>2240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2444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PF</c:v>
                </c:pt>
              </c:strCache>
            </c:strRef>
          </c:tx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1406.3999999999999</c:v>
                </c:pt>
                <c:pt idx="1">
                  <c:v>20640</c:v>
                </c:pt>
                <c:pt idx="2">
                  <c:v>1464</c:v>
                </c:pt>
                <c:pt idx="3">
                  <c:v>2688</c:v>
                </c:pt>
                <c:pt idx="4">
                  <c:v>1176</c:v>
                </c:pt>
                <c:pt idx="5">
                  <c:v>984</c:v>
                </c:pt>
                <c:pt idx="6">
                  <c:v>1771.2</c:v>
                </c:pt>
                <c:pt idx="7">
                  <c:v>1826.4960000000001</c:v>
                </c:pt>
                <c:pt idx="8">
                  <c:v>2932.7999999999997</c:v>
                </c:pt>
                <c:pt idx="9">
                  <c:v>1080</c:v>
                </c:pt>
              </c:numCache>
            </c:numRef>
          </c:val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NETPAY</c:v>
                </c:pt>
              </c:strCache>
            </c:strRef>
          </c:tx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11708</c:v>
                </c:pt>
                <c:pt idx="1">
                  <c:v>154788</c:v>
                </c:pt>
                <c:pt idx="2">
                  <c:v>12188</c:v>
                </c:pt>
                <c:pt idx="3">
                  <c:v>20148</c:v>
                </c:pt>
                <c:pt idx="4">
                  <c:v>9788</c:v>
                </c:pt>
                <c:pt idx="5">
                  <c:v>8188</c:v>
                </c:pt>
                <c:pt idx="6">
                  <c:v>14748</c:v>
                </c:pt>
                <c:pt idx="7">
                  <c:v>15208.800000000001</c:v>
                </c:pt>
                <c:pt idx="8">
                  <c:v>21984</c:v>
                </c:pt>
                <c:pt idx="9">
                  <c:v>8988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82688"/>
        <c:axId val="215483136"/>
      </c:radarChart>
      <c:catAx>
        <c:axId val="1832826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5483136"/>
        <c:crosses val="autoZero"/>
        <c:auto val="1"/>
        <c:lblAlgn val="ctr"/>
        <c:lblOffset val="100"/>
        <c:noMultiLvlLbl val="0"/>
      </c:catAx>
      <c:valAx>
        <c:axId val="2154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82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"/>
          <c:w val="0.97187642169728783"/>
          <c:h val="1"/>
        </c:manualLayout>
      </c:layout>
      <c:pie3DChart>
        <c:varyColors val="1"/>
        <c:ser>
          <c:idx val="0"/>
          <c:order val="0"/>
          <c:explosion val="27"/>
          <c:val>
            <c:numRef>
              <c:f>Sheet1!$G$2:$G$11</c:f>
              <c:numCache>
                <c:formatCode>General</c:formatCode>
                <c:ptCount val="10"/>
                <c:pt idx="0">
                  <c:v>11720</c:v>
                </c:pt>
                <c:pt idx="1">
                  <c:v>172000</c:v>
                </c:pt>
                <c:pt idx="2">
                  <c:v>12200</c:v>
                </c:pt>
                <c:pt idx="3">
                  <c:v>22400</c:v>
                </c:pt>
                <c:pt idx="4">
                  <c:v>9800</c:v>
                </c:pt>
                <c:pt idx="5">
                  <c:v>8200</c:v>
                </c:pt>
                <c:pt idx="6">
                  <c:v>14760</c:v>
                </c:pt>
                <c:pt idx="7">
                  <c:v>15220.800000000001</c:v>
                </c:pt>
                <c:pt idx="8">
                  <c:v>24440</c:v>
                </c:pt>
                <c:pt idx="9">
                  <c:v>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579875328083989"/>
          <c:y val="2.7103382910469678E-3"/>
          <c:w val="7.5345800524934378E-2"/>
          <c:h val="0.83717191601049867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47725284339461"/>
          <c:y val="2.3148148148148147E-2"/>
          <c:w val="0.52442629046369205"/>
          <c:h val="0.833094196558763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6700</c:v>
                </c:pt>
                <c:pt idx="1">
                  <c:v>100000</c:v>
                </c:pt>
                <c:pt idx="2">
                  <c:v>7000</c:v>
                </c:pt>
                <c:pt idx="3">
                  <c:v>12000</c:v>
                </c:pt>
                <c:pt idx="4">
                  <c:v>5500</c:v>
                </c:pt>
                <c:pt idx="5">
                  <c:v>4500</c:v>
                </c:pt>
                <c:pt idx="6">
                  <c:v>8600</c:v>
                </c:pt>
                <c:pt idx="7">
                  <c:v>8888</c:v>
                </c:pt>
                <c:pt idx="8">
                  <c:v>13200</c:v>
                </c:pt>
                <c:pt idx="9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1000</c:v>
                </c:pt>
                <c:pt idx="3">
                  <c:v>2000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2000</c:v>
                </c:pt>
                <c:pt idx="9">
                  <c:v>1000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DA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2680</c:v>
                </c:pt>
                <c:pt idx="1">
                  <c:v>40000</c:v>
                </c:pt>
                <c:pt idx="2">
                  <c:v>2800</c:v>
                </c:pt>
                <c:pt idx="3">
                  <c:v>4800</c:v>
                </c:pt>
                <c:pt idx="4">
                  <c:v>2200</c:v>
                </c:pt>
                <c:pt idx="5">
                  <c:v>1800</c:v>
                </c:pt>
                <c:pt idx="6">
                  <c:v>3440</c:v>
                </c:pt>
                <c:pt idx="7">
                  <c:v>3555.2000000000003</c:v>
                </c:pt>
                <c:pt idx="8">
                  <c:v>5280</c:v>
                </c:pt>
                <c:pt idx="9">
                  <c:v>2000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HRA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1340</c:v>
                </c:pt>
                <c:pt idx="1">
                  <c:v>30000</c:v>
                </c:pt>
                <c:pt idx="2">
                  <c:v>1400</c:v>
                </c:pt>
                <c:pt idx="3">
                  <c:v>3600</c:v>
                </c:pt>
                <c:pt idx="4">
                  <c:v>1100</c:v>
                </c:pt>
                <c:pt idx="5">
                  <c:v>900</c:v>
                </c:pt>
                <c:pt idx="6">
                  <c:v>1720</c:v>
                </c:pt>
                <c:pt idx="7">
                  <c:v>1777.6000000000001</c:v>
                </c:pt>
                <c:pt idx="8">
                  <c:v>3960</c:v>
                </c:pt>
                <c:pt idx="9">
                  <c:v>1000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Income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11720</c:v>
                </c:pt>
                <c:pt idx="1">
                  <c:v>172000</c:v>
                </c:pt>
                <c:pt idx="2">
                  <c:v>12200</c:v>
                </c:pt>
                <c:pt idx="3">
                  <c:v>22400</c:v>
                </c:pt>
                <c:pt idx="4">
                  <c:v>9800</c:v>
                </c:pt>
                <c:pt idx="5">
                  <c:v>8200</c:v>
                </c:pt>
                <c:pt idx="6">
                  <c:v>14760</c:v>
                </c:pt>
                <c:pt idx="7">
                  <c:v>15220.800000000001</c:v>
                </c:pt>
                <c:pt idx="8">
                  <c:v>24440</c:v>
                </c:pt>
                <c:pt idx="9">
                  <c:v>9000</c:v>
                </c:pt>
              </c:numCache>
            </c:numRef>
          </c:val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TaxPF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0</c:v>
                </c:pt>
                <c:pt idx="1">
                  <c:v>17200</c:v>
                </c:pt>
                <c:pt idx="2">
                  <c:v>0</c:v>
                </c:pt>
                <c:pt idx="3">
                  <c:v>2240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2444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PF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1406.3999999999999</c:v>
                </c:pt>
                <c:pt idx="1">
                  <c:v>20640</c:v>
                </c:pt>
                <c:pt idx="2">
                  <c:v>1464</c:v>
                </c:pt>
                <c:pt idx="3">
                  <c:v>2688</c:v>
                </c:pt>
                <c:pt idx="4">
                  <c:v>1176</c:v>
                </c:pt>
                <c:pt idx="5">
                  <c:v>984</c:v>
                </c:pt>
                <c:pt idx="6">
                  <c:v>1771.2</c:v>
                </c:pt>
                <c:pt idx="7">
                  <c:v>1826.4960000000001</c:v>
                </c:pt>
                <c:pt idx="8">
                  <c:v>2932.7999999999997</c:v>
                </c:pt>
                <c:pt idx="9">
                  <c:v>1080</c:v>
                </c:pt>
              </c:numCache>
            </c:numRef>
          </c:val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NETPAY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  <c:pt idx="7">
                    <c:v>hh</c:v>
                  </c:pt>
                  <c:pt idx="8">
                    <c:v>ii</c:v>
                  </c:pt>
                  <c:pt idx="9">
                    <c:v>jj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</c:lvl>
              </c:multiLvlStrCache>
            </c:multiLvl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11708</c:v>
                </c:pt>
                <c:pt idx="1">
                  <c:v>154788</c:v>
                </c:pt>
                <c:pt idx="2">
                  <c:v>12188</c:v>
                </c:pt>
                <c:pt idx="3">
                  <c:v>20148</c:v>
                </c:pt>
                <c:pt idx="4">
                  <c:v>9788</c:v>
                </c:pt>
                <c:pt idx="5">
                  <c:v>8188</c:v>
                </c:pt>
                <c:pt idx="6">
                  <c:v>14748</c:v>
                </c:pt>
                <c:pt idx="7">
                  <c:v>15208.800000000001</c:v>
                </c:pt>
                <c:pt idx="8">
                  <c:v>21984</c:v>
                </c:pt>
                <c:pt idx="9">
                  <c:v>8988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30912"/>
        <c:axId val="181032448"/>
      </c:barChart>
      <c:catAx>
        <c:axId val="181030912"/>
        <c:scaling>
          <c:orientation val="minMax"/>
        </c:scaling>
        <c:delete val="0"/>
        <c:axPos val="l"/>
        <c:majorTickMark val="out"/>
        <c:minorTickMark val="none"/>
        <c:tickLblPos val="nextTo"/>
        <c:crossAx val="181032448"/>
        <c:crosses val="autoZero"/>
        <c:auto val="1"/>
        <c:lblAlgn val="ctr"/>
        <c:lblOffset val="100"/>
        <c:noMultiLvlLbl val="0"/>
      </c:catAx>
      <c:valAx>
        <c:axId val="181032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103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13</xdr:row>
      <xdr:rowOff>114299</xdr:rowOff>
    </xdr:from>
    <xdr:to>
      <xdr:col>9</xdr:col>
      <xdr:colOff>485775</xdr:colOff>
      <xdr:row>33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20</xdr:row>
      <xdr:rowOff>133350</xdr:rowOff>
    </xdr:from>
    <xdr:to>
      <xdr:col>20</xdr:col>
      <xdr:colOff>485775</xdr:colOff>
      <xdr:row>35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428625</xdr:colOff>
      <xdr:row>3</xdr:row>
      <xdr:rowOff>76200</xdr:rowOff>
    </xdr:from>
    <xdr:to>
      <xdr:col>28</xdr:col>
      <xdr:colOff>123825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104775</xdr:colOff>
      <xdr:row>1</xdr:row>
      <xdr:rowOff>104775</xdr:rowOff>
    </xdr:from>
    <xdr:to>
      <xdr:col>18</xdr:col>
      <xdr:colOff>409575</xdr:colOff>
      <xdr:row>15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T12" sqref="T12"/>
    </sheetView>
  </sheetViews>
  <sheetFormatPr defaultRowHeight="15" x14ac:dyDescent="0.25"/>
  <sheetData>
    <row r="1" spans="1:10" x14ac:dyDescent="0.25">
      <c r="A1" s="1" t="s">
        <v>0</v>
      </c>
      <c r="B1" s="1" t="s">
        <v>10</v>
      </c>
      <c r="C1" s="1" t="s">
        <v>21</v>
      </c>
      <c r="D1" s="1" t="s">
        <v>22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 x14ac:dyDescent="0.25">
      <c r="A2" s="1" t="s">
        <v>1</v>
      </c>
      <c r="B2" s="1" t="s">
        <v>11</v>
      </c>
      <c r="C2" s="1">
        <v>6700</v>
      </c>
      <c r="D2" s="1">
        <f>IF(C2&gt;10000,2000,1000)</f>
        <v>1000</v>
      </c>
      <c r="E2" s="1">
        <f>C2*40%</f>
        <v>2680</v>
      </c>
      <c r="F2" s="1">
        <f>IF(C2&gt;10000,C2*30%,C2*20%)</f>
        <v>1340</v>
      </c>
      <c r="G2" s="1">
        <f>SUM(C2:F2)</f>
        <v>11720</v>
      </c>
      <c r="H2" s="1">
        <f>IF(G2&gt;=20000,G2*10%,0)</f>
        <v>0</v>
      </c>
      <c r="I2" s="1">
        <f>G2*12%</f>
        <v>1406.3999999999999</v>
      </c>
      <c r="J2" s="1">
        <f>G2-H2-12</f>
        <v>11708</v>
      </c>
    </row>
    <row r="3" spans="1:10" x14ac:dyDescent="0.25">
      <c r="A3" s="1" t="s">
        <v>2</v>
      </c>
      <c r="B3" s="1" t="s">
        <v>20</v>
      </c>
      <c r="C3" s="1">
        <v>100000</v>
      </c>
      <c r="D3" s="1">
        <f t="shared" ref="D3:D11" si="0">IF(C3&gt;10000,2000,1000)</f>
        <v>2000</v>
      </c>
      <c r="E3" s="1">
        <f t="shared" ref="E3:E11" si="1">C3*40%</f>
        <v>40000</v>
      </c>
      <c r="F3" s="1">
        <f t="shared" ref="F3:F11" si="2">IF(C3&gt;10000,C3*30%,C3*20%)</f>
        <v>30000</v>
      </c>
      <c r="G3" s="1">
        <f t="shared" ref="G3:G11" si="3">SUM(C3:F3)</f>
        <v>172000</v>
      </c>
      <c r="H3" s="1">
        <f t="shared" ref="H3:H11" si="4">IF(G3&gt;=20000,G3*10%,0)</f>
        <v>17200</v>
      </c>
      <c r="I3" s="1">
        <f t="shared" ref="I3:I11" si="5">G3*12%</f>
        <v>20640</v>
      </c>
      <c r="J3" s="1">
        <f t="shared" ref="J3:J11" si="6">G3-H3-12</f>
        <v>154788</v>
      </c>
    </row>
    <row r="4" spans="1:10" x14ac:dyDescent="0.25">
      <c r="A4" s="1" t="s">
        <v>3</v>
      </c>
      <c r="B4" s="1" t="s">
        <v>12</v>
      </c>
      <c r="C4" s="1">
        <v>7000</v>
      </c>
      <c r="D4" s="1">
        <f t="shared" si="0"/>
        <v>1000</v>
      </c>
      <c r="E4" s="1">
        <f t="shared" si="1"/>
        <v>2800</v>
      </c>
      <c r="F4" s="1">
        <f t="shared" si="2"/>
        <v>1400</v>
      </c>
      <c r="G4" s="1">
        <f t="shared" si="3"/>
        <v>12200</v>
      </c>
      <c r="H4" s="1">
        <f t="shared" si="4"/>
        <v>0</v>
      </c>
      <c r="I4" s="1">
        <f t="shared" si="5"/>
        <v>1464</v>
      </c>
      <c r="J4" s="1">
        <f t="shared" si="6"/>
        <v>12188</v>
      </c>
    </row>
    <row r="5" spans="1:10" x14ac:dyDescent="0.25">
      <c r="A5" s="1" t="s">
        <v>4</v>
      </c>
      <c r="B5" s="1" t="s">
        <v>13</v>
      </c>
      <c r="C5" s="1">
        <v>12000</v>
      </c>
      <c r="D5" s="1">
        <f t="shared" si="0"/>
        <v>2000</v>
      </c>
      <c r="E5" s="1">
        <f t="shared" si="1"/>
        <v>4800</v>
      </c>
      <c r="F5" s="1">
        <f t="shared" si="2"/>
        <v>3600</v>
      </c>
      <c r="G5" s="1">
        <f t="shared" si="3"/>
        <v>22400</v>
      </c>
      <c r="H5" s="1">
        <f t="shared" si="4"/>
        <v>2240</v>
      </c>
      <c r="I5" s="1">
        <f t="shared" si="5"/>
        <v>2688</v>
      </c>
      <c r="J5" s="1">
        <f t="shared" si="6"/>
        <v>20148</v>
      </c>
    </row>
    <row r="6" spans="1:10" x14ac:dyDescent="0.25">
      <c r="A6" s="1" t="s">
        <v>5</v>
      </c>
      <c r="B6" s="1" t="s">
        <v>14</v>
      </c>
      <c r="C6" s="1">
        <v>5500</v>
      </c>
      <c r="D6" s="1">
        <f t="shared" si="0"/>
        <v>1000</v>
      </c>
      <c r="E6" s="1">
        <f t="shared" si="1"/>
        <v>2200</v>
      </c>
      <c r="F6" s="1">
        <f t="shared" si="2"/>
        <v>1100</v>
      </c>
      <c r="G6" s="1">
        <f t="shared" si="3"/>
        <v>9800</v>
      </c>
      <c r="H6" s="1">
        <f t="shared" si="4"/>
        <v>0</v>
      </c>
      <c r="I6" s="1">
        <f t="shared" si="5"/>
        <v>1176</v>
      </c>
      <c r="J6" s="1">
        <f t="shared" si="6"/>
        <v>9788</v>
      </c>
    </row>
    <row r="7" spans="1:10" x14ac:dyDescent="0.25">
      <c r="A7" s="1" t="s">
        <v>6</v>
      </c>
      <c r="B7" s="1" t="s">
        <v>15</v>
      </c>
      <c r="C7" s="1">
        <v>4500</v>
      </c>
      <c r="D7" s="1">
        <f t="shared" si="0"/>
        <v>1000</v>
      </c>
      <c r="E7" s="1">
        <f t="shared" si="1"/>
        <v>1800</v>
      </c>
      <c r="F7" s="1">
        <f t="shared" si="2"/>
        <v>900</v>
      </c>
      <c r="G7" s="1">
        <f t="shared" si="3"/>
        <v>8200</v>
      </c>
      <c r="H7" s="1">
        <f t="shared" si="4"/>
        <v>0</v>
      </c>
      <c r="I7" s="1">
        <f t="shared" si="5"/>
        <v>984</v>
      </c>
      <c r="J7" s="1">
        <f t="shared" si="6"/>
        <v>8188</v>
      </c>
    </row>
    <row r="8" spans="1:10" x14ac:dyDescent="0.25">
      <c r="A8" s="1" t="s">
        <v>7</v>
      </c>
      <c r="B8" s="1" t="s">
        <v>16</v>
      </c>
      <c r="C8" s="1">
        <v>8600</v>
      </c>
      <c r="D8" s="1">
        <f t="shared" si="0"/>
        <v>1000</v>
      </c>
      <c r="E8" s="1">
        <f t="shared" si="1"/>
        <v>3440</v>
      </c>
      <c r="F8" s="1">
        <f t="shared" si="2"/>
        <v>1720</v>
      </c>
      <c r="G8" s="1">
        <f t="shared" si="3"/>
        <v>14760</v>
      </c>
      <c r="H8" s="1">
        <f t="shared" si="4"/>
        <v>0</v>
      </c>
      <c r="I8" s="1">
        <f t="shared" si="5"/>
        <v>1771.2</v>
      </c>
      <c r="J8" s="1">
        <f t="shared" si="6"/>
        <v>14748</v>
      </c>
    </row>
    <row r="9" spans="1:10" x14ac:dyDescent="0.25">
      <c r="A9" s="1" t="s">
        <v>8</v>
      </c>
      <c r="B9" s="1" t="s">
        <v>17</v>
      </c>
      <c r="C9" s="1">
        <v>8888</v>
      </c>
      <c r="D9" s="1">
        <f t="shared" si="0"/>
        <v>1000</v>
      </c>
      <c r="E9" s="1">
        <f t="shared" si="1"/>
        <v>3555.2000000000003</v>
      </c>
      <c r="F9" s="1">
        <f t="shared" si="2"/>
        <v>1777.6000000000001</v>
      </c>
      <c r="G9" s="1">
        <f t="shared" si="3"/>
        <v>15220.800000000001</v>
      </c>
      <c r="H9" s="1">
        <f t="shared" si="4"/>
        <v>0</v>
      </c>
      <c r="I9" s="1">
        <f t="shared" si="5"/>
        <v>1826.4960000000001</v>
      </c>
      <c r="J9" s="1">
        <f t="shared" si="6"/>
        <v>15208.800000000001</v>
      </c>
    </row>
    <row r="10" spans="1:10" x14ac:dyDescent="0.25">
      <c r="A10" s="1" t="s">
        <v>9</v>
      </c>
      <c r="B10" s="1" t="s">
        <v>18</v>
      </c>
      <c r="C10" s="1">
        <v>13200</v>
      </c>
      <c r="D10" s="1">
        <f t="shared" si="0"/>
        <v>2000</v>
      </c>
      <c r="E10" s="1">
        <f t="shared" si="1"/>
        <v>5280</v>
      </c>
      <c r="F10" s="1">
        <f t="shared" si="2"/>
        <v>3960</v>
      </c>
      <c r="G10" s="1">
        <f t="shared" si="3"/>
        <v>24440</v>
      </c>
      <c r="H10" s="1">
        <f t="shared" si="4"/>
        <v>2444</v>
      </c>
      <c r="I10" s="1">
        <f t="shared" si="5"/>
        <v>2932.7999999999997</v>
      </c>
      <c r="J10" s="1">
        <f t="shared" si="6"/>
        <v>21984</v>
      </c>
    </row>
    <row r="11" spans="1:10" x14ac:dyDescent="0.25">
      <c r="A11" s="1" t="s">
        <v>23</v>
      </c>
      <c r="B11" s="1" t="s">
        <v>19</v>
      </c>
      <c r="C11" s="1">
        <v>5000</v>
      </c>
      <c r="D11" s="1">
        <f t="shared" si="0"/>
        <v>1000</v>
      </c>
      <c r="E11" s="1">
        <f t="shared" si="1"/>
        <v>2000</v>
      </c>
      <c r="F11" s="1">
        <f t="shared" si="2"/>
        <v>1000</v>
      </c>
      <c r="G11" s="1">
        <f t="shared" si="3"/>
        <v>9000</v>
      </c>
      <c r="H11" s="1">
        <f t="shared" si="4"/>
        <v>0</v>
      </c>
      <c r="I11" s="1">
        <f t="shared" si="5"/>
        <v>1080</v>
      </c>
      <c r="J11" s="1">
        <f t="shared" si="6"/>
        <v>8988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kvge</dc:creator>
  <cp:lastModifiedBy>kvge</cp:lastModifiedBy>
  <dcterms:created xsi:type="dcterms:W3CDTF">2023-12-28T06:42:10Z</dcterms:created>
  <dcterms:modified xsi:type="dcterms:W3CDTF">2023-12-28T07:20:05Z</dcterms:modified>
</cp:coreProperties>
</file>