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sharath\Data Analyst\Blinkit\"/>
    </mc:Choice>
  </mc:AlternateContent>
  <xr:revisionPtr revIDLastSave="0" documentId="13_ncr:1_{2A5F4238-C48F-48CB-A9EA-BCA6B464C25E}" xr6:coauthVersionLast="47" xr6:coauthVersionMax="47" xr10:uidLastSave="{00000000-0000-0000-0000-000000000000}"/>
  <bookViews>
    <workbookView xWindow="-108" yWindow="-108" windowWidth="23256" windowHeight="12456" activeTab="2" xr2:uid="{F8420BDF-C08E-4FBB-891B-F574F63AC6D0}"/>
  </bookViews>
  <sheets>
    <sheet name="Sheets Design" sheetId="5" r:id="rId1"/>
    <sheet name="Dashboard" sheetId="6" r:id="rId2"/>
    <sheet name="BlinkIT Grocery Data" sheetId="1" r:id="rId3"/>
  </sheets>
  <definedNames>
    <definedName name="_xlchart.v2.0" hidden="1">'Sheets Design'!$D$78:$D$80</definedName>
    <definedName name="_xlchart.v2.1" hidden="1">'Sheets Design'!$E$77</definedName>
    <definedName name="_xlchart.v2.2" hidden="1">'Sheets Design'!$E$78:$E$80</definedName>
    <definedName name="_xlchart.v2.3" hidden="1">'Sheets Design'!$D$78:$D$80</definedName>
    <definedName name="_xlchart.v2.4" hidden="1">'Sheets Design'!$E$77</definedName>
    <definedName name="_xlchart.v2.5" hidden="1">'Sheets Design'!$E$78:$E$80</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9" i="5" l="1"/>
  <c r="D80" i="5"/>
  <c r="D78" i="5"/>
  <c r="E78" i="5"/>
  <c r="A9" i="5"/>
  <c r="E80" i="5"/>
  <c r="B9" i="5"/>
  <c r="C9" i="5"/>
  <c r="E79" i="5"/>
  <c r="D9" i="5"/>
</calcChain>
</file>

<file path=xl/sharedStrings.xml><?xml version="1.0" encoding="utf-8"?>
<sst xmlns="http://schemas.openxmlformats.org/spreadsheetml/2006/main" count="59752" uniqueCount="1630">
  <si>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</si>
  <si>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</si>
  <si>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</si>
  <si>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</si>
  <si>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</si>
  <si>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</si>
  <si>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</si>
  <si>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</si>
  <si>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</si>
  <si>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</si>
  <si>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</si>
  <si>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</si>
  <si>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</si>
  <si>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</si>
  <si>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</si>
  <si>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</si>
  <si>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</si>
  <si>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</si>
  <si>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</si>
  <si>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</si>
  <si>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</si>
  <si>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</si>
  <si>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</si>
  <si>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</si>
  <si>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</si>
  <si>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</si>
  <si>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</si>
  <si>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</si>
  <si>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</si>
  <si>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</si>
  <si>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</si>
  <si>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</si>
  <si>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</si>
  <si>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</si>
  <si>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</si>
  <si>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</si>
  <si>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</si>
  <si>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</si>
  <si>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</si>
  <si>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</si>
  <si>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</si>
  <si>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</si>
  <si>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</si>
  <si>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</si>
  <si>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</si>
  <si>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</si>
  <si>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</si>
  <si>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</si>
  <si>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</si>
  <si>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</si>
  <si>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</si>
  <si>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</si>
  <si>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</si>
  <si>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</si>
  <si>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</si>
  <si>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</si>
  <si>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</si>
  <si>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</si>
  <si>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</si>
  <si>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</si>
  <si>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</si>
  <si>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</si>
  <si>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</si>
  <si>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</si>
  <si>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</si>
  <si>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</si>
  <si>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</si>
  <si>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</si>
  <si>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</si>
  <si>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</si>
  <si>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</si>
  <si>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</si>
  <si>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</si>
  <si>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</si>
  <si>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</si>
  <si>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</si>
  <si>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</si>
  <si>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</si>
  <si>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</si>
  <si>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</si>
  <si>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</si>
  <si>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</si>
  <si>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</si>
  <si>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</si>
  <si>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</si>
  <si>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</si>
  <si>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</si>
  <si>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</si>
  <si>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</si>
  <si>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</si>
  <si>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</si>
  <si>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</si>
  <si>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</si>
  <si>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</si>
  <si>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</si>
  <si>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</si>
  <si>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</si>
  <si>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</si>
  <si>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</si>
  <si>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</si>
  <si>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</si>
  <si>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</si>
  <si>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</si>
  <si>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</si>
  <si>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</si>
  <si>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</si>
  <si>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</si>
  <si>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</si>
  <si>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</si>
  <si>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</si>
  <si>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</si>
  <si>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</si>
  <si>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</si>
  <si>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</si>
  <si>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</si>
  <si>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</si>
  <si>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</si>
  <si>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</si>
  <si>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</si>
  <si>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</si>
  <si>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</si>
  <si>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</si>
  <si>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</si>
  <si>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</si>
  <si>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</si>
  <si>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</si>
  <si>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</si>
  <si>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</si>
  <si>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</si>
  <si>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</si>
  <si>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</si>
  <si>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</si>
  <si>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</si>
  <si>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</si>
  <si>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</si>
  <si>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</si>
  <si>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</si>
  <si>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</si>
  <si>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</si>
  <si>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</si>
  <si>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</si>
  <si>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</si>
  <si>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</si>
  <si>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</si>
  <si>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</si>
  <si>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</si>
  <si>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</si>
  <si>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</si>
  <si>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</si>
  <si>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</si>
  <si>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</si>
  <si>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</si>
  <si>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</si>
  <si>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</si>
  <si>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</si>
  <si>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</si>
  <si>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</si>
  <si>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</si>
  <si>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</si>
  <si>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</si>
  <si>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</si>
  <si>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</si>
  <si>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</si>
  <si>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</si>
  <si>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</si>
  <si>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</si>
  <si>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</si>
  <si>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</si>
  <si>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</si>
  <si>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</si>
  <si>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</si>
  <si>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</si>
  <si>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</si>
  <si>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</si>
  <si>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</si>
  <si>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</si>
  <si>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</si>
  <si>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</si>
  <si>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</si>
  <si>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</si>
  <si>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</si>
  <si>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</si>
  <si>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</si>
  <si>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</si>
  <si>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</si>
  <si>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</si>
  <si>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</si>
  <si>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</si>
  <si>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</si>
  <si>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</si>
  <si>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</si>
  <si>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</si>
  <si>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</si>
  <si>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</si>
  <si>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</si>
  <si>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</si>
  <si>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</si>
  <si>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</si>
  <si>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</si>
  <si>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</si>
  <si>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</si>
  <si>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</si>
  <si>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</si>
  <si>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</si>
  <si>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</si>
  <si>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</si>
  <si>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</si>
  <si>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</si>
  <si>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</si>
  <si>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</si>
  <si>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</si>
  <si>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</si>
  <si>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</si>
  <si>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</si>
  <si>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</si>
  <si>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</si>
  <si>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</si>
  <si>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</si>
  <si>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</si>
  <si>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</si>
  <si>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</si>
  <si>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</si>
  <si>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</si>
  <si>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</si>
  <si>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</si>
  <si>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</si>
  <si>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</si>
  <si>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</si>
  <si>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</si>
  <si>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</si>
  <si>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</si>
  <si>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</si>
  <si>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</si>
  <si>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</si>
  <si>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</si>
  <si>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</si>
  <si>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</si>
  <si>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</si>
  <si>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</si>
  <si>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</si>
  <si>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</si>
  <si>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</si>
  <si>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</si>
  <si>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</si>
  <si>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</si>
  <si>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</si>
  <si>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</si>
  <si>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</si>
  <si>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</si>
  <si>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</si>
  <si>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</si>
  <si>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</si>
  <si>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</si>
  <si>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</si>
  <si>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</si>
  <si>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</si>
  <si>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</si>
  <si>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</si>
  <si>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</si>
  <si>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</si>
  <si>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</si>
  <si>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</si>
  <si>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</si>
  <si>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</si>
  <si>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</si>
  <si>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</si>
  <si>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</si>
  <si>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</si>
  <si>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</si>
  <si>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</si>
  <si>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</si>
  <si>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</si>
  <si>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</si>
  <si>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</si>
  <si>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</si>
  <si>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</si>
  <si>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</si>
  <si>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</si>
  <si>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</si>
  <si>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</si>
  <si>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</si>
  <si>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</si>
  <si>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</si>
  <si>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</si>
  <si>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</si>
  <si>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</si>
  <si>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</si>
  <si>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</si>
  <si>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</si>
  <si>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</si>
  <si>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</si>
  <si>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</si>
  <si>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</si>
  <si>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</si>
  <si>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</si>
  <si>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</si>
  <si>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</si>
  <si>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</si>
  <si>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</si>
  <si>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</si>
  <si>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</si>
  <si>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</si>
  <si>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</si>
  <si>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</si>
  <si>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</si>
  <si>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</si>
  <si>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</si>
  <si>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</si>
  <si>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</si>
  <si>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</si>
  <si>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</si>
  <si>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</si>
  <si>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</si>
  <si>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</si>
  <si>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</si>
  <si>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</si>
  <si>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</si>
  <si>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</si>
  <si>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</si>
  <si>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</si>
  <si>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</si>
  <si>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</si>
  <si>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</si>
  <si>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</si>
  <si>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</si>
  <si>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</si>
  <si>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</si>
  <si>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</si>
  <si>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</si>
  <si>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</si>
  <si>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</si>
  <si>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</si>
  <si>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</si>
  <si>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</si>
  <si>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</si>
  <si>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</si>
  <si>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</si>
  <si>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</si>
  <si>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</si>
  <si>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</si>
  <si>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</si>
  <si>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</si>
  <si>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</si>
  <si>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</si>
  <si>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</si>
  <si>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</si>
  <si>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</si>
  <si>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</si>
  <si>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</si>
  <si>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</si>
  <si>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</si>
  <si>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</si>
  <si>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</si>
  <si>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</si>
  <si>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</si>
  <si>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</si>
  <si>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</si>
  <si>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</si>
  <si>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</si>
  <si>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</si>
  <si>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</si>
  <si>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</si>
  <si>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</si>
  <si>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</si>
  <si>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</si>
  <si>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</si>
  <si>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</si>
  <si>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</si>
  <si>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</si>
  <si>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</si>
  <si>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</si>
  <si>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</si>
  <si>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</si>
  <si>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</si>
  <si>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</si>
  <si>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</si>
  <si>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</si>
  <si>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</si>
  <si>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</si>
  <si>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</si>
  <si>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</si>
  <si>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</si>
  <si>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</si>
  <si>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</si>
  <si>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</si>
  <si>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</si>
  <si>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</si>
  <si>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</si>
  <si>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</si>
  <si>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</si>
  <si>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</si>
  <si>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</si>
  <si>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</si>
  <si>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</si>
  <si>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</si>
  <si>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</si>
  <si>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</si>
  <si>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</si>
  <si>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</si>
  <si>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</si>
  <si>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</si>
  <si>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</si>
  <si>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</si>
  <si>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</si>
  <si>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</si>
  <si>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</si>
  <si>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</si>
  <si>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</si>
  <si>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</si>
  <si>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</si>
  <si>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</si>
  <si>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</si>
  <si>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</si>
  <si>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</si>
  <si>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</si>
  <si>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</si>
  <si>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</si>
  <si>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</si>
  <si>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</si>
  <si>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</si>
  <si>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</si>
  <si>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</si>
  <si>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</si>
  <si>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</si>
  <si>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</si>
  <si>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</si>
  <si>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</si>
  <si>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</si>
  <si>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</si>
  <si>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</si>
  <si>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</si>
  <si>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</si>
  <si>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</si>
  <si>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</si>
  <si>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</si>
  <si>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</si>
  <si>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</si>
  <si>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</si>
  <si>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</si>
  <si>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</si>
  <si>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</si>
  <si>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</si>
  <si>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</si>
  <si>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</si>
  <si>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</si>
  <si>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</si>
  <si>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</si>
  <si>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</si>
  <si>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</si>
  <si>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</si>
  <si>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</si>
  <si>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</si>
  <si>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</si>
  <si>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</si>
  <si>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</si>
  <si>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</si>
  <si>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</si>
  <si>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</si>
  <si>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</si>
  <si>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</si>
  <si>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</si>
  <si>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</si>
  <si>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</si>
  <si>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</si>
  <si>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</si>
  <si>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</si>
  <si>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</si>
  <si>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</si>
  <si>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</si>
  <si>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</si>
  <si>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</si>
  <si>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</si>
  <si>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</si>
  <si>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</si>
  <si>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</si>
  <si>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</si>
  <si>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</si>
  <si>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</si>
  <si>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</si>
  <si>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</si>
  <si>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</si>
  <si>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</si>
  <si>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</si>
  <si>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</si>
  <si>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</si>
  <si>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</si>
  <si>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</si>
  <si>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</si>
  <si>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</si>
  <si>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</si>
  <si>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</si>
  <si>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</si>
  <si>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</si>
  <si>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</si>
  <si>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</si>
  <si>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</si>
  <si>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</si>
  <si>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</si>
  <si>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</si>
  <si>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</si>
  <si>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</si>
  <si>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</si>
  <si>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</si>
  <si>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</si>
  <si>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</si>
  <si>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</si>
  <si>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</si>
  <si>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</si>
  <si>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</si>
  <si>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</si>
  <si>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</si>
  <si>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</si>
  <si>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</si>
  <si>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</si>
  <si>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</si>
  <si>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</si>
  <si>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</si>
  <si>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</si>
  <si>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</si>
  <si>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</si>
  <si>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</si>
  <si>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</si>
  <si>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</si>
  <si>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</si>
  <si>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</si>
  <si>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</si>
  <si>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</si>
  <si>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</si>
  <si>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</si>
  <si>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</si>
  <si>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</si>
  <si>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</si>
  <si>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</si>
  <si>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</si>
  <si>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</si>
  <si>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</si>
  <si>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</si>
  <si>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</si>
  <si>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</si>
  <si>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</si>
  <si>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</si>
  <si>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</si>
  <si>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</si>
  <si>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</si>
  <si>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</si>
  <si>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</si>
  <si>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</si>
  <si>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</si>
  <si>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</si>
  <si>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</si>
  <si>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</si>
  <si>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</si>
  <si>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</si>
  <si>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</si>
  <si>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</si>
  <si>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</si>
  <si>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</si>
  <si>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</si>
  <si>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</si>
  <si>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</si>
  <si>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</si>
  <si>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</si>
  <si>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</si>
  <si>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</si>
  <si>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</si>
  <si>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</si>
  <si>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</si>
  <si>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</si>
  <si>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</si>
  <si>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</si>
  <si>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</si>
  <si>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</si>
  <si>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</si>
  <si>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</si>
  <si>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</si>
  <si>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</si>
  <si>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</si>
  <si>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</si>
  <si>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</si>
  <si>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</si>
  <si>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</si>
  <si>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</si>
  <si>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</si>
  <si>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</si>
  <si>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</si>
  <si>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</si>
  <si>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</si>
  <si>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</si>
  <si>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</si>
  <si>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</si>
  <si>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</si>
  <si>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</si>
  <si>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</si>
  <si>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</si>
  <si>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</si>
  <si>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</si>
  <si>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</si>
  <si>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</si>
  <si>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</si>
  <si>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</si>
  <si>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</si>
  <si>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</si>
  <si>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</si>
  <si>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</si>
  <si>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</si>
  <si>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</si>
  <si>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</si>
  <si>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</si>
  <si>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</si>
  <si>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</si>
  <si>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</si>
  <si>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</si>
  <si>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</si>
  <si>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</si>
  <si>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</si>
  <si>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</si>
  <si>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</si>
  <si>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</si>
  <si>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</si>
  <si>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</si>
  <si>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</si>
  <si>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</si>
  <si>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</si>
  <si>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</si>
  <si>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</si>
  <si>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</si>
  <si>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</si>
  <si>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</si>
  <si>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</si>
  <si>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</si>
  <si>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</si>
  <si>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</si>
  <si>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</si>
  <si>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</si>
  <si>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</si>
  <si>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</si>
  <si>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</si>
  <si>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</si>
  <si>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</si>
  <si>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</si>
  <si>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</si>
  <si>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</si>
  <si>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</si>
  <si>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</si>
  <si>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</si>
  <si>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</si>
  <si>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</si>
  <si>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</si>
  <si>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</si>
  <si>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</si>
  <si>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</si>
  <si>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</si>
  <si>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</si>
  <si>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</si>
  <si>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</si>
  <si>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</si>
  <si>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</si>
  <si>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</si>
  <si>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</si>
  <si>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</si>
  <si>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</si>
  <si>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</si>
  <si>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</si>
  <si>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</si>
  <si>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</si>
  <si>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</si>
  <si>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</si>
  <si>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</si>
  <si>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</si>
  <si>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</si>
  <si>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</si>
  <si>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</si>
  <si>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</si>
  <si>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</si>
  <si>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</si>
  <si>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</si>
  <si>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</si>
  <si>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</si>
  <si>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</si>
  <si>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</si>
  <si>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</si>
  <si>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</si>
  <si>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</si>
  <si>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</si>
  <si>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</si>
  <si>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</si>
  <si>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</si>
  <si>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</si>
  <si>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</si>
  <si>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</si>
  <si>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</si>
  <si>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</si>
  <si>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</si>
  <si>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</si>
  <si>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</si>
  <si>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</si>
  <si>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</si>
  <si>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</si>
  <si>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</si>
  <si>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</si>
  <si>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</si>
  <si>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</si>
  <si>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</si>
  <si>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</si>
  <si>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</si>
  <si>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</si>
  <si>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</si>
  <si>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</si>
  <si>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</si>
  <si>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</si>
  <si>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</si>
  <si>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</si>
  <si>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</si>
  <si>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</si>
  <si>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</si>
  <si>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</si>
  <si>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</si>
  <si>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</si>
  <si>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</si>
  <si>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</si>
  <si>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</si>
  <si>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</si>
  <si>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</si>
  <si>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</si>
  <si>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</si>
  <si>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</si>
  <si>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</si>
  <si>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</si>
  <si>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</si>
  <si>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</si>
  <si>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</si>
  <si>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</si>
  <si>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</si>
  <si>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</si>
  <si>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</si>
  <si>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</si>
  <si>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</si>
  <si>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</si>
  <si>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</si>
  <si>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</si>
  <si>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</si>
  <si>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</si>
  <si>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</si>
  <si>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</si>
  <si>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</si>
  <si>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</si>
  <si>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</si>
  <si>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</si>
  <si>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</si>
  <si>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</si>
  <si>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</si>
  <si>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</si>
  <si>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</si>
  <si>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</si>
  <si>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</si>
  <si>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</si>
  <si>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</si>
  <si>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</si>
  <si>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</si>
  <si>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</si>
  <si>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</si>
  <si>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</si>
  <si>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</si>
  <si>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</si>
  <si>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</si>
  <si>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</si>
  <si>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</si>
  <si>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</si>
  <si>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</si>
  <si>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</si>
  <si>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</si>
  <si>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</si>
  <si>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</si>
  <si>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</si>
  <si>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</si>
  <si>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</si>
  <si>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</si>
  <si>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</si>
  <si>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</si>
  <si>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</si>
  <si>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</si>
  <si>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</si>
  <si>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</si>
  <si>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</si>
  <si>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</si>
  <si>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</si>
  <si>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</si>
  <si>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</si>
  <si>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</si>
  <si>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</si>
  <si>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</si>
  <si>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</si>
  <si>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</si>
  <si>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</si>
  <si>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</si>
  <si>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</si>
  <si>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</si>
  <si>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</si>
  <si>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</si>
  <si>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</si>
  <si>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</si>
  <si>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</si>
  <si>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</si>
  <si>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</si>
  <si>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</si>
  <si>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</si>
  <si>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</si>
  <si>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</si>
  <si>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</si>
  <si>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</si>
  <si>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</si>
  <si>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</si>
  <si>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</si>
  <si>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</si>
  <si>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</si>
  <si>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</si>
  <si>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</si>
  <si>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</si>
  <si>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</si>
  <si>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</si>
  <si>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</si>
  <si>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</si>
  <si>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</si>
  <si>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</si>
  <si>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</si>
  <si>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</si>
  <si>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</si>
  <si>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</si>
  <si>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</si>
  <si>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</si>
  <si>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</si>
  <si>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</si>
  <si>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</si>
  <si>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</si>
  <si>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</si>
  <si>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</si>
  <si>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</si>
  <si>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</si>
  <si>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</si>
  <si>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</si>
  <si>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</si>
  <si>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</si>
  <si>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</si>
  <si>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</si>
  <si>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</si>
  <si>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</si>
  <si>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</si>
  <si>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</si>
  <si>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</si>
  <si>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</si>
  <si>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</si>
  <si>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</si>
  <si>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</si>
  <si>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</si>
  <si>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</si>
  <si>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</si>
  <si>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</si>
  <si>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</si>
  <si>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</si>
  <si>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</si>
  <si>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</si>
  <si>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</si>
  <si>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</si>
  <si>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</si>
  <si>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</si>
  <si>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</si>
  <si>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</si>
  <si>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</si>
  <si>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</si>
  <si>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</si>
  <si>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</si>
  <si>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</si>
  <si>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</si>
  <si>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</si>
  <si>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</si>
  <si>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</si>
  <si>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</si>
  <si>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</si>
  <si>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</si>
  <si>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</si>
  <si>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</si>
  <si>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</si>
  <si>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</si>
  <si>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</si>
  <si>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</si>
  <si>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</si>
  <si>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</si>
  <si>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</si>
  <si>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</si>
  <si>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</si>
  <si>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</si>
  <si>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</si>
  <si>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</si>
  <si>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</si>
  <si>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</si>
  <si>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</si>
  <si>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</si>
  <si>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</si>
  <si>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</si>
  <si>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</si>
  <si>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</si>
  <si>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</si>
  <si>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</si>
  <si>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</si>
  <si>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</si>
  <si>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</si>
  <si>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</si>
  <si>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</si>
  <si>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</si>
  <si>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</si>
  <si>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</si>
  <si>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</si>
  <si>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</si>
  <si>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</si>
  <si>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</si>
  <si>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</si>
  <si>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</si>
  <si>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</si>
  <si>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</si>
  <si>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</si>
  <si>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</si>
  <si>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</si>
  <si>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</si>
  <si>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</si>
  <si>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</si>
  <si>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</si>
  <si>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</si>
  <si>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</si>
  <si>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</si>
  <si>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</si>
  <si>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</si>
  <si>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</si>
  <si>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</si>
  <si>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</si>
  <si>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</si>
  <si>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</si>
  <si>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</si>
  <si>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</si>
  <si>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</si>
  <si>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</si>
  <si>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</si>
  <si>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</si>
  <si>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</si>
  <si>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</si>
  <si>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</si>
  <si>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</si>
  <si>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</si>
  <si>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</si>
  <si>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</si>
  <si>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</si>
  <si>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</si>
  <si>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</si>
  <si>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</si>
  <si>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</si>
  <si>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</si>
  <si>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</si>
  <si>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</si>
  <si>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</si>
  <si>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</si>
  <si>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</si>
  <si>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</si>
  <si>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</si>
  <si>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</si>
  <si>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</si>
  <si>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</si>
  <si>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</si>
  <si>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</si>
  <si>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</si>
  <si>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</si>
  <si>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</si>
  <si>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</si>
  <si>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</si>
  <si>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</si>
  <si>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</si>
  <si>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</si>
  <si>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</si>
  <si>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</si>
  <si>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</si>
  <si>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</si>
  <si>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</si>
  <si>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</si>
  <si>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</si>
  <si>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</si>
  <si>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</si>
  <si>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</si>
  <si>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</si>
  <si>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</si>
  <si>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</si>
  <si>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</si>
  <si>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</si>
  <si>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</si>
  <si>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</si>
  <si>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</si>
  <si>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</si>
  <si>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</si>
  <si>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</si>
  <si>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</si>
  <si>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</si>
  <si>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</si>
  <si>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</si>
  <si>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</si>
  <si>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</si>
  <si>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</si>
  <si>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</si>
  <si>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</si>
  <si>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</si>
  <si>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</si>
  <si>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</si>
  <si>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</si>
  <si>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</si>
  <si>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</si>
  <si>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</si>
  <si>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</si>
  <si>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</si>
  <si>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</si>
  <si>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</si>
  <si>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</si>
  <si>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</si>
  <si>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</si>
  <si>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</si>
  <si>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</si>
  <si>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</si>
  <si>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</si>
  <si>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</si>
  <si>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</si>
  <si>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</si>
  <si>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</si>
  <si>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</si>
  <si>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</si>
  <si>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</si>
  <si>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</si>
  <si>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</si>
  <si>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</si>
  <si>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</si>
  <si>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</si>
  <si>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</si>
  <si>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</si>
  <si>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</si>
  <si>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</si>
  <si>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</si>
  <si>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</si>
  <si>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</si>
  <si>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</si>
  <si>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</si>
  <si>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</si>
  <si>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</si>
  <si>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</si>
  <si>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</si>
  <si>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</si>
  <si>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</si>
  <si>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</si>
  <si>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</si>
  <si>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</si>
  <si>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</si>
  <si>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</si>
  <si>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</si>
  <si>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</si>
  <si>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</si>
  <si>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</si>
  <si>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</si>
  <si>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</si>
  <si>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</si>
  <si>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</si>
  <si>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</si>
  <si>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</si>
  <si>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</si>
  <si>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</si>
  <si>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</si>
  <si>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</si>
  <si>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</si>
  <si>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</si>
  <si>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</si>
  <si>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</si>
  <si>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</si>
  <si>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</si>
  <si>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</si>
  <si>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</si>
  <si>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</si>
  <si>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</si>
  <si>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</si>
  <si>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</si>
  <si>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</si>
  <si>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</si>
  <si>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</si>
  <si>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</si>
  <si>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</si>
  <si>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</si>
  <si>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</si>
  <si>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</si>
  <si>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</si>
  <si>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</si>
  <si>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</si>
  <si>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</si>
  <si>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</si>
  <si>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</si>
  <si>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</si>
  <si>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</si>
  <si>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</si>
  <si>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</si>
  <si>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</si>
  <si>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</si>
  <si>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</si>
  <si>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</si>
  <si>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</si>
  <si>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</si>
  <si>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</si>
  <si>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</si>
  <si>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</si>
  <si>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</si>
  <si>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</si>
  <si>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</si>
  <si>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</si>
  <si>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</si>
  <si>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</si>
  <si>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</si>
  <si>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</si>
  <si>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</si>
  <si>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</si>
  <si>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</si>
  <si>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</si>
  <si>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</si>
  <si>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</si>
  <si>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</si>
  <si>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</si>
  <si>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</si>
  <si>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</si>
  <si>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</si>
  <si>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</si>
  <si>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</si>
  <si>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</si>
  <si>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</si>
  <si>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</si>
  <si>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</si>
  <si>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</si>
  <si>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</si>
  <si>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</si>
  <si>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</si>
  <si>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</si>
  <si>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</si>
  <si>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</si>
  <si>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</si>
  <si>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</si>
  <si>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</si>
  <si>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</si>
  <si>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</si>
  <si>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</si>
  <si>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</si>
  <si>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</si>
  <si>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</si>
  <si>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</si>
  <si>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</si>
  <si>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</si>
  <si>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</si>
  <si>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</si>
  <si>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</si>
  <si>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</si>
  <si>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</si>
  <si>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</si>
  <si>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</si>
  <si>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</si>
  <si>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</si>
  <si>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</si>
  <si>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</si>
  <si>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</si>
  <si>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</si>
  <si>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</si>
  <si>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</si>
  <si>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</si>
  <si>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</si>
  <si>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</si>
  <si>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</si>
  <si>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</si>
  <si>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</si>
  <si>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</si>
  <si>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</si>
  <si>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</si>
  <si>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</si>
  <si>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</si>
  <si>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</si>
  <si>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</si>
  <si>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</si>
  <si>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</si>
  <si>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</si>
  <si>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</si>
  <si>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</si>
  <si>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</si>
  <si>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</si>
  <si>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</si>
  <si>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</si>
  <si>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</si>
  <si>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</si>
  <si>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</si>
  <si>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</si>
  <si>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</si>
  <si>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</si>
  <si>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</si>
  <si>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</si>
  <si>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</si>
  <si>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</si>
  <si>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</si>
  <si>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</si>
  <si>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</si>
  <si>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</si>
  <si>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</si>
  <si>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</si>
  <si>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</si>
  <si>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</si>
  <si>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</si>
  <si>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</si>
  <si>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</si>
  <si>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</si>
  <si>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</si>
  <si>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</si>
  <si>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</si>
  <si>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</si>
  <si>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</si>
  <si>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</si>
  <si>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</si>
  <si>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</si>
  <si>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</si>
  <si>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</si>
  <si>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</si>
  <si>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</si>
  <si>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</si>
  <si>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</si>
  <si>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</si>
  <si>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</si>
  <si>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</si>
  <si>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</si>
  <si>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</si>
  <si>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</si>
  <si>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</si>
  <si>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</si>
  <si>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</si>
  <si>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</si>
  <si>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</si>
  <si>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</si>
  <si>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</si>
  <si>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</si>
  <si>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</si>
  <si>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</si>
  <si>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</si>
  <si>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</si>
  <si>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</si>
  <si>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</si>
  <si>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</si>
  <si>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</si>
  <si>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</si>
  <si>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</si>
  <si>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</si>
  <si>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</si>
  <si>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</si>
  <si>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</si>
  <si>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</si>
  <si>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</si>
  <si>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</si>
  <si>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</si>
  <si>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</si>
  <si>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</si>
  <si>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</si>
  <si>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</si>
  <si>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</si>
  <si>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</si>
  <si>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</si>
  <si>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</si>
  <si>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</si>
  <si>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</si>
  <si>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</si>
  <si>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</si>
  <si>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</si>
  <si>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</si>
  <si>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</si>
  <si>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</si>
  <si>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</si>
  <si>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</si>
  <si>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</si>
  <si>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</si>
  <si>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</si>
  <si>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</si>
  <si>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</si>
  <si>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</si>
  <si>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</si>
  <si>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</si>
  <si>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</si>
  <si>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</si>
  <si>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</si>
  <si>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</si>
  <si>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</si>
  <si>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</si>
  <si>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</si>
  <si>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</si>
  <si>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</si>
  <si>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</si>
  <si>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</si>
  <si>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</si>
  <si>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</si>
  <si>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</si>
  <si>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</si>
  <si>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</si>
  <si>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</si>
  <si>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</si>
  <si>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</si>
  <si>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</si>
  <si>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</si>
  <si>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</si>
  <si>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</si>
  <si>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</si>
  <si>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</si>
  <si>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</si>
  <si>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</si>
  <si>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</si>
  <si>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</si>
  <si>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</si>
  <si>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</si>
  <si>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</si>
  <si>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</si>
  <si>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</si>
  <si>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</si>
  <si>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</si>
  <si>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</si>
  <si>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</si>
  <si>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</si>
  <si>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</si>
  <si>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</si>
  <si>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</si>
  <si>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</si>
  <si>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</si>
  <si>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</si>
  <si>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</si>
  <si>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</si>
  <si>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</si>
  <si>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</si>
  <si>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</si>
  <si>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</si>
  <si>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</si>
  <si>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</si>
  <si>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</si>
  <si>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</si>
  <si>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</si>
  <si>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</si>
  <si>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</si>
  <si>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</si>
  <si>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</si>
  <si>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</si>
  <si>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</si>
  <si>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</si>
  <si>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</si>
  <si>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</si>
  <si>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</si>
  <si>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</si>
  <si>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</si>
  <si>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</si>
  <si>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</si>
  <si>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</si>
  <si>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</si>
  <si>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</si>
  <si>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</si>
  <si>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</si>
  <si>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</si>
  <si>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</si>
  <si>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</si>
  <si>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</si>
  <si>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</si>
  <si>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</si>
  <si>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</si>
  <si>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</si>
  <si>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</si>
  <si>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</si>
  <si>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</si>
  <si>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</si>
  <si>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</si>
  <si>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</si>
  <si>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</si>
  <si>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</si>
  <si>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</si>
  <si>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</si>
  <si>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</si>
  <si>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</si>
  <si>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</si>
  <si>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</si>
  <si>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</si>
  <si>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</si>
  <si>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</si>
  <si>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</si>
  <si>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</si>
  <si>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</si>
  <si>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</si>
  <si>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</si>
  <si>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</si>
  <si>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</si>
  <si>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</si>
  <si>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</si>
  <si>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</si>
  <si>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</si>
  <si>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</si>
  <si>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</si>
  <si>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</si>
  <si>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</si>
  <si>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</si>
  <si>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</si>
  <si>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</si>
  <si>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</si>
  <si>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</si>
  <si>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</si>
  <si>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</si>
  <si>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</si>
  <si>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</si>
  <si>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</si>
  <si>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</si>
  <si>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</si>
  <si>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</si>
  <si>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</si>
  <si>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</si>
  <si>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</si>
  <si>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</si>
  <si>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</si>
  <si>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</si>
  <si>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</si>
  <si>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</si>
  <si>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</si>
  <si>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</si>
  <si>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</si>
  <si>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</si>
  <si>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</si>
  <si>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</si>
  <si>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</si>
  <si>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</si>
  <si>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</si>
  <si>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</si>
  <si>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</si>
  <si>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</si>
  <si>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</si>
  <si>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</si>
  <si>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</si>
  <si>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</si>
  <si>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</si>
  <si>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</si>
  <si>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</si>
  <si>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</si>
  <si>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</si>
  <si>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</si>
  <si>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</si>
  <si>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</si>
  <si>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</si>
  <si>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</si>
  <si>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</si>
  <si>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</si>
  <si>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</si>
  <si>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</si>
  <si>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</si>
  <si>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</si>
  <si>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</si>
  <si>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</si>
  <si>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</si>
  <si>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</si>
  <si>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</si>
  <si>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</si>
  <si>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</si>
  <si>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</si>
  <si>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</si>
  <si>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</si>
  <si>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</si>
  <si>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</si>
  <si>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</si>
  <si>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</si>
  <si>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</si>
  <si>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</si>
  <si>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</si>
  <si>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</si>
  <si>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</si>
  <si>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</si>
  <si>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</si>
  <si>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</si>
  <si>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</si>
  <si>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</si>
  <si>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</si>
  <si>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</si>
  <si>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</si>
  <si>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</si>
  <si>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</si>
  <si>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</si>
  <si>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</si>
  <si>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</si>
  <si>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</si>
  <si>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</si>
  <si>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</si>
  <si>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</si>
  <si>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</si>
  <si>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</si>
  <si>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</si>
  <si>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</si>
  <si>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</si>
  <si>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</si>
  <si>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</si>
  <si>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</si>
  <si>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</si>
  <si>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</si>
  <si>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</si>
  <si>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</si>
  <si>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</si>
  <si>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</si>
  <si>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</si>
  <si>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</si>
  <si>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</si>
  <si>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</si>
  <si>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</si>
  <si>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</si>
  <si>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</si>
  <si>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</si>
  <si>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</si>
  <si>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</si>
  <si>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</si>
  <si>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</si>
  <si>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</si>
  <si>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</si>
  <si>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</si>
  <si>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</si>
  <si>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</si>
  <si>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</si>
  <si>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</si>
  <si>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</si>
  <si>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</si>
  <si>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</si>
  <si>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</si>
  <si>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</si>
  <si>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</si>
  <si>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</si>
  <si>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</si>
  <si>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</si>
  <si>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</si>
  <si>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</si>
  <si>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</si>
  <si>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</si>
  <si>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</si>
  <si>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</si>
  <si>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</si>
  <si>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</si>
  <si>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</si>
  <si>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</si>
  <si>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</si>
  <si>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</si>
  <si>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</si>
  <si>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</si>
  <si>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</si>
  <si>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</si>
  <si>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</si>
  <si>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</si>
  <si>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</si>
  <si>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</si>
  <si>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</si>
  <si>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</si>
  <si>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</si>
  <si>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</si>
  <si>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</si>
  <si>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</si>
  <si>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</si>
  <si>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</si>
  <si>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</si>
  <si>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</si>
  <si>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</si>
  <si>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</si>
  <si>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</si>
  <si>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</si>
  <si>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</si>
  <si>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</si>
  <si>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</si>
  <si>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</si>
  <si>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</si>
  <si>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</si>
  <si>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</si>
  <si>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</si>
  <si>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</si>
  <si>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</si>
  <si>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</si>
  <si>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</si>
  <si>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</si>
  <si>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</si>
  <si>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</si>
  <si>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</si>
  <si>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</si>
  <si>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</si>
  <si>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</si>
  <si>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</si>
  <si>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</si>
  <si>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</si>
  <si>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</si>
  <si>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</si>
  <si>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</si>
  <si>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</si>
  <si>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</si>
  <si>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</si>
  <si>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</si>
  <si>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</si>
  <si>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</si>
  <si>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</si>
  <si>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</si>
  <si>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</si>
  <si>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</si>
  <si>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</si>
  <si>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</si>
  <si>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</si>
  <si>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</si>
  <si>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</si>
  <si>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</si>
  <si>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</si>
  <si>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</si>
  <si>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</si>
  <si>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</si>
  <si>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</si>
  <si>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</si>
  <si>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</si>
  <si>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of Total Sales</t>
  </si>
  <si>
    <t>Sr No.</t>
  </si>
  <si>
    <t>Count of Sr No.</t>
  </si>
  <si>
    <t>Average of Rating</t>
  </si>
  <si>
    <t>No. of items</t>
  </si>
  <si>
    <t>Avg. Sales</t>
  </si>
  <si>
    <t>Avg. Rating</t>
  </si>
  <si>
    <t>KPI's Requirements</t>
  </si>
  <si>
    <t>Row Labels</t>
  </si>
  <si>
    <t>Total Sales by Fat Content</t>
  </si>
  <si>
    <t>Column Labels</t>
  </si>
  <si>
    <t>Fat Content by Outlet For Total Sales:</t>
  </si>
  <si>
    <t>Total Sales by Item Type</t>
  </si>
  <si>
    <t>Total Sales by Outlet Establishment</t>
  </si>
  <si>
    <t>Sales by Outlet Size</t>
  </si>
  <si>
    <t>Outlet Location</t>
  </si>
  <si>
    <t>Sales</t>
  </si>
  <si>
    <t>Sales by Outlet Location</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</si>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</sst>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0" borderId="13" xfId="0" applyBorder="1"/>
    <xf numFmtId="0" fontId="0" fillId="0" borderId="15" xfId="0" applyBorder="1"/>
    <xf numFmtId="0" fontId="0" fillId="0" borderId="14" xfId="0" applyBorder="1"/>
    <xf numFmtId="164" fontId="0" fillId="0" borderId="17" xfId="0" applyNumberFormat="1" applyBorder="1"/>
    <xf numFmtId="0" fontId="0" fillId="0" borderId="17"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6" xfId="0" applyBorder="1"/>
    <xf numFmtId="0" fontId="0" fillId="0" borderId="10" xfId="0" pivotButton="1" applyBorder="1"/>
    <xf numFmtId="0" fontId="0" fillId="0" borderId="10" xfId="0" applyBorder="1"/>
    <xf numFmtId="167" fontId="0" fillId="0" borderId="22" xfId="0" applyNumberFormat="1" applyBorder="1"/>
    <xf numFmtId="167" fontId="0" fillId="0" borderId="23" xfId="0" applyNumberFormat="1" applyBorder="1"/>
    <xf numFmtId="167" fontId="0" fillId="0" borderId="15" xfId="0" applyNumberFormat="1" applyBorder="1"/>
    <xf numFmtId="167" fontId="0" fillId="0" borderId="18" xfId="0" applyNumberFormat="1" applyBorder="1"/>
    <xf numFmtId="167" fontId="0" fillId="0" borderId="24" xfId="0" applyNumberFormat="1" applyBorder="1"/>
    <xf numFmtId="167" fontId="0" fillId="0" borderId="0" xfId="0" applyNumberFormat="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0" borderId="22" xfId="0" applyBorder="1" applyAlignment="1">
      <alignment horizontal="left"/>
    </xf>
    <xf numFmtId="164" fontId="0" fillId="0" borderId="22" xfId="0" applyNumberFormat="1" applyBorder="1"/>
    <xf numFmtId="164" fontId="0" fillId="0" borderId="24" xfId="0" applyNumberFormat="1" applyBorder="1"/>
    <xf numFmtId="164" fontId="0" fillId="0" borderId="23" xfId="0" applyNumberFormat="1" applyBorder="1"/>
    <xf numFmtId="0" fontId="0" fillId="0" borderId="22" xfId="0" applyBorder="1"/>
    <xf numFmtId="0" fontId="0" fillId="0" borderId="23" xfId="0" applyBorder="1"/>
    <xf numFmtId="0" fontId="0" fillId="0" borderId="24" xfId="0" applyBorder="1"/>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A6EA78DB-826C-4169-B472-504B62C6C527}">
      <tableStyleElement type="wholeTable" dxfId="135"/>
      <tableStyleElement type="headerRow" dxfId="134"/>
    </tableStyle>
  </tableStyles>
  <colors>
    <mruColors>
      <color rgb="FFFFD200"/>
      <color rgb="FFD09E00"/>
      <color rgb="FFD0AC2C"/>
      <color rgb="FFD90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13-45BA-9127-FA3043B726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13-45BA-9127-FA3043B726DA}"/>
              </c:ext>
            </c:extLst>
          </c:dPt>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B1C5-4D6F-93A7-03720F1099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6024960384348"/>
          <c:y val="0.16333429753329426"/>
          <c:w val="0.6654650549572555"/>
          <c:h val="0.79186567989031642"/>
        </c:manualLayout>
      </c:layout>
      <c:barChart>
        <c:barDir val="bar"/>
        <c:grouping val="clustered"/>
        <c:varyColors val="0"/>
        <c:ser>
          <c:idx val="0"/>
          <c:order val="0"/>
          <c:tx>
            <c:strRef>
              <c:f>'Sheets Design'!$B$22:$B$23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5DE4-49AA-B261-91065997BEBC}"/>
            </c:ext>
          </c:extLst>
        </c:ser>
        <c:ser>
          <c:idx val="1"/>
          <c:order val="1"/>
          <c:tx>
            <c:strRef>
              <c:f>'Sheets Design'!$C$22:$C$23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5C8-4554-A852-F40299F97F8D}"/>
            </c:ext>
          </c:extLst>
        </c:ser>
        <c:dLbls>
          <c:dLblPos val="outEnd"/>
          <c:showLegendKey val="0"/>
          <c:showVal val="1"/>
          <c:showCatName val="0"/>
          <c:showSerName val="0"/>
          <c:showPercent val="0"/>
          <c:showBubbleSize val="0"/>
        </c:dLbls>
        <c:gapWidth val="73"/>
        <c:axId val="287022687"/>
        <c:axId val="287030847"/>
      </c:barChart>
      <c:catAx>
        <c:axId val="28702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30847"/>
        <c:crosses val="autoZero"/>
        <c:auto val="1"/>
        <c:lblAlgn val="ctr"/>
        <c:lblOffset val="100"/>
        <c:noMultiLvlLbl val="0"/>
      </c:catAx>
      <c:valAx>
        <c:axId val="287030847"/>
        <c:scaling>
          <c:orientation val="minMax"/>
        </c:scaling>
        <c:delete val="1"/>
        <c:axPos val="b"/>
        <c:numFmt formatCode="&quot;$&quot;0.0,&quot;k&quot;" sourceLinked="1"/>
        <c:majorTickMark val="none"/>
        <c:minorTickMark val="none"/>
        <c:tickLblPos val="nextTo"/>
        <c:crossAx val="287022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473-42A3-B48A-B0E1EBAFEF63}"/>
            </c:ext>
          </c:extLst>
        </c:ser>
        <c:dLbls>
          <c:showLegendKey val="0"/>
          <c:showVal val="0"/>
          <c:showCatName val="0"/>
          <c:showSerName val="0"/>
          <c:showPercent val="0"/>
          <c:showBubbleSize val="0"/>
        </c:dLbls>
        <c:gapWidth val="52"/>
        <c:axId val="2226639"/>
        <c:axId val="2218959"/>
      </c:barChart>
      <c:catAx>
        <c:axId val="222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218959"/>
        <c:crosses val="autoZero"/>
        <c:auto val="1"/>
        <c:lblAlgn val="ctr"/>
        <c:lblOffset val="100"/>
        <c:noMultiLvlLbl val="0"/>
      </c:catAx>
      <c:valAx>
        <c:axId val="2218959"/>
        <c:scaling>
          <c:orientation val="minMax"/>
        </c:scaling>
        <c:delete val="1"/>
        <c:axPos val="b"/>
        <c:numFmt formatCode="&quot;$&quot;0.0,&quot;k&quot;" sourceLinked="1"/>
        <c:majorTickMark val="none"/>
        <c:minorTickMark val="none"/>
        <c:tickLblPos val="nextTo"/>
        <c:crossAx val="222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8000"/>
            </a:srgbClr>
          </a:solidFill>
          <a:ln w="127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3.9779658280206347E-3"/>
              <c:y val="-0.231022615535889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9.9449145700515867E-3"/>
              <c:y val="-0.243510324483775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3.9779658280206347E-3"/>
              <c:y val="-0.255998033431661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5.966948742030952E-3"/>
              <c:y val="-0.262241887905604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1.1933897484061904E-2"/>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1.5911863312082539E-2"/>
              <c:y val="-0.31219272369714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3.9779658280207804E-3"/>
              <c:y val="-0.380875122910521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1.4585706207419571E-16"/>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8000"/>
            </a:srgbClr>
          </a:solidFill>
          <a:ln w="12700">
            <a:solidFill>
              <a:schemeClr val="tx1"/>
            </a:solidFill>
          </a:ln>
          <a:effectLst>
            <a:innerShdw dist="12700" dir="16200000">
              <a:schemeClr val="lt1">
                <a:alpha val="75000"/>
              </a:schemeClr>
            </a:innerShdw>
          </a:effectLst>
        </c:spPr>
        <c:dLbl>
          <c:idx val="0"/>
          <c:layout>
            <c:manualLayout>
              <c:x val="-5.966948742030952E-3"/>
              <c:y val="-0.26848574237954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Design'!$B$54</c:f>
              <c:strCache>
                <c:ptCount val="1"/>
                <c:pt idx="0">
                  <c:v>Total</c:v>
                </c:pt>
              </c:strCache>
            </c:strRef>
          </c:tx>
          <c:spPr>
            <a:solidFill>
              <a:srgbClr val="FFD200">
                <a:alpha val="78000"/>
              </a:srgbClr>
            </a:solidFill>
            <a:ln w="127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17B7-49DF-880B-769DD6A46831}"/>
              </c:ext>
            </c:extLst>
          </c:dPt>
          <c:dPt>
            <c:idx val="1"/>
            <c:bubble3D val="0"/>
            <c:extLst>
              <c:ext xmlns:c16="http://schemas.microsoft.com/office/drawing/2014/chart" uri="{C3380CC4-5D6E-409C-BE32-E72D297353CC}">
                <c16:uniqueId val="{00000002-17B7-49DF-880B-769DD6A46831}"/>
              </c:ext>
            </c:extLst>
          </c:dPt>
          <c:dPt>
            <c:idx val="2"/>
            <c:bubble3D val="0"/>
            <c:extLst>
              <c:ext xmlns:c16="http://schemas.microsoft.com/office/drawing/2014/chart" uri="{C3380CC4-5D6E-409C-BE32-E72D297353CC}">
                <c16:uniqueId val="{00000003-17B7-49DF-880B-769DD6A46831}"/>
              </c:ext>
            </c:extLst>
          </c:dPt>
          <c:dPt>
            <c:idx val="3"/>
            <c:bubble3D val="0"/>
            <c:extLst>
              <c:ext xmlns:c16="http://schemas.microsoft.com/office/drawing/2014/chart" uri="{C3380CC4-5D6E-409C-BE32-E72D297353CC}">
                <c16:uniqueId val="{00000004-17B7-49DF-880B-769DD6A46831}"/>
              </c:ext>
            </c:extLst>
          </c:dPt>
          <c:dPt>
            <c:idx val="4"/>
            <c:bubble3D val="0"/>
            <c:extLst>
              <c:ext xmlns:c16="http://schemas.microsoft.com/office/drawing/2014/chart" uri="{C3380CC4-5D6E-409C-BE32-E72D297353CC}">
                <c16:uniqueId val="{00000005-17B7-49DF-880B-769DD6A46831}"/>
              </c:ext>
            </c:extLst>
          </c:dPt>
          <c:dPt>
            <c:idx val="5"/>
            <c:bubble3D val="0"/>
            <c:extLst>
              <c:ext xmlns:c16="http://schemas.microsoft.com/office/drawing/2014/chart" uri="{C3380CC4-5D6E-409C-BE32-E72D297353CC}">
                <c16:uniqueId val="{00000006-17B7-49DF-880B-769DD6A46831}"/>
              </c:ext>
            </c:extLst>
          </c:dPt>
          <c:dPt>
            <c:idx val="6"/>
            <c:bubble3D val="0"/>
            <c:extLst>
              <c:ext xmlns:c16="http://schemas.microsoft.com/office/drawing/2014/chart" uri="{C3380CC4-5D6E-409C-BE32-E72D297353CC}">
                <c16:uniqueId val="{00000006-13F2-43FC-BEB6-3FA761FA7A3F}"/>
              </c:ext>
            </c:extLst>
          </c:dPt>
          <c:dPt>
            <c:idx val="7"/>
            <c:bubble3D val="0"/>
            <c:extLst>
              <c:ext xmlns:c16="http://schemas.microsoft.com/office/drawing/2014/chart" uri="{C3380CC4-5D6E-409C-BE32-E72D297353CC}">
                <c16:uniqueId val="{00000007-13F2-43FC-BEB6-3FA761FA7A3F}"/>
              </c:ext>
            </c:extLst>
          </c:dPt>
          <c:dPt>
            <c:idx val="8"/>
            <c:bubble3D val="0"/>
            <c:extLst>
              <c:ext xmlns:c16="http://schemas.microsoft.com/office/drawing/2014/chart" uri="{C3380CC4-5D6E-409C-BE32-E72D297353CC}">
                <c16:uniqueId val="{00000008-13F2-43FC-BEB6-3FA761FA7A3F}"/>
              </c:ext>
            </c:extLst>
          </c:dPt>
          <c:dLbls>
            <c:dLbl>
              <c:idx val="0"/>
              <c:layout>
                <c:manualLayout>
                  <c:x val="-3.9779658280206347E-3"/>
                  <c:y val="-0.231022615535889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B7-49DF-880B-769DD6A46831}"/>
                </c:ext>
              </c:extLst>
            </c:dLbl>
            <c:dLbl>
              <c:idx val="1"/>
              <c:layout>
                <c:manualLayout>
                  <c:x val="-9.9449145700515867E-3"/>
                  <c:y val="-0.243510324483775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B7-49DF-880B-769DD6A46831}"/>
                </c:ext>
              </c:extLst>
            </c:dLbl>
            <c:dLbl>
              <c:idx val="2"/>
              <c:layout>
                <c:manualLayout>
                  <c:x val="-3.9779658280206347E-3"/>
                  <c:y val="-0.255998033431661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B7-49DF-880B-769DD6A46831}"/>
                </c:ext>
              </c:extLst>
            </c:dLbl>
            <c:dLbl>
              <c:idx val="3"/>
              <c:layout>
                <c:manualLayout>
                  <c:x val="-5.966948742030952E-3"/>
                  <c:y val="-0.262241887905604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B7-49DF-880B-769DD6A46831}"/>
                </c:ext>
              </c:extLst>
            </c:dLbl>
            <c:dLbl>
              <c:idx val="4"/>
              <c:layout>
                <c:manualLayout>
                  <c:x val="-1.1933897484061904E-2"/>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B7-49DF-880B-769DD6A46831}"/>
                </c:ext>
              </c:extLst>
            </c:dLbl>
            <c:dLbl>
              <c:idx val="5"/>
              <c:layout>
                <c:manualLayout>
                  <c:x val="-1.5911863312082539E-2"/>
                  <c:y val="-0.31219272369714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B7-49DF-880B-769DD6A46831}"/>
                </c:ext>
              </c:extLst>
            </c:dLbl>
            <c:dLbl>
              <c:idx val="6"/>
              <c:layout>
                <c:manualLayout>
                  <c:x val="-3.9779658280207804E-3"/>
                  <c:y val="-0.380875122910521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F2-43FC-BEB6-3FA761FA7A3F}"/>
                </c:ext>
              </c:extLst>
            </c:dLbl>
            <c:dLbl>
              <c:idx val="7"/>
              <c:layout>
                <c:manualLayout>
                  <c:x val="-1.4585706207419571E-16"/>
                  <c:y val="-0.31843657817109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F2-43FC-BEB6-3FA761FA7A3F}"/>
                </c:ext>
              </c:extLst>
            </c:dLbl>
            <c:dLbl>
              <c:idx val="8"/>
              <c:layout>
                <c:manualLayout>
                  <c:x val="-5.966948742030952E-3"/>
                  <c:y val="-0.26848574237954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3F2-43FC-BEB6-3FA761FA7A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7B7-49DF-880B-769DD6A46831}"/>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518741599"/>
        <c:axId val="292182943"/>
      </c:areaChart>
      <c:catAx>
        <c:axId val="5187415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292182943"/>
        <c:crosses val="autoZero"/>
        <c:auto val="1"/>
        <c:lblAlgn val="ctr"/>
        <c:lblOffset val="100"/>
        <c:noMultiLvlLbl val="0"/>
      </c:catAx>
      <c:valAx>
        <c:axId val="292182943"/>
        <c:scaling>
          <c:orientation val="minMax"/>
        </c:scaling>
        <c:delete val="1"/>
        <c:axPos val="l"/>
        <c:numFmt formatCode="&quot;$&quot;0.0,&quot;k&quot;" sourceLinked="1"/>
        <c:majorTickMark val="out"/>
        <c:minorTickMark val="none"/>
        <c:tickLblPos val="nextTo"/>
        <c:crossAx val="5187415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1989832970225119"/>
              <c:y val="-5.0799999999999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4756717501815533"/>
              <c:y val="3.38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0145243282498187"/>
              <c:y val="-9.031111111111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17488162672476398"/>
          <c:y val="0.12710266666666667"/>
          <c:w val="0.67329411764705882"/>
          <c:h val="0.82411199999999996"/>
        </c:manualLayout>
      </c:layout>
      <c:doughnutChart>
        <c:varyColors val="1"/>
        <c:ser>
          <c:idx val="0"/>
          <c:order val="0"/>
          <c:tx>
            <c:strRef>
              <c:f>'Sheets Design'!$B$68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DD0-4B19-8884-1559C3AC277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DD0-4B19-8884-1559C3AC2770}"/>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4DD0-4B19-8884-1559C3AC2770}"/>
              </c:ext>
            </c:extLst>
          </c:dPt>
          <c:dLbls>
            <c:dLbl>
              <c:idx val="0"/>
              <c:layout>
                <c:manualLayout>
                  <c:x val="0.11989832970225119"/>
                  <c:y val="-5.07999999999999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D0-4B19-8884-1559C3AC2770}"/>
                </c:ext>
              </c:extLst>
            </c:dLbl>
            <c:dLbl>
              <c:idx val="1"/>
              <c:layout>
                <c:manualLayout>
                  <c:x val="0.14756717501815533"/>
                  <c:y val="3.38666666666666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DD0-4B19-8884-1559C3AC2770}"/>
                </c:ext>
              </c:extLst>
            </c:dLbl>
            <c:dLbl>
              <c:idx val="2"/>
              <c:layout>
                <c:manualLayout>
                  <c:x val="-0.10145243282498187"/>
                  <c:y val="-9.031111111111116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DD0-4B19-8884-1559C3AC27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DD0-4B19-8884-1559C3AC2770}"/>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81430131150644"/>
          <c:y val="7.1794850710907784E-2"/>
          <c:w val="0.50818587841131235"/>
          <c:h val="0.88904432162859692"/>
        </c:manualLayout>
      </c:layout>
      <c:barChart>
        <c:barDir val="bar"/>
        <c:grouping val="clustered"/>
        <c:varyColors val="0"/>
        <c:ser>
          <c:idx val="0"/>
          <c:order val="0"/>
          <c:tx>
            <c:strRef>
              <c:f>'Sheets Design'!$B$85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Design'!$A$86:$A$89</c:f>
              <c:strCache>
                <c:ptCount val="4"/>
                <c:pt idx="0">
                  <c:v>Grocery Store</c:v>
                </c:pt>
                <c:pt idx="1">
                  <c:v>Supermarket Type3</c:v>
                </c:pt>
                <c:pt idx="2">
                  <c:v>Supermarket Type2</c:v>
                </c:pt>
                <c:pt idx="3">
                  <c:v>Supermarket Type1</c:v>
                </c:pt>
              </c:strCache>
            </c:strRef>
          </c:cat>
          <c:val>
            <c:numRef>
              <c:f>'Sheets Design'!$B$86:$B$89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4A7-490F-B471-881780EF54BB}"/>
            </c:ext>
          </c:extLst>
        </c:ser>
        <c:dLbls>
          <c:showLegendKey val="0"/>
          <c:showVal val="0"/>
          <c:showCatName val="0"/>
          <c:showSerName val="0"/>
          <c:showPercent val="0"/>
          <c:showBubbleSize val="0"/>
        </c:dLbls>
        <c:gapWidth val="60"/>
        <c:axId val="518774719"/>
        <c:axId val="518773759"/>
      </c:barChart>
      <c:catAx>
        <c:axId val="51877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518773759"/>
        <c:crosses val="autoZero"/>
        <c:auto val="1"/>
        <c:lblAlgn val="ctr"/>
        <c:lblOffset val="100"/>
        <c:noMultiLvlLbl val="0"/>
      </c:catAx>
      <c:valAx>
        <c:axId val="518773759"/>
        <c:scaling>
          <c:orientation val="minMax"/>
        </c:scaling>
        <c:delete val="1"/>
        <c:axPos val="b"/>
        <c:numFmt formatCode="&quot;$&quot;0.0,&quot;k&quot;" sourceLinked="1"/>
        <c:majorTickMark val="none"/>
        <c:minorTickMark val="none"/>
        <c:tickLblPos val="nextTo"/>
        <c:crossAx val="51877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21441145359675E-3"/>
          <c:y val="0.10282829934852428"/>
          <c:w val="0.92565030809805249"/>
          <c:h val="0.86934622067651057"/>
        </c:manualLayout>
      </c:layout>
      <c:barChart>
        <c:barDir val="bar"/>
        <c:grouping val="clustered"/>
        <c:varyColors val="0"/>
        <c:ser>
          <c:idx val="0"/>
          <c:order val="0"/>
          <c:tx>
            <c:strRef>
              <c:f>'Sheets Design'!$B$91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Design'!$A$92:$A$95</c:f>
              <c:strCache>
                <c:ptCount val="4"/>
                <c:pt idx="0">
                  <c:v>Grocery Store</c:v>
                </c:pt>
                <c:pt idx="1">
                  <c:v>Supermarket Type3</c:v>
                </c:pt>
                <c:pt idx="2">
                  <c:v>Supermarket Type2</c:v>
                </c:pt>
                <c:pt idx="3">
                  <c:v>Supermarket Type1</c:v>
                </c:pt>
              </c:strCache>
            </c:strRef>
          </c:cat>
          <c:val>
            <c:numRef>
              <c:f>'Sheets Design'!$B$92:$B$95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8CD-4833-B087-831DD572758E}"/>
            </c:ext>
          </c:extLst>
        </c:ser>
        <c:dLbls>
          <c:dLblPos val="outEnd"/>
          <c:showLegendKey val="0"/>
          <c:showVal val="1"/>
          <c:showCatName val="0"/>
          <c:showSerName val="0"/>
          <c:showPercent val="0"/>
          <c:showBubbleSize val="0"/>
        </c:dLbls>
        <c:gapWidth val="60"/>
        <c:axId val="518763679"/>
        <c:axId val="518765599"/>
      </c:barChart>
      <c:catAx>
        <c:axId val="518763679"/>
        <c:scaling>
          <c:orientation val="minMax"/>
        </c:scaling>
        <c:delete val="1"/>
        <c:axPos val="l"/>
        <c:numFmt formatCode="General" sourceLinked="1"/>
        <c:majorTickMark val="none"/>
        <c:minorTickMark val="none"/>
        <c:tickLblPos val="nextTo"/>
        <c:crossAx val="518765599"/>
        <c:crosses val="autoZero"/>
        <c:auto val="1"/>
        <c:lblAlgn val="ctr"/>
        <c:lblOffset val="100"/>
        <c:noMultiLvlLbl val="0"/>
      </c:catAx>
      <c:valAx>
        <c:axId val="518765599"/>
        <c:scaling>
          <c:orientation val="minMax"/>
        </c:scaling>
        <c:delete val="1"/>
        <c:axPos val="b"/>
        <c:numFmt formatCode="&quot;$&quot;0" sourceLinked="1"/>
        <c:majorTickMark val="none"/>
        <c:minorTickMark val="none"/>
        <c:tickLblPos val="nextTo"/>
        <c:crossAx val="51876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layout>
            <c:manualLayout>
              <c:x val="-6.7759995636801545E-2"/>
              <c:y val="-2.0740743966675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1061730115560239"/>
          <c:w val="0.99999999999999989"/>
          <c:h val="0.88938269884439758"/>
        </c:manualLayout>
      </c:layout>
      <c:barChart>
        <c:barDir val="bar"/>
        <c:grouping val="clustered"/>
        <c:varyColors val="0"/>
        <c:ser>
          <c:idx val="0"/>
          <c:order val="0"/>
          <c:tx>
            <c:strRef>
              <c:f>'Sheets Design'!$B$97</c:f>
              <c:strCache>
                <c:ptCount val="1"/>
                <c:pt idx="0">
                  <c:v>Total</c:v>
                </c:pt>
              </c:strCache>
            </c:strRef>
          </c:tx>
          <c:spPr>
            <a:solidFill>
              <a:srgbClr val="D09E00"/>
            </a:solidFill>
            <a:ln>
              <a:noFill/>
            </a:ln>
            <a:effectLst/>
          </c:spPr>
          <c:invertIfNegative val="0"/>
          <c:dPt>
            <c:idx val="3"/>
            <c:invertIfNegative val="0"/>
            <c:bubble3D val="0"/>
            <c:spPr>
              <a:solidFill>
                <a:srgbClr val="D09E00"/>
              </a:solidFill>
              <a:ln>
                <a:noFill/>
              </a:ln>
              <a:effectLst/>
            </c:spPr>
            <c:extLst>
              <c:ext xmlns:c16="http://schemas.microsoft.com/office/drawing/2014/chart" uri="{C3380CC4-5D6E-409C-BE32-E72D297353CC}">
                <c16:uniqueId val="{00000001-0727-488E-A58E-D25BF792F2C7}"/>
              </c:ext>
            </c:extLst>
          </c:dPt>
          <c:dLbls>
            <c:dLbl>
              <c:idx val="3"/>
              <c:layout>
                <c:manualLayout>
                  <c:x val="-6.7759995636801545E-2"/>
                  <c:y val="-2.0740743966675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27-488E-A58E-D25BF792F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Design'!$A$98:$A$101</c:f>
              <c:strCache>
                <c:ptCount val="4"/>
                <c:pt idx="0">
                  <c:v>Grocery Store</c:v>
                </c:pt>
                <c:pt idx="1">
                  <c:v>Supermarket Type3</c:v>
                </c:pt>
                <c:pt idx="2">
                  <c:v>Supermarket Type2</c:v>
                </c:pt>
                <c:pt idx="3">
                  <c:v>Supermarket Type1</c:v>
                </c:pt>
              </c:strCache>
            </c:strRef>
          </c:cat>
          <c:val>
            <c:numRef>
              <c:f>'Sheets Design'!$B$98:$B$101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0727-488E-A58E-D25BF792F2C7}"/>
            </c:ext>
          </c:extLst>
        </c:ser>
        <c:dLbls>
          <c:dLblPos val="outEnd"/>
          <c:showLegendKey val="0"/>
          <c:showVal val="1"/>
          <c:showCatName val="0"/>
          <c:showSerName val="0"/>
          <c:showPercent val="0"/>
          <c:showBubbleSize val="0"/>
        </c:dLbls>
        <c:gapWidth val="60"/>
        <c:axId val="788679231"/>
        <c:axId val="788680191"/>
      </c:barChart>
      <c:catAx>
        <c:axId val="788679231"/>
        <c:scaling>
          <c:orientation val="minMax"/>
        </c:scaling>
        <c:delete val="1"/>
        <c:axPos val="l"/>
        <c:numFmt formatCode="General" sourceLinked="1"/>
        <c:majorTickMark val="none"/>
        <c:minorTickMark val="none"/>
        <c:tickLblPos val="nextTo"/>
        <c:crossAx val="788680191"/>
        <c:crosses val="autoZero"/>
        <c:auto val="1"/>
        <c:lblAlgn val="ctr"/>
        <c:lblOffset val="100"/>
        <c:noMultiLvlLbl val="0"/>
      </c:catAx>
      <c:valAx>
        <c:axId val="788680191"/>
        <c:scaling>
          <c:orientation val="minMax"/>
        </c:scaling>
        <c:delete val="1"/>
        <c:axPos val="b"/>
        <c:numFmt formatCode="General" sourceLinked="1"/>
        <c:majorTickMark val="none"/>
        <c:minorTickMark val="none"/>
        <c:tickLblPos val="nextTo"/>
        <c:crossAx val="78867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Design'!$B$22:$B$23</c:f>
              <c:strCache>
                <c:ptCount val="1"/>
                <c:pt idx="0">
                  <c:v>Regular</c:v>
                </c:pt>
              </c:strCache>
            </c:strRef>
          </c:tx>
          <c:spPr>
            <a:solidFill>
              <a:schemeClr val="accent1"/>
            </a:solidFill>
            <a:ln>
              <a:noFill/>
            </a:ln>
            <a:effectLst/>
          </c:spPr>
          <c:invertIfNegative val="0"/>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73B-4231-8D64-BCC6236BE441}"/>
            </c:ext>
          </c:extLst>
        </c:ser>
        <c:ser>
          <c:idx val="1"/>
          <c:order val="1"/>
          <c:tx>
            <c:strRef>
              <c:f>'Sheets Design'!$C$22:$C$23</c:f>
              <c:strCache>
                <c:ptCount val="1"/>
                <c:pt idx="0">
                  <c:v>Low Fat</c:v>
                </c:pt>
              </c:strCache>
            </c:strRef>
          </c:tx>
          <c:spPr>
            <a:solidFill>
              <a:schemeClr val="accent2"/>
            </a:solidFill>
            <a:ln>
              <a:noFill/>
            </a:ln>
            <a:effectLst/>
          </c:spPr>
          <c:invertIfNegative val="0"/>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02EF-4A20-BC2D-A4EDF6780F76}"/>
            </c:ext>
          </c:extLst>
        </c:ser>
        <c:dLbls>
          <c:showLegendKey val="0"/>
          <c:showVal val="0"/>
          <c:showCatName val="0"/>
          <c:showSerName val="0"/>
          <c:showPercent val="0"/>
          <c:showBubbleSize val="0"/>
        </c:dLbls>
        <c:gapWidth val="182"/>
        <c:axId val="287022687"/>
        <c:axId val="287030847"/>
      </c:barChart>
      <c:catAx>
        <c:axId val="28702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30847"/>
        <c:crosses val="autoZero"/>
        <c:auto val="1"/>
        <c:lblAlgn val="ctr"/>
        <c:lblOffset val="100"/>
        <c:noMultiLvlLbl val="0"/>
      </c:catAx>
      <c:valAx>
        <c:axId val="28703084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87022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Design'!$B$33</c:f>
              <c:strCache>
                <c:ptCount val="1"/>
                <c:pt idx="0">
                  <c:v>Total</c:v>
                </c:pt>
              </c:strCache>
            </c:strRef>
          </c:tx>
          <c:spPr>
            <a:solidFill>
              <a:schemeClr val="accent1"/>
            </a:solidFill>
            <a:ln>
              <a:noFill/>
            </a:ln>
            <a:effectLst/>
          </c:spPr>
          <c:invertIfNegative val="0"/>
          <c:cat>
            <c:strRef>
              <c:f>'Sheets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1D8-451C-B4D8-1D6993D1639B}"/>
            </c:ext>
          </c:extLst>
        </c:ser>
        <c:dLbls>
          <c:showLegendKey val="0"/>
          <c:showVal val="0"/>
          <c:showCatName val="0"/>
          <c:showSerName val="0"/>
          <c:showPercent val="0"/>
          <c:showBubbleSize val="0"/>
        </c:dLbls>
        <c:gapWidth val="182"/>
        <c:axId val="2226639"/>
        <c:axId val="2218959"/>
      </c:barChart>
      <c:catAx>
        <c:axId val="222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959"/>
        <c:crosses val="autoZero"/>
        <c:auto val="1"/>
        <c:lblAlgn val="ctr"/>
        <c:lblOffset val="100"/>
        <c:noMultiLvlLbl val="0"/>
      </c:catAx>
      <c:valAx>
        <c:axId val="2218959"/>
        <c:scaling>
          <c:orientation val="minMax"/>
        </c:scaling>
        <c:delete val="1"/>
        <c:axPos val="b"/>
        <c:numFmt formatCode="&quot;$&quot;0.0,&quot;k&quot;" sourceLinked="1"/>
        <c:majorTickMark val="none"/>
        <c:minorTickMark val="none"/>
        <c:tickLblPos val="nextTo"/>
        <c:crossAx val="222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Design'!$B$54</c:f>
              <c:strCache>
                <c:ptCount val="1"/>
                <c:pt idx="0">
                  <c:v>Total</c:v>
                </c:pt>
              </c:strCache>
            </c:strRef>
          </c:tx>
          <c:spPr>
            <a:solidFill>
              <a:schemeClr val="accent1"/>
            </a:solidFill>
            <a:ln>
              <a:noFill/>
            </a:ln>
            <a:effectLst/>
          </c:spPr>
          <c:cat>
            <c:strRef>
              <c:f>'Sheets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A61-473E-B7E3-E920913478F7}"/>
            </c:ext>
          </c:extLst>
        </c:ser>
        <c:dLbls>
          <c:showLegendKey val="0"/>
          <c:showVal val="0"/>
          <c:showCatName val="0"/>
          <c:showSerName val="0"/>
          <c:showPercent val="0"/>
          <c:showBubbleSize val="0"/>
        </c:dLbls>
        <c:axId val="518741599"/>
        <c:axId val="292182943"/>
      </c:areaChart>
      <c:catAx>
        <c:axId val="518741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82943"/>
        <c:crosses val="autoZero"/>
        <c:auto val="1"/>
        <c:lblAlgn val="ctr"/>
        <c:lblOffset val="100"/>
        <c:noMultiLvlLbl val="0"/>
      </c:catAx>
      <c:valAx>
        <c:axId val="292182943"/>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415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'Sheets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EE-4AEA-B388-D5C1160AA7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EE-4AEA-B388-D5C1160AA7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EE-4AEA-B388-D5C1160AA76A}"/>
              </c:ext>
            </c:extLst>
          </c:dPt>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98ED-4201-8507-5603B853B5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Design'!$B$85</c:f>
              <c:strCache>
                <c:ptCount val="1"/>
                <c:pt idx="0">
                  <c:v>Total</c:v>
                </c:pt>
              </c:strCache>
            </c:strRef>
          </c:tx>
          <c:spPr>
            <a:solidFill>
              <a:schemeClr val="accent1"/>
            </a:solidFill>
            <a:ln>
              <a:noFill/>
            </a:ln>
            <a:effectLst/>
          </c:spPr>
          <c:invertIfNegative val="0"/>
          <c:cat>
            <c:strRef>
              <c:f>'Sheets Design'!$A$86:$A$89</c:f>
              <c:strCache>
                <c:ptCount val="4"/>
                <c:pt idx="0">
                  <c:v>Grocery Store</c:v>
                </c:pt>
                <c:pt idx="1">
                  <c:v>Supermarket Type3</c:v>
                </c:pt>
                <c:pt idx="2">
                  <c:v>Supermarket Type2</c:v>
                </c:pt>
                <c:pt idx="3">
                  <c:v>Supermarket Type1</c:v>
                </c:pt>
              </c:strCache>
            </c:strRef>
          </c:cat>
          <c:val>
            <c:numRef>
              <c:f>'Sheets Design'!$B$86:$B$89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05B-4D0D-B602-07FF5519A209}"/>
            </c:ext>
          </c:extLst>
        </c:ser>
        <c:dLbls>
          <c:showLegendKey val="0"/>
          <c:showVal val="0"/>
          <c:showCatName val="0"/>
          <c:showSerName val="0"/>
          <c:showPercent val="0"/>
          <c:showBubbleSize val="0"/>
        </c:dLbls>
        <c:gapWidth val="182"/>
        <c:axId val="518774719"/>
        <c:axId val="518773759"/>
      </c:barChart>
      <c:catAx>
        <c:axId val="51877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3759"/>
        <c:crosses val="autoZero"/>
        <c:auto val="1"/>
        <c:lblAlgn val="ctr"/>
        <c:lblOffset val="100"/>
        <c:noMultiLvlLbl val="0"/>
      </c:catAx>
      <c:valAx>
        <c:axId val="51877375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51877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Design'!$B$91</c:f>
              <c:strCache>
                <c:ptCount val="1"/>
                <c:pt idx="0">
                  <c:v>Total</c:v>
                </c:pt>
              </c:strCache>
            </c:strRef>
          </c:tx>
          <c:spPr>
            <a:solidFill>
              <a:schemeClr val="accent1"/>
            </a:solidFill>
            <a:ln>
              <a:noFill/>
            </a:ln>
            <a:effectLst/>
          </c:spPr>
          <c:invertIfNegative val="0"/>
          <c:cat>
            <c:strRef>
              <c:f>'Sheets Design'!$A$92:$A$95</c:f>
              <c:strCache>
                <c:ptCount val="4"/>
                <c:pt idx="0">
                  <c:v>Grocery Store</c:v>
                </c:pt>
                <c:pt idx="1">
                  <c:v>Supermarket Type3</c:v>
                </c:pt>
                <c:pt idx="2">
                  <c:v>Supermarket Type2</c:v>
                </c:pt>
                <c:pt idx="3">
                  <c:v>Supermarket Type1</c:v>
                </c:pt>
              </c:strCache>
            </c:strRef>
          </c:cat>
          <c:val>
            <c:numRef>
              <c:f>'Sheets Design'!$B$92:$B$95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CAB-4850-8C01-8D499270C036}"/>
            </c:ext>
          </c:extLst>
        </c:ser>
        <c:dLbls>
          <c:showLegendKey val="0"/>
          <c:showVal val="0"/>
          <c:showCatName val="0"/>
          <c:showSerName val="0"/>
          <c:showPercent val="0"/>
          <c:showBubbleSize val="0"/>
        </c:dLbls>
        <c:gapWidth val="182"/>
        <c:axId val="518763679"/>
        <c:axId val="518765599"/>
      </c:barChart>
      <c:catAx>
        <c:axId val="51876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65599"/>
        <c:crosses val="autoZero"/>
        <c:auto val="1"/>
        <c:lblAlgn val="ctr"/>
        <c:lblOffset val="100"/>
        <c:noMultiLvlLbl val="0"/>
      </c:catAx>
      <c:valAx>
        <c:axId val="51876559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51876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Design'!$B$97</c:f>
              <c:strCache>
                <c:ptCount val="1"/>
                <c:pt idx="0">
                  <c:v>Total</c:v>
                </c:pt>
              </c:strCache>
            </c:strRef>
          </c:tx>
          <c:spPr>
            <a:solidFill>
              <a:schemeClr val="accent1"/>
            </a:solidFill>
            <a:ln>
              <a:noFill/>
            </a:ln>
            <a:effectLst/>
          </c:spPr>
          <c:invertIfNegative val="0"/>
          <c:cat>
            <c:strRef>
              <c:f>'Sheets Design'!$A$98:$A$101</c:f>
              <c:strCache>
                <c:ptCount val="4"/>
                <c:pt idx="0">
                  <c:v>Grocery Store</c:v>
                </c:pt>
                <c:pt idx="1">
                  <c:v>Supermarket Type3</c:v>
                </c:pt>
                <c:pt idx="2">
                  <c:v>Supermarket Type2</c:v>
                </c:pt>
                <c:pt idx="3">
                  <c:v>Supermarket Type1</c:v>
                </c:pt>
              </c:strCache>
            </c:strRef>
          </c:cat>
          <c:val>
            <c:numRef>
              <c:f>'Sheets Design'!$B$98:$B$101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ADB9-44FE-A0CE-E2E59FA0B350}"/>
            </c:ext>
          </c:extLst>
        </c:ser>
        <c:dLbls>
          <c:showLegendKey val="0"/>
          <c:showVal val="0"/>
          <c:showCatName val="0"/>
          <c:showSerName val="0"/>
          <c:showPercent val="0"/>
          <c:showBubbleSize val="0"/>
        </c:dLbls>
        <c:gapWidth val="182"/>
        <c:axId val="788679231"/>
        <c:axId val="788680191"/>
      </c:barChart>
      <c:catAx>
        <c:axId val="78867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80191"/>
        <c:crosses val="autoZero"/>
        <c:auto val="1"/>
        <c:lblAlgn val="ctr"/>
        <c:lblOffset val="100"/>
        <c:noMultiLvlLbl val="0"/>
      </c:catAx>
      <c:valAx>
        <c:axId val="78868019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8867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473090277777777"/>
              <c:y val="0.1418850294535852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1024305555555555"/>
              <c:y val="-0.18058094657729029"/>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572656249999999"/>
          <c:y val="0.15566270566727605"/>
          <c:w val="0.67754730902777782"/>
          <c:h val="0.79274273816778384"/>
        </c:manualLayout>
      </c:layout>
      <c:doughnutChart>
        <c:varyColors val="1"/>
        <c:ser>
          <c:idx val="0"/>
          <c:order val="0"/>
          <c:tx>
            <c:strRef>
              <c:f>'Sheets 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0750-4480-92B8-CC4E327F731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750-4480-92B8-CC4E327F7313}"/>
              </c:ext>
            </c:extLst>
          </c:dPt>
          <c:dLbls>
            <c:dLbl>
              <c:idx val="0"/>
              <c:layout>
                <c:manualLayout>
                  <c:x val="0.10473090277777777"/>
                  <c:y val="0.1418850294535852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750-4480-92B8-CC4E327F7313}"/>
                </c:ext>
              </c:extLst>
            </c:dLbl>
            <c:dLbl>
              <c:idx val="1"/>
              <c:layout>
                <c:manualLayout>
                  <c:x val="-0.11024305555555555"/>
                  <c:y val="-0.1805809465772902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50-4480-92B8-CC4E327F731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0750-4480-92B8-CC4E327F731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B63E334-1968-4538-A518-47F9C06D0F24}">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B63E334-1968-4538-A518-47F9C06D0F24}">
          <cx:tx>
            <cx:txData>
              <cx:f>_xlchart.v2.4</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209550</xdr:colOff>
      <xdr:row>0</xdr:row>
      <xdr:rowOff>200025</xdr:rowOff>
    </xdr:from>
    <xdr:to>
      <xdr:col>7</xdr:col>
      <xdr:colOff>666750</xdr:colOff>
      <xdr:row>7</xdr:row>
      <xdr:rowOff>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58001B1-A0DB-48BF-7315-DD23FF742D1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734050" y="2000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47626</xdr:colOff>
      <xdr:row>13</xdr:row>
      <xdr:rowOff>19049</xdr:rowOff>
    </xdr:from>
    <xdr:to>
      <xdr:col>5</xdr:col>
      <xdr:colOff>590550</xdr:colOff>
      <xdr:row>18</xdr:row>
      <xdr:rowOff>190500</xdr:rowOff>
    </xdr:to>
    <xdr:graphicFrame macro="">
      <xdr:nvGraphicFramePr>
        <xdr:cNvPr id="3" name="Chart 2">
          <a:extLst>
            <a:ext uri="{FF2B5EF4-FFF2-40B4-BE49-F238E27FC236}">
              <a16:creationId xmlns:a16="http://schemas.microsoft.com/office/drawing/2014/main" id="{F71114CB-B86B-8045-EA7E-975A4CF34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71438</xdr:colOff>
      <xdr:row>21</xdr:row>
      <xdr:rowOff>1</xdr:rowOff>
    </xdr:from>
    <xdr:to>
      <xdr:col>5</xdr:col>
      <xdr:colOff>609600</xdr:colOff>
      <xdr:row>27</xdr:row>
      <xdr:rowOff>161926</xdr:rowOff>
    </xdr:to>
    <xdr:graphicFrame macro="">
      <xdr:nvGraphicFramePr>
        <xdr:cNvPr id="4" name="Chart 3">
          <a:extLst>
            <a:ext uri="{FF2B5EF4-FFF2-40B4-BE49-F238E27FC236}">
              <a16:creationId xmlns:a16="http://schemas.microsoft.com/office/drawing/2014/main" id="{8E1064F6-5A23-82A8-813E-38FD55939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157164</xdr:colOff>
      <xdr:row>32</xdr:row>
      <xdr:rowOff>85724</xdr:rowOff>
    </xdr:from>
    <xdr:to>
      <xdr:col>5</xdr:col>
      <xdr:colOff>600076</xdr:colOff>
      <xdr:row>48</xdr:row>
      <xdr:rowOff>104774</xdr:rowOff>
    </xdr:to>
    <xdr:graphicFrame macro="">
      <xdr:nvGraphicFramePr>
        <xdr:cNvPr id="5" name="Chart 4">
          <a:extLst>
            <a:ext uri="{FF2B5EF4-FFF2-40B4-BE49-F238E27FC236}">
              <a16:creationId xmlns:a16="http://schemas.microsoft.com/office/drawing/2014/main" id="{4F19DB1E-588C-E86F-3415-0FBF1445D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100012</xdr:colOff>
      <xdr:row>53</xdr:row>
      <xdr:rowOff>38099</xdr:rowOff>
    </xdr:from>
    <xdr:to>
      <xdr:col>5</xdr:col>
      <xdr:colOff>523875</xdr:colOff>
      <xdr:row>62</xdr:row>
      <xdr:rowOff>152400</xdr:rowOff>
    </xdr:to>
    <xdr:graphicFrame macro="">
      <xdr:nvGraphicFramePr>
        <xdr:cNvPr id="6" name="Chart 5">
          <a:extLst>
            <a:ext uri="{FF2B5EF4-FFF2-40B4-BE49-F238E27FC236}">
              <a16:creationId xmlns:a16="http://schemas.microsoft.com/office/drawing/2014/main" id="{F24FC5CD-C78F-3DF3-E749-67DBA254D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128587</xdr:colOff>
      <xdr:row>67</xdr:row>
      <xdr:rowOff>9525</xdr:rowOff>
    </xdr:from>
    <xdr:to>
      <xdr:col>4</xdr:col>
      <xdr:colOff>285750</xdr:colOff>
      <xdr:row>72</xdr:row>
      <xdr:rowOff>85725</xdr:rowOff>
    </xdr:to>
    <xdr:graphicFrame macro="">
      <xdr:nvGraphicFramePr>
        <xdr:cNvPr id="7" name="Chart 6">
          <a:extLst>
            <a:ext uri="{FF2B5EF4-FFF2-40B4-BE49-F238E27FC236}">
              <a16:creationId xmlns:a16="http://schemas.microsoft.com/office/drawing/2014/main" id="{D18417DE-E04F-9417-4A99-96F3743E7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161925</xdr:colOff>
      <xdr:row>76</xdr:row>
      <xdr:rowOff>28575</xdr:rowOff>
    </xdr:from>
    <xdr:to>
      <xdr:col>8</xdr:col>
      <xdr:colOff>266701</xdr:colOff>
      <xdr:row>81</xdr:row>
      <xdr:rowOff>142875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E8AE2DF9-D849-C02C-4F31-40D0189D2D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663565" y="15321915"/>
              <a:ext cx="2116456" cy="1120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219073</xdr:colOff>
      <xdr:row>84</xdr:row>
      <xdr:rowOff>19049</xdr:rowOff>
    </xdr:from>
    <xdr:to>
      <xdr:col>3</xdr:col>
      <xdr:colOff>1238249</xdr:colOff>
      <xdr:row>88</xdr:row>
      <xdr:rowOff>200025</xdr:rowOff>
    </xdr:to>
    <xdr:graphicFrame macro="">
      <xdr:nvGraphicFramePr>
        <xdr:cNvPr id="9" name="Chart 8">
          <a:extLst>
            <a:ext uri="{FF2B5EF4-FFF2-40B4-BE49-F238E27FC236}">
              <a16:creationId xmlns:a16="http://schemas.microsoft.com/office/drawing/2014/main" id="{E432BE56-1E4B-B829-295F-B7B05E5F9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152400</xdr:colOff>
      <xdr:row>90</xdr:row>
      <xdr:rowOff>19049</xdr:rowOff>
    </xdr:from>
    <xdr:to>
      <xdr:col>4</xdr:col>
      <xdr:colOff>9525</xdr:colOff>
      <xdr:row>94</xdr:row>
      <xdr:rowOff>190500</xdr:rowOff>
    </xdr:to>
    <xdr:graphicFrame macro="">
      <xdr:nvGraphicFramePr>
        <xdr:cNvPr id="10" name="Chart 9">
          <a:extLst>
            <a:ext uri="{FF2B5EF4-FFF2-40B4-BE49-F238E27FC236}">
              <a16:creationId xmlns:a16="http://schemas.microsoft.com/office/drawing/2014/main" id="{C33B7E68-9BD8-6F75-E06E-3918D3E8B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219076</xdr:colOff>
      <xdr:row>96</xdr:row>
      <xdr:rowOff>0</xdr:rowOff>
    </xdr:from>
    <xdr:to>
      <xdr:col>4</xdr:col>
      <xdr:colOff>1</xdr:colOff>
      <xdr:row>101</xdr:row>
      <xdr:rowOff>0</xdr:rowOff>
    </xdr:to>
    <xdr:graphicFrame macro="">
      <xdr:nvGraphicFramePr>
        <xdr:cNvPr id="11" name="Chart 10">
          <a:extLst>
            <a:ext uri="{FF2B5EF4-FFF2-40B4-BE49-F238E27FC236}">
              <a16:creationId xmlns:a16="http://schemas.microsoft.com/office/drawing/2014/main" id="{56E2EDA9-549F-2882-C8C8-19E4DA98D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419100</xdr:colOff>
      <xdr:row>7</xdr:row>
      <xdr:rowOff>0</xdr:rowOff>
    </xdr:from>
    <xdr:to>
      <xdr:col>12</xdr:col>
      <xdr:colOff>190500</xdr:colOff>
      <xdr:row>20</xdr:row>
      <xdr:rowOff>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14E88D65-008A-F56A-7CDF-65F246076EE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686800" y="1438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333375</xdr:colOff>
      <xdr:row>7</xdr:row>
      <xdr:rowOff>161925</xdr:rowOff>
    </xdr:from>
    <xdr:to>
      <xdr:col>9</xdr:col>
      <xdr:colOff>104775</xdr:colOff>
      <xdr:row>20</xdr:row>
      <xdr:rowOff>161925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DF162027-FBA9-EE76-1E9D-702C076CDAC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543675" y="16002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301625</xdr:colOff>
      <xdr:row>0</xdr:row>
      <xdr:rowOff>92177</xdr:rowOff>
    </xdr:from>
    <xdr:to>
      <xdr:col>27</xdr:col>
      <xdr:colOff>138267</xdr:colOff>
      <xdr:row>38</xdr:row>
      <xdr:rowOff>46089</xdr:rowOff>
    </xdr:to>
    <xdr:sp macro="" textlink="">
      <xdr:nvSpPr>
        <xdr:cNvPr id="2" name="Rectangle 1">
          <a:extLst>
            <a:ext uri="{FF2B5EF4-FFF2-40B4-BE49-F238E27FC236}">
              <a16:creationId xmlns:a16="http://schemas.microsoft.com/office/drawing/2014/main" id="{B1EE3970-4EB5-7A59-A27F-2C41299CF1D6}"/>
            </a:ext>
          </a:extLst>
        </xdr:cNvPr>
        <xdr:cNvSpPr/>
      </xdr:nvSpPr>
      <xdr:spPr>
        <a:xfrm>
          <a:off x="1687080" y="92177"/>
          <a:ext cx="17154823" cy="7631639"/>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491610</xdr:colOff>
      <xdr:row>1</xdr:row>
      <xdr:rowOff>61452</xdr:rowOff>
    </xdr:from>
    <xdr:to>
      <xdr:col>5</xdr:col>
      <xdr:colOff>629878</xdr:colOff>
      <xdr:row>37</xdr:row>
      <xdr:rowOff>71614</xdr:rowOff>
    </xdr:to>
    <xdr:sp macro="" textlink="">
      <xdr:nvSpPr>
        <xdr:cNvPr id="4" name="Rectangle: Top Corners Rounded 3">
          <a:extLst>
            <a:ext uri="{FF2B5EF4-FFF2-40B4-BE49-F238E27FC236}">
              <a16:creationId xmlns:a16="http://schemas.microsoft.com/office/drawing/2014/main" id="{24609373-7754-A848-777D-39438DA0A227}"/>
            </a:ext>
          </a:extLst>
        </xdr:cNvPr>
        <xdr:cNvSpPr/>
      </xdr:nvSpPr>
      <xdr:spPr>
        <a:xfrm rot="5400000">
          <a:off x="-737016" y="2854899"/>
          <a:ext cx="7358019" cy="2179340"/>
        </a:xfrm>
        <a:prstGeom prst="round2SameRect">
          <a:avLst>
            <a:gd name="adj1" fmla="val 17064"/>
            <a:gd name="adj2" fmla="val 0"/>
          </a:avLst>
        </a:prstGeom>
        <a:solidFill>
          <a:srgbClr val="FFD200"/>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537702</xdr:colOff>
      <xdr:row>1</xdr:row>
      <xdr:rowOff>184355</xdr:rowOff>
    </xdr:from>
    <xdr:to>
      <xdr:col>5</xdr:col>
      <xdr:colOff>445525</xdr:colOff>
      <xdr:row>5</xdr:row>
      <xdr:rowOff>30726</xdr:rowOff>
    </xdr:to>
    <xdr:sp macro="" textlink="">
      <xdr:nvSpPr>
        <xdr:cNvPr id="5" name="TextBox 4">
          <a:extLst>
            <a:ext uri="{FF2B5EF4-FFF2-40B4-BE49-F238E27FC236}">
              <a16:creationId xmlns:a16="http://schemas.microsoft.com/office/drawing/2014/main" id="{DD3268EA-42BF-27D1-4E0A-922FA35CEE0C}"/>
            </a:ext>
          </a:extLst>
        </xdr:cNvPr>
        <xdr:cNvSpPr txBox="1"/>
      </xdr:nvSpPr>
      <xdr:spPr>
        <a:xfrm>
          <a:off x="1920363" y="384073"/>
          <a:ext cx="1981815" cy="645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583791</xdr:colOff>
      <xdr:row>4</xdr:row>
      <xdr:rowOff>138266</xdr:rowOff>
    </xdr:from>
    <xdr:to>
      <xdr:col>5</xdr:col>
      <xdr:colOff>368710</xdr:colOff>
      <xdr:row>6</xdr:row>
      <xdr:rowOff>30726</xdr:rowOff>
    </xdr:to>
    <xdr:sp macro="" textlink="">
      <xdr:nvSpPr>
        <xdr:cNvPr id="8" name="TextBox 7">
          <a:extLst>
            <a:ext uri="{FF2B5EF4-FFF2-40B4-BE49-F238E27FC236}">
              <a16:creationId xmlns:a16="http://schemas.microsoft.com/office/drawing/2014/main" id="{CCA83458-0429-49FD-999B-9103A35E8FDE}"/>
            </a:ext>
          </a:extLst>
        </xdr:cNvPr>
        <xdr:cNvSpPr txBox="1"/>
      </xdr:nvSpPr>
      <xdr:spPr>
        <a:xfrm>
          <a:off x="1966452" y="937137"/>
          <a:ext cx="1858911" cy="29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ptos Display" panose="020B0004020202020204" pitchFamily="34" charset="0"/>
              <a:ea typeface="Segoe UI Black" panose="020B0A02040204020203" pitchFamily="34" charset="0"/>
            </a:rPr>
            <a:t>India's</a:t>
          </a:r>
          <a:r>
            <a:rPr lang="en-US" sz="1200" b="1" baseline="0">
              <a:solidFill>
                <a:schemeClr val="tx1"/>
              </a:solidFill>
              <a:latin typeface="Aptos Display" panose="020B0004020202020204" pitchFamily="34" charset="0"/>
              <a:ea typeface="Segoe UI Black" panose="020B0A02040204020203" pitchFamily="34" charset="0"/>
            </a:rPr>
            <a:t> Last Minute App</a:t>
          </a:r>
          <a:endParaRPr lang="en-US" sz="12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6</xdr:col>
      <xdr:colOff>161310</xdr:colOff>
      <xdr:row>1</xdr:row>
      <xdr:rowOff>69133</xdr:rowOff>
    </xdr:from>
    <xdr:to>
      <xdr:col>15</xdr:col>
      <xdr:colOff>537702</xdr:colOff>
      <xdr:row>15</xdr:row>
      <xdr:rowOff>122902</xdr:rowOff>
    </xdr:to>
    <xdr:grpSp>
      <xdr:nvGrpSpPr>
        <xdr:cNvPr id="13" name="Group 12">
          <a:extLst>
            <a:ext uri="{FF2B5EF4-FFF2-40B4-BE49-F238E27FC236}">
              <a16:creationId xmlns:a16="http://schemas.microsoft.com/office/drawing/2014/main" id="{19D09CF9-2FAD-0B45-C8D3-917BCD7D8BFE}"/>
            </a:ext>
          </a:extLst>
        </xdr:cNvPr>
        <xdr:cNvGrpSpPr/>
      </xdr:nvGrpSpPr>
      <xdr:grpSpPr>
        <a:xfrm>
          <a:off x="4210796" y="265076"/>
          <a:ext cx="6450620" cy="2796969"/>
          <a:chOff x="4309294" y="268851"/>
          <a:chExt cx="6598368" cy="2849817"/>
        </a:xfrm>
      </xdr:grpSpPr>
      <xdr:sp macro="" textlink="">
        <xdr:nvSpPr>
          <xdr:cNvPr id="9" name="Rectangle: Rounded Corners 8">
            <a:extLst>
              <a:ext uri="{FF2B5EF4-FFF2-40B4-BE49-F238E27FC236}">
                <a16:creationId xmlns:a16="http://schemas.microsoft.com/office/drawing/2014/main" id="{A319C71E-357E-0357-9E59-A5F4B000F85A}"/>
              </a:ext>
            </a:extLst>
          </xdr:cNvPr>
          <xdr:cNvSpPr/>
        </xdr:nvSpPr>
        <xdr:spPr>
          <a:xfrm>
            <a:off x="4309294" y="268851"/>
            <a:ext cx="3210848" cy="1305846"/>
          </a:xfrm>
          <a:prstGeom prst="roundRect">
            <a:avLst>
              <a:gd name="adj" fmla="val 27656"/>
            </a:avLst>
          </a:prstGeom>
          <a:gradFill>
            <a:gsLst>
              <a:gs pos="2000">
                <a:srgbClr val="FFD200"/>
              </a:gs>
              <a:gs pos="100000">
                <a:schemeClr val="accent6">
                  <a:lumMod val="75000"/>
                  <a:alpha val="70000"/>
                </a:schemeClr>
              </a:gs>
              <a:gs pos="100000">
                <a:schemeClr val="accent6">
                  <a:lumMod val="50000"/>
                  <a:alpha val="50000"/>
                </a:schemeClr>
              </a:gs>
              <a:gs pos="100000">
                <a:srgbClr val="ABC0E4"/>
              </a:gs>
              <a:gs pos="100000">
                <a:schemeClr val="accent6">
                  <a:lumMod val="50000"/>
                </a:schemeClr>
              </a:gs>
              <a:gs pos="100000">
                <a:srgbClr val="ABC0E4"/>
              </a:gs>
              <a:gs pos="77000">
                <a:schemeClr val="accent6">
                  <a:lumMod val="75000"/>
                  <a:alpha val="45000"/>
                </a:schemeClr>
              </a:gs>
              <a:gs pos="100000">
                <a:schemeClr val="accent1">
                  <a:lumMod val="45000"/>
                  <a:lumOff val="55000"/>
                </a:schemeClr>
              </a:gs>
              <a:gs pos="100000">
                <a:schemeClr val="accent6">
                  <a:lumMod val="50000"/>
                </a:schemeClr>
              </a:gs>
              <a:gs pos="100000">
                <a:schemeClr val="accent1">
                  <a:lumMod val="30000"/>
                  <a:lumOff val="7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A6CE7691-BFAD-47B6-BC88-EAE47A8A298A}"/>
              </a:ext>
            </a:extLst>
          </xdr:cNvPr>
          <xdr:cNvSpPr/>
        </xdr:nvSpPr>
        <xdr:spPr>
          <a:xfrm>
            <a:off x="7696814" y="268851"/>
            <a:ext cx="3210848" cy="1305846"/>
          </a:xfrm>
          <a:prstGeom prst="roundRect">
            <a:avLst>
              <a:gd name="adj" fmla="val 276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38B65ED8-7000-4151-8E6E-2A13D3A7B0E3}"/>
              </a:ext>
            </a:extLst>
          </xdr:cNvPr>
          <xdr:cNvSpPr/>
        </xdr:nvSpPr>
        <xdr:spPr>
          <a:xfrm>
            <a:off x="4309294" y="1812822"/>
            <a:ext cx="3210848" cy="1305846"/>
          </a:xfrm>
          <a:prstGeom prst="roundRect">
            <a:avLst>
              <a:gd name="adj" fmla="val 276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4FA14D2C-5186-4A4B-9999-D83E9544E738}"/>
              </a:ext>
            </a:extLst>
          </xdr:cNvPr>
          <xdr:cNvSpPr/>
        </xdr:nvSpPr>
        <xdr:spPr>
          <a:xfrm>
            <a:off x="7696814" y="1812822"/>
            <a:ext cx="3210848" cy="1305846"/>
          </a:xfrm>
          <a:prstGeom prst="roundRect">
            <a:avLst>
              <a:gd name="adj" fmla="val 276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356573</xdr:colOff>
      <xdr:row>2</xdr:row>
      <xdr:rowOff>92178</xdr:rowOff>
    </xdr:from>
    <xdr:to>
      <xdr:col>8</xdr:col>
      <xdr:colOff>448750</xdr:colOff>
      <xdr:row>4</xdr:row>
      <xdr:rowOff>138266</xdr:rowOff>
    </xdr:to>
    <xdr:sp macro="" textlink="'Sheets Design'!A9">
      <xdr:nvSpPr>
        <xdr:cNvPr id="3" name="TextBox 2">
          <a:extLst>
            <a:ext uri="{FF2B5EF4-FFF2-40B4-BE49-F238E27FC236}">
              <a16:creationId xmlns:a16="http://schemas.microsoft.com/office/drawing/2014/main" id="{FEDC61A8-A266-B1BC-9AA2-AAFF90752CE9}"/>
            </a:ext>
          </a:extLst>
        </xdr:cNvPr>
        <xdr:cNvSpPr txBox="1"/>
      </xdr:nvSpPr>
      <xdr:spPr>
        <a:xfrm>
          <a:off x="4504557" y="491613"/>
          <a:ext cx="1474838" cy="445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8B1E9A-A9F7-4B94-839B-81288D60446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editAs="oneCell">
    <xdr:from>
      <xdr:col>3</xdr:col>
      <xdr:colOff>0</xdr:colOff>
      <xdr:row>8</xdr:row>
      <xdr:rowOff>159774</xdr:rowOff>
    </xdr:from>
    <xdr:to>
      <xdr:col>5</xdr:col>
      <xdr:colOff>435165</xdr:colOff>
      <xdr:row>15</xdr:row>
      <xdr:rowOff>0</xdr:rowOff>
    </xdr:to>
    <mc:AlternateContent xmlns:mc="http://schemas.openxmlformats.org/markup-compatibility/2006" xmlns:a14="http://schemas.microsoft.com/office/drawing/2010/main">
      <mc:Choice Requires="a14">
        <xdr:graphicFrame macro="">
          <xdr:nvGraphicFramePr>
            <xdr:cNvPr id="6" name="Outlet Size 1">
              <a:extLst>
                <a:ext uri="{FF2B5EF4-FFF2-40B4-BE49-F238E27FC236}">
                  <a16:creationId xmlns:a16="http://schemas.microsoft.com/office/drawing/2014/main" id="{CA44746D-B01B-44C6-9AC9-0A28E2D534A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041071" y="1792631"/>
              <a:ext cx="1795880" cy="1268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452590</xdr:colOff>
      <xdr:row>4</xdr:row>
      <xdr:rowOff>72973</xdr:rowOff>
    </xdr:from>
    <xdr:to>
      <xdr:col>8</xdr:col>
      <xdr:colOff>298961</xdr:colOff>
      <xdr:row>6</xdr:row>
      <xdr:rowOff>88336</xdr:rowOff>
    </xdr:to>
    <xdr:sp macro="" textlink="">
      <xdr:nvSpPr>
        <xdr:cNvPr id="7" name="TextBox 6">
          <a:extLst>
            <a:ext uri="{FF2B5EF4-FFF2-40B4-BE49-F238E27FC236}">
              <a16:creationId xmlns:a16="http://schemas.microsoft.com/office/drawing/2014/main" id="{F17FF955-6A62-2249-381A-7BBC9817C26C}"/>
            </a:ext>
          </a:extLst>
        </xdr:cNvPr>
        <xdr:cNvSpPr txBox="1"/>
      </xdr:nvSpPr>
      <xdr:spPr>
        <a:xfrm>
          <a:off x="4600574" y="871844"/>
          <a:ext cx="1229032" cy="41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TOTAL</a:t>
          </a:r>
          <a:r>
            <a:rPr lang="en-US" sz="1200" baseline="0">
              <a:latin typeface="Segoe UI Semibold" panose="020B0702040204020203" pitchFamily="34" charset="0"/>
              <a:cs typeface="Segoe UI Semibold" panose="020B0702040204020203" pitchFamily="34" charset="0"/>
            </a:rPr>
            <a:t> SALES</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405888</xdr:colOff>
      <xdr:row>2</xdr:row>
      <xdr:rowOff>72974</xdr:rowOff>
    </xdr:from>
    <xdr:to>
      <xdr:col>13</xdr:col>
      <xdr:colOff>498065</xdr:colOff>
      <xdr:row>4</xdr:row>
      <xdr:rowOff>157470</xdr:rowOff>
    </xdr:to>
    <xdr:sp macro="" textlink="'Sheets Design'!B9">
      <xdr:nvSpPr>
        <xdr:cNvPr id="14" name="TextBox 13">
          <a:extLst>
            <a:ext uri="{FF2B5EF4-FFF2-40B4-BE49-F238E27FC236}">
              <a16:creationId xmlns:a16="http://schemas.microsoft.com/office/drawing/2014/main" id="{45E54612-1AEB-4C1B-BCC4-EEAA7711FA15}"/>
            </a:ext>
          </a:extLst>
        </xdr:cNvPr>
        <xdr:cNvSpPr txBox="1"/>
      </xdr:nvSpPr>
      <xdr:spPr>
        <a:xfrm>
          <a:off x="8010525" y="472409"/>
          <a:ext cx="1474838" cy="4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D8BB84-DE0D-4C14-A026-DBB598655B9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610674</xdr:colOff>
      <xdr:row>4</xdr:row>
      <xdr:rowOff>72973</xdr:rowOff>
    </xdr:from>
    <xdr:to>
      <xdr:col>13</xdr:col>
      <xdr:colOff>372549</xdr:colOff>
      <xdr:row>6</xdr:row>
      <xdr:rowOff>88336</xdr:rowOff>
    </xdr:to>
    <xdr:sp macro="" textlink="">
      <xdr:nvSpPr>
        <xdr:cNvPr id="15" name="TextBox 14">
          <a:extLst>
            <a:ext uri="{FF2B5EF4-FFF2-40B4-BE49-F238E27FC236}">
              <a16:creationId xmlns:a16="http://schemas.microsoft.com/office/drawing/2014/main" id="{E3EE2FA2-A10B-4EB4-AADE-04022BE7BC66}"/>
            </a:ext>
          </a:extLst>
        </xdr:cNvPr>
        <xdr:cNvSpPr txBox="1"/>
      </xdr:nvSpPr>
      <xdr:spPr>
        <a:xfrm>
          <a:off x="8215311" y="871844"/>
          <a:ext cx="1144536" cy="41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AVG SALES</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6</xdr:col>
      <xdr:colOff>356573</xdr:colOff>
      <xdr:row>9</xdr:row>
      <xdr:rowOff>140263</xdr:rowOff>
    </xdr:from>
    <xdr:to>
      <xdr:col>8</xdr:col>
      <xdr:colOff>448750</xdr:colOff>
      <xdr:row>12</xdr:row>
      <xdr:rowOff>25042</xdr:rowOff>
    </xdr:to>
    <xdr:sp macro="" textlink="'Sheets Design'!C9">
      <xdr:nvSpPr>
        <xdr:cNvPr id="16" name="TextBox 15">
          <a:extLst>
            <a:ext uri="{FF2B5EF4-FFF2-40B4-BE49-F238E27FC236}">
              <a16:creationId xmlns:a16="http://schemas.microsoft.com/office/drawing/2014/main" id="{86F7F291-9ABF-4073-B7B9-0F0AB807CA1A}"/>
            </a:ext>
          </a:extLst>
        </xdr:cNvPr>
        <xdr:cNvSpPr txBox="1"/>
      </xdr:nvSpPr>
      <xdr:spPr>
        <a:xfrm>
          <a:off x="4504557" y="1937723"/>
          <a:ext cx="1474838" cy="4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3A0AE5-5564-4DB3-A89A-34D3C67F149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390524</xdr:colOff>
      <xdr:row>11</xdr:row>
      <xdr:rowOff>155625</xdr:rowOff>
    </xdr:from>
    <xdr:to>
      <xdr:col>8</xdr:col>
      <xdr:colOff>361028</xdr:colOff>
      <xdr:row>13</xdr:row>
      <xdr:rowOff>170987</xdr:rowOff>
    </xdr:to>
    <xdr:sp macro="" textlink="">
      <xdr:nvSpPr>
        <xdr:cNvPr id="17" name="TextBox 16">
          <a:extLst>
            <a:ext uri="{FF2B5EF4-FFF2-40B4-BE49-F238E27FC236}">
              <a16:creationId xmlns:a16="http://schemas.microsoft.com/office/drawing/2014/main" id="{F3B3619B-521C-4C9A-9FBB-EEDEDD95D733}"/>
            </a:ext>
          </a:extLst>
        </xdr:cNvPr>
        <xdr:cNvSpPr txBox="1"/>
      </xdr:nvSpPr>
      <xdr:spPr>
        <a:xfrm>
          <a:off x="4538508" y="2352520"/>
          <a:ext cx="1353165" cy="41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NO. OF ITEMS</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405888</xdr:colOff>
      <xdr:row>9</xdr:row>
      <xdr:rowOff>140263</xdr:rowOff>
    </xdr:from>
    <xdr:to>
      <xdr:col>13</xdr:col>
      <xdr:colOff>498065</xdr:colOff>
      <xdr:row>12</xdr:row>
      <xdr:rowOff>25042</xdr:rowOff>
    </xdr:to>
    <xdr:sp macro="" textlink="'Sheets Design'!D9">
      <xdr:nvSpPr>
        <xdr:cNvPr id="18" name="TextBox 17">
          <a:extLst>
            <a:ext uri="{FF2B5EF4-FFF2-40B4-BE49-F238E27FC236}">
              <a16:creationId xmlns:a16="http://schemas.microsoft.com/office/drawing/2014/main" id="{A029C367-D75A-463E-8BAC-DFE3D1D84047}"/>
            </a:ext>
          </a:extLst>
        </xdr:cNvPr>
        <xdr:cNvSpPr txBox="1"/>
      </xdr:nvSpPr>
      <xdr:spPr>
        <a:xfrm>
          <a:off x="8010525" y="1937723"/>
          <a:ext cx="1474838" cy="4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E9D113-44C6-49BD-A011-E3488F37F40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491612</xdr:colOff>
      <xdr:row>11</xdr:row>
      <xdr:rowOff>155625</xdr:rowOff>
    </xdr:from>
    <xdr:to>
      <xdr:col>13</xdr:col>
      <xdr:colOff>491612</xdr:colOff>
      <xdr:row>13</xdr:row>
      <xdr:rowOff>170987</xdr:rowOff>
    </xdr:to>
    <xdr:sp macro="" textlink="">
      <xdr:nvSpPr>
        <xdr:cNvPr id="19" name="TextBox 18">
          <a:extLst>
            <a:ext uri="{FF2B5EF4-FFF2-40B4-BE49-F238E27FC236}">
              <a16:creationId xmlns:a16="http://schemas.microsoft.com/office/drawing/2014/main" id="{F6F3CD95-D9E8-499E-8014-E5539CC83A50}"/>
            </a:ext>
          </a:extLst>
        </xdr:cNvPr>
        <xdr:cNvSpPr txBox="1"/>
      </xdr:nvSpPr>
      <xdr:spPr>
        <a:xfrm>
          <a:off x="8096249" y="2352520"/>
          <a:ext cx="1382661" cy="41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AVG RATING</a:t>
          </a:r>
          <a:endParaRPr lang="en-US" sz="1200">
            <a:latin typeface="Segoe UI Semibold" panose="020B0702040204020203" pitchFamily="34" charset="0"/>
            <a:cs typeface="Segoe UI Semibold" panose="020B0702040204020203" pitchFamily="34" charset="0"/>
          </a:endParaRPr>
        </a:p>
      </xdr:txBody>
    </xdr:sp>
    <xdr:clientData/>
  </xdr:twoCellAnchor>
  <xdr:twoCellAnchor editAs="oneCell">
    <xdr:from>
      <xdr:col>9</xdr:col>
      <xdr:colOff>583787</xdr:colOff>
      <xdr:row>1</xdr:row>
      <xdr:rowOff>182793</xdr:rowOff>
    </xdr:from>
    <xdr:to>
      <xdr:col>10</xdr:col>
      <xdr:colOff>353345</xdr:colOff>
      <xdr:row>4</xdr:row>
      <xdr:rowOff>13803</xdr:rowOff>
    </xdr:to>
    <xdr:pic>
      <xdr:nvPicPr>
        <xdr:cNvPr id="23" name="Picture 22">
          <a:extLst>
            <a:ext uri="{FF2B5EF4-FFF2-40B4-BE49-F238E27FC236}">
              <a16:creationId xmlns:a16="http://schemas.microsoft.com/office/drawing/2014/main" id="{9857FC2C-FC91-1630-8301-610CAA6A0B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5763" y="382511"/>
          <a:ext cx="460888" cy="430163"/>
        </a:xfrm>
        <a:prstGeom prst="rect">
          <a:avLst/>
        </a:prstGeom>
      </xdr:spPr>
    </xdr:pic>
    <xdr:clientData/>
  </xdr:twoCellAnchor>
  <xdr:twoCellAnchor editAs="oneCell">
    <xdr:from>
      <xdr:col>9</xdr:col>
      <xdr:colOff>522336</xdr:colOff>
      <xdr:row>9</xdr:row>
      <xdr:rowOff>30726</xdr:rowOff>
    </xdr:from>
    <xdr:to>
      <xdr:col>10</xdr:col>
      <xdr:colOff>414797</xdr:colOff>
      <xdr:row>12</xdr:row>
      <xdr:rowOff>15364</xdr:rowOff>
    </xdr:to>
    <xdr:pic>
      <xdr:nvPicPr>
        <xdr:cNvPr id="25" name="Picture 24">
          <a:extLst>
            <a:ext uri="{FF2B5EF4-FFF2-40B4-BE49-F238E27FC236}">
              <a16:creationId xmlns:a16="http://schemas.microsoft.com/office/drawing/2014/main" id="{D68C7A43-4418-1146-2D91-FD77EBFDDF7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4312" y="1828186"/>
          <a:ext cx="583791" cy="583791"/>
        </a:xfrm>
        <a:prstGeom prst="rect">
          <a:avLst/>
        </a:prstGeom>
      </xdr:spPr>
    </xdr:pic>
    <xdr:clientData/>
  </xdr:twoCellAnchor>
  <xdr:twoCellAnchor editAs="oneCell">
    <xdr:from>
      <xdr:col>14</xdr:col>
      <xdr:colOff>615348</xdr:colOff>
      <xdr:row>10</xdr:row>
      <xdr:rowOff>12824</xdr:rowOff>
    </xdr:from>
    <xdr:to>
      <xdr:col>15</xdr:col>
      <xdr:colOff>349393</xdr:colOff>
      <xdr:row>11</xdr:row>
      <xdr:rowOff>33266</xdr:rowOff>
    </xdr:to>
    <xdr:pic>
      <xdr:nvPicPr>
        <xdr:cNvPr id="27" name="Picture 26">
          <a:extLst>
            <a:ext uri="{FF2B5EF4-FFF2-40B4-BE49-F238E27FC236}">
              <a16:creationId xmlns:a16="http://schemas.microsoft.com/office/drawing/2014/main" id="{E5AB8365-3479-CABF-E05D-729855427C0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93977" y="2010001"/>
          <a:ext cx="425376" cy="220160"/>
        </a:xfrm>
        <a:prstGeom prst="rect">
          <a:avLst/>
        </a:prstGeom>
      </xdr:spPr>
    </xdr:pic>
    <xdr:clientData/>
  </xdr:twoCellAnchor>
  <xdr:twoCellAnchor editAs="oneCell">
    <xdr:from>
      <xdr:col>14</xdr:col>
      <xdr:colOff>637560</xdr:colOff>
      <xdr:row>2</xdr:row>
      <xdr:rowOff>7681</xdr:rowOff>
    </xdr:from>
    <xdr:to>
      <xdr:col>15</xdr:col>
      <xdr:colOff>327181</xdr:colOff>
      <xdr:row>3</xdr:row>
      <xdr:rowOff>188915</xdr:rowOff>
    </xdr:to>
    <xdr:pic>
      <xdr:nvPicPr>
        <xdr:cNvPr id="29" name="Picture 28">
          <a:extLst>
            <a:ext uri="{FF2B5EF4-FFF2-40B4-BE49-F238E27FC236}">
              <a16:creationId xmlns:a16="http://schemas.microsoft.com/office/drawing/2014/main" id="{9C93ECC4-70F0-5705-09BF-CA8479D7F31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16189" y="407116"/>
          <a:ext cx="380952" cy="380952"/>
        </a:xfrm>
        <a:prstGeom prst="rect">
          <a:avLst/>
        </a:prstGeom>
      </xdr:spPr>
    </xdr:pic>
    <xdr:clientData/>
  </xdr:twoCellAnchor>
  <xdr:twoCellAnchor>
    <xdr:from>
      <xdr:col>6</xdr:col>
      <xdr:colOff>184354</xdr:colOff>
      <xdr:row>17</xdr:row>
      <xdr:rowOff>27215</xdr:rowOff>
    </xdr:from>
    <xdr:to>
      <xdr:col>15</xdr:col>
      <xdr:colOff>629880</xdr:colOff>
      <xdr:row>37</xdr:row>
      <xdr:rowOff>68035</xdr:rowOff>
    </xdr:to>
    <xdr:sp macro="" textlink="">
      <xdr:nvSpPr>
        <xdr:cNvPr id="30" name="Rectangle: Rounded Corners 29">
          <a:extLst>
            <a:ext uri="{FF2B5EF4-FFF2-40B4-BE49-F238E27FC236}">
              <a16:creationId xmlns:a16="http://schemas.microsoft.com/office/drawing/2014/main" id="{96708823-2770-4FF0-B54D-B403AE188EFE}"/>
            </a:ext>
          </a:extLst>
        </xdr:cNvPr>
        <xdr:cNvSpPr/>
      </xdr:nvSpPr>
      <xdr:spPr>
        <a:xfrm>
          <a:off x="4266497" y="3497036"/>
          <a:ext cx="6568740" cy="4122963"/>
        </a:xfrm>
        <a:prstGeom prst="roundRect">
          <a:avLst>
            <a:gd name="adj" fmla="val 1134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388461</xdr:colOff>
      <xdr:row>18</xdr:row>
      <xdr:rowOff>56621</xdr:rowOff>
    </xdr:from>
    <xdr:to>
      <xdr:col>9</xdr:col>
      <xdr:colOff>651390</xdr:colOff>
      <xdr:row>27</xdr:row>
      <xdr:rowOff>54429</xdr:rowOff>
    </xdr:to>
    <xdr:graphicFrame macro="">
      <xdr:nvGraphicFramePr>
        <xdr:cNvPr id="31" name="Chart 30">
          <a:extLst>
            <a:ext uri="{FF2B5EF4-FFF2-40B4-BE49-F238E27FC236}">
              <a16:creationId xmlns:a16="http://schemas.microsoft.com/office/drawing/2014/main" id="{7A54E29D-7EE7-4B0C-B5FF-7EEBF7A40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260423</xdr:colOff>
      <xdr:row>16</xdr:row>
      <xdr:rowOff>149523</xdr:rowOff>
    </xdr:from>
    <xdr:to>
      <xdr:col>8</xdr:col>
      <xdr:colOff>230927</xdr:colOff>
      <xdr:row>18</xdr:row>
      <xdr:rowOff>164884</xdr:rowOff>
    </xdr:to>
    <xdr:sp macro="" textlink="">
      <xdr:nvSpPr>
        <xdr:cNvPr id="32" name="TextBox 31">
          <a:extLst>
            <a:ext uri="{FF2B5EF4-FFF2-40B4-BE49-F238E27FC236}">
              <a16:creationId xmlns:a16="http://schemas.microsoft.com/office/drawing/2014/main" id="{71FB7F99-5F51-4207-A84D-78B3F46F2F2C}"/>
            </a:ext>
          </a:extLst>
        </xdr:cNvPr>
        <xdr:cNvSpPr txBox="1"/>
      </xdr:nvSpPr>
      <xdr:spPr>
        <a:xfrm>
          <a:off x="4342566" y="3415237"/>
          <a:ext cx="1331218"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FAT CONTENT</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54428</xdr:colOff>
      <xdr:row>17</xdr:row>
      <xdr:rowOff>163286</xdr:rowOff>
    </xdr:from>
    <xdr:to>
      <xdr:col>11</xdr:col>
      <xdr:colOff>66938</xdr:colOff>
      <xdr:row>36</xdr:row>
      <xdr:rowOff>125730</xdr:rowOff>
    </xdr:to>
    <xdr:cxnSp macro="">
      <xdr:nvCxnSpPr>
        <xdr:cNvPr id="39" name="Straight Connector 38">
          <a:extLst>
            <a:ext uri="{FF2B5EF4-FFF2-40B4-BE49-F238E27FC236}">
              <a16:creationId xmlns:a16="http://schemas.microsoft.com/office/drawing/2014/main" id="{377263DB-6F89-D690-E898-A6918DA5F742}"/>
            </a:ext>
          </a:extLst>
        </xdr:cNvPr>
        <xdr:cNvCxnSpPr>
          <a:endCxn id="30" idx="2"/>
        </xdr:cNvCxnSpPr>
      </xdr:nvCxnSpPr>
      <xdr:spPr>
        <a:xfrm>
          <a:off x="7538357" y="3633107"/>
          <a:ext cx="12510" cy="384048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312965</xdr:colOff>
      <xdr:row>27</xdr:row>
      <xdr:rowOff>176893</xdr:rowOff>
    </xdr:from>
    <xdr:to>
      <xdr:col>10</xdr:col>
      <xdr:colOff>571500</xdr:colOff>
      <xdr:row>27</xdr:row>
      <xdr:rowOff>190500</xdr:rowOff>
    </xdr:to>
    <xdr:cxnSp macro="">
      <xdr:nvCxnSpPr>
        <xdr:cNvPr id="50" name="Straight Connector 49">
          <a:extLst>
            <a:ext uri="{FF2B5EF4-FFF2-40B4-BE49-F238E27FC236}">
              <a16:creationId xmlns:a16="http://schemas.microsoft.com/office/drawing/2014/main" id="{29566D0F-4A7C-40DF-8A69-B25A680DA2F2}"/>
            </a:ext>
          </a:extLst>
        </xdr:cNvPr>
        <xdr:cNvCxnSpPr/>
      </xdr:nvCxnSpPr>
      <xdr:spPr>
        <a:xfrm flipV="1">
          <a:off x="4395108" y="5687786"/>
          <a:ext cx="2979963" cy="1360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299358</xdr:colOff>
      <xdr:row>28</xdr:row>
      <xdr:rowOff>176894</xdr:rowOff>
    </xdr:from>
    <xdr:to>
      <xdr:col>11</xdr:col>
      <xdr:colOff>68036</xdr:colOff>
      <xdr:row>37</xdr:row>
      <xdr:rowOff>40822</xdr:rowOff>
    </xdr:to>
    <xdr:graphicFrame macro="">
      <xdr:nvGraphicFramePr>
        <xdr:cNvPr id="58" name="Chart 57">
          <a:extLst>
            <a:ext uri="{FF2B5EF4-FFF2-40B4-BE49-F238E27FC236}">
              <a16:creationId xmlns:a16="http://schemas.microsoft.com/office/drawing/2014/main" id="{1FD4F443-7640-4951-874D-8CDECFE39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260423</xdr:colOff>
      <xdr:row>27</xdr:row>
      <xdr:rowOff>110063</xdr:rowOff>
    </xdr:from>
    <xdr:to>
      <xdr:col>8</xdr:col>
      <xdr:colOff>230927</xdr:colOff>
      <xdr:row>29</xdr:row>
      <xdr:rowOff>125425</xdr:rowOff>
    </xdr:to>
    <xdr:sp macro="" textlink="">
      <xdr:nvSpPr>
        <xdr:cNvPr id="59" name="TextBox 58">
          <a:extLst>
            <a:ext uri="{FF2B5EF4-FFF2-40B4-BE49-F238E27FC236}">
              <a16:creationId xmlns:a16="http://schemas.microsoft.com/office/drawing/2014/main" id="{D030A017-8218-4C3F-AE3E-0D979450B2EF}"/>
            </a:ext>
          </a:extLst>
        </xdr:cNvPr>
        <xdr:cNvSpPr txBox="1"/>
      </xdr:nvSpPr>
      <xdr:spPr>
        <a:xfrm>
          <a:off x="4342566" y="5620956"/>
          <a:ext cx="1331218"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FAT BY OUTLET</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10</xdr:col>
      <xdr:colOff>630538</xdr:colOff>
      <xdr:row>16</xdr:row>
      <xdr:rowOff>149523</xdr:rowOff>
    </xdr:from>
    <xdr:to>
      <xdr:col>12</xdr:col>
      <xdr:colOff>601041</xdr:colOff>
      <xdr:row>18</xdr:row>
      <xdr:rowOff>164884</xdr:rowOff>
    </xdr:to>
    <xdr:sp macro="" textlink="">
      <xdr:nvSpPr>
        <xdr:cNvPr id="60" name="TextBox 59">
          <a:extLst>
            <a:ext uri="{FF2B5EF4-FFF2-40B4-BE49-F238E27FC236}">
              <a16:creationId xmlns:a16="http://schemas.microsoft.com/office/drawing/2014/main" id="{FA918DFB-7F8B-453E-AF20-FFDB713B8BEB}"/>
            </a:ext>
          </a:extLst>
        </xdr:cNvPr>
        <xdr:cNvSpPr txBox="1"/>
      </xdr:nvSpPr>
      <xdr:spPr>
        <a:xfrm>
          <a:off x="7434109" y="3415237"/>
          <a:ext cx="1331218"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cs typeface="Segoe UI Semibold" panose="020B0702040204020203" pitchFamily="34" charset="0"/>
            </a:rPr>
            <a:t> ITEM TYPE</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102710</xdr:colOff>
      <xdr:row>17</xdr:row>
      <xdr:rowOff>122465</xdr:rowOff>
    </xdr:from>
    <xdr:to>
      <xdr:col>15</xdr:col>
      <xdr:colOff>612322</xdr:colOff>
      <xdr:row>37</xdr:row>
      <xdr:rowOff>136071</xdr:rowOff>
    </xdr:to>
    <xdr:graphicFrame macro="">
      <xdr:nvGraphicFramePr>
        <xdr:cNvPr id="63" name="Chart 62">
          <a:extLst>
            <a:ext uri="{FF2B5EF4-FFF2-40B4-BE49-F238E27FC236}">
              <a16:creationId xmlns:a16="http://schemas.microsoft.com/office/drawing/2014/main" id="{C08FC9ED-83D4-430A-9809-91DF2E308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159862</xdr:colOff>
      <xdr:row>1</xdr:row>
      <xdr:rowOff>97971</xdr:rowOff>
    </xdr:from>
    <xdr:to>
      <xdr:col>25</xdr:col>
      <xdr:colOff>605387</xdr:colOff>
      <xdr:row>37</xdr:row>
      <xdr:rowOff>68036</xdr:rowOff>
    </xdr:to>
    <xdr:sp macro="" textlink="">
      <xdr:nvSpPr>
        <xdr:cNvPr id="64" name="Rectangle: Rounded Corners 63">
          <a:extLst>
            <a:ext uri="{FF2B5EF4-FFF2-40B4-BE49-F238E27FC236}">
              <a16:creationId xmlns:a16="http://schemas.microsoft.com/office/drawing/2014/main" id="{02C045E5-12C6-4C89-82E4-AB29D5DDCD0D}"/>
            </a:ext>
          </a:extLst>
        </xdr:cNvPr>
        <xdr:cNvSpPr/>
      </xdr:nvSpPr>
      <xdr:spPr>
        <a:xfrm>
          <a:off x="11045576" y="302078"/>
          <a:ext cx="6568740" cy="7317922"/>
        </a:xfrm>
        <a:prstGeom prst="roundRect">
          <a:avLst>
            <a:gd name="adj" fmla="val 5336"/>
          </a:avLst>
        </a:prstGeom>
        <a:noFill/>
        <a:ln w="12700">
          <a:solidFill>
            <a:schemeClr val="bg1">
              <a:lumMod val="5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197829</xdr:colOff>
      <xdr:row>1</xdr:row>
      <xdr:rowOff>125030</xdr:rowOff>
    </xdr:from>
    <xdr:to>
      <xdr:col>19</xdr:col>
      <xdr:colOff>193221</xdr:colOff>
      <xdr:row>3</xdr:row>
      <xdr:rowOff>140392</xdr:rowOff>
    </xdr:to>
    <xdr:sp macro="" textlink="">
      <xdr:nvSpPr>
        <xdr:cNvPr id="65" name="TextBox 64">
          <a:extLst>
            <a:ext uri="{FF2B5EF4-FFF2-40B4-BE49-F238E27FC236}">
              <a16:creationId xmlns:a16="http://schemas.microsoft.com/office/drawing/2014/main" id="{AA515C1B-41F1-498C-8785-D3D8C1547F6B}"/>
            </a:ext>
          </a:extLst>
        </xdr:cNvPr>
        <xdr:cNvSpPr txBox="1"/>
      </xdr:nvSpPr>
      <xdr:spPr>
        <a:xfrm>
          <a:off x="11083543" y="329137"/>
          <a:ext cx="2036464"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OUTLET</a:t>
          </a:r>
          <a:r>
            <a:rPr lang="en-US" sz="1200" baseline="0">
              <a:latin typeface="Segoe UI Semibold" panose="020B0702040204020203" pitchFamily="34" charset="0"/>
              <a:cs typeface="Segoe UI Semibold" panose="020B0702040204020203" pitchFamily="34" charset="0"/>
            </a:rPr>
            <a:t> ESTABLISHMENT</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282326</xdr:colOff>
      <xdr:row>3</xdr:row>
      <xdr:rowOff>0</xdr:rowOff>
    </xdr:from>
    <xdr:to>
      <xdr:col>25</xdr:col>
      <xdr:colOff>544284</xdr:colOff>
      <xdr:row>13</xdr:row>
      <xdr:rowOff>54428</xdr:rowOff>
    </xdr:to>
    <xdr:graphicFrame macro="">
      <xdr:nvGraphicFramePr>
        <xdr:cNvPr id="66" name="Chart 65">
          <a:extLst>
            <a:ext uri="{FF2B5EF4-FFF2-40B4-BE49-F238E27FC236}">
              <a16:creationId xmlns:a16="http://schemas.microsoft.com/office/drawing/2014/main" id="{4C9669C2-3474-41E5-8187-60C61B61A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288472</xdr:colOff>
      <xdr:row>13</xdr:row>
      <xdr:rowOff>95250</xdr:rowOff>
    </xdr:from>
    <xdr:to>
      <xdr:col>25</xdr:col>
      <xdr:colOff>462642</xdr:colOff>
      <xdr:row>13</xdr:row>
      <xdr:rowOff>125186</xdr:rowOff>
    </xdr:to>
    <xdr:cxnSp macro="">
      <xdr:nvCxnSpPr>
        <xdr:cNvPr id="67" name="Straight Connector 66">
          <a:extLst>
            <a:ext uri="{FF2B5EF4-FFF2-40B4-BE49-F238E27FC236}">
              <a16:creationId xmlns:a16="http://schemas.microsoft.com/office/drawing/2014/main" id="{5FD54EC0-A827-4607-A751-4CE5A5AB49DE}"/>
            </a:ext>
          </a:extLst>
        </xdr:cNvPr>
        <xdr:cNvCxnSpPr/>
      </xdr:nvCxnSpPr>
      <xdr:spPr>
        <a:xfrm flipV="1">
          <a:off x="11174186" y="2748643"/>
          <a:ext cx="6297385" cy="2993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367391</xdr:colOff>
      <xdr:row>14</xdr:row>
      <xdr:rowOff>190499</xdr:rowOff>
    </xdr:from>
    <xdr:to>
      <xdr:col>20</xdr:col>
      <xdr:colOff>399962</xdr:colOff>
      <xdr:row>25</xdr:row>
      <xdr:rowOff>195320</xdr:rowOff>
    </xdr:to>
    <xdr:graphicFrame macro="">
      <xdr:nvGraphicFramePr>
        <xdr:cNvPr id="69" name="Chart 68">
          <a:extLst>
            <a:ext uri="{FF2B5EF4-FFF2-40B4-BE49-F238E27FC236}">
              <a16:creationId xmlns:a16="http://schemas.microsoft.com/office/drawing/2014/main" id="{5D28D2C1-A555-409B-BCFB-62FFF07C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197829</xdr:colOff>
      <xdr:row>13</xdr:row>
      <xdr:rowOff>122464</xdr:rowOff>
    </xdr:from>
    <xdr:to>
      <xdr:col>18</xdr:col>
      <xdr:colOff>190500</xdr:colOff>
      <xdr:row>15</xdr:row>
      <xdr:rowOff>61470</xdr:rowOff>
    </xdr:to>
    <xdr:sp macro="" textlink="">
      <xdr:nvSpPr>
        <xdr:cNvPr id="70" name="TextBox 69">
          <a:extLst>
            <a:ext uri="{FF2B5EF4-FFF2-40B4-BE49-F238E27FC236}">
              <a16:creationId xmlns:a16="http://schemas.microsoft.com/office/drawing/2014/main" id="{6BE70E4E-6F9B-4514-B4D4-D3FB0712CF79}"/>
            </a:ext>
          </a:extLst>
        </xdr:cNvPr>
        <xdr:cNvSpPr txBox="1"/>
      </xdr:nvSpPr>
      <xdr:spPr>
        <a:xfrm>
          <a:off x="11083543" y="2775857"/>
          <a:ext cx="1353386" cy="34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OUTLET</a:t>
          </a:r>
          <a:r>
            <a:rPr lang="en-US" sz="1200" baseline="0">
              <a:latin typeface="Segoe UI Semibold" panose="020B0702040204020203" pitchFamily="34" charset="0"/>
              <a:cs typeface="Segoe UI Semibold" panose="020B0702040204020203" pitchFamily="34" charset="0"/>
            </a:rPr>
            <a:t> SIZE</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318408</xdr:colOff>
      <xdr:row>25</xdr:row>
      <xdr:rowOff>166007</xdr:rowOff>
    </xdr:from>
    <xdr:to>
      <xdr:col>25</xdr:col>
      <xdr:colOff>492578</xdr:colOff>
      <xdr:row>25</xdr:row>
      <xdr:rowOff>195943</xdr:rowOff>
    </xdr:to>
    <xdr:cxnSp macro="">
      <xdr:nvCxnSpPr>
        <xdr:cNvPr id="71" name="Straight Connector 70">
          <a:extLst>
            <a:ext uri="{FF2B5EF4-FFF2-40B4-BE49-F238E27FC236}">
              <a16:creationId xmlns:a16="http://schemas.microsoft.com/office/drawing/2014/main" id="{582CFF86-560E-454B-8E63-D8A0E653E2A8}"/>
            </a:ext>
          </a:extLst>
        </xdr:cNvPr>
        <xdr:cNvCxnSpPr/>
      </xdr:nvCxnSpPr>
      <xdr:spPr>
        <a:xfrm flipV="1">
          <a:off x="11204122" y="5268686"/>
          <a:ext cx="6297385" cy="2993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111578</xdr:colOff>
      <xdr:row>14</xdr:row>
      <xdr:rowOff>2721</xdr:rowOff>
    </xdr:from>
    <xdr:to>
      <xdr:col>21</xdr:col>
      <xdr:colOff>136071</xdr:colOff>
      <xdr:row>25</xdr:row>
      <xdr:rowOff>54428</xdr:rowOff>
    </xdr:to>
    <xdr:cxnSp macro="">
      <xdr:nvCxnSpPr>
        <xdr:cNvPr id="72" name="Straight Connector 71">
          <a:extLst>
            <a:ext uri="{FF2B5EF4-FFF2-40B4-BE49-F238E27FC236}">
              <a16:creationId xmlns:a16="http://schemas.microsoft.com/office/drawing/2014/main" id="{8B22FE5B-9317-43AA-943C-1C08A02E9D5A}"/>
            </a:ext>
          </a:extLst>
        </xdr:cNvPr>
        <xdr:cNvCxnSpPr/>
      </xdr:nvCxnSpPr>
      <xdr:spPr>
        <a:xfrm>
          <a:off x="14399078" y="2860221"/>
          <a:ext cx="24493" cy="229688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163286</xdr:colOff>
      <xdr:row>15</xdr:row>
      <xdr:rowOff>68036</xdr:rowOff>
    </xdr:from>
    <xdr:to>
      <xdr:col>25</xdr:col>
      <xdr:colOff>517070</xdr:colOff>
      <xdr:row>25</xdr:row>
      <xdr:rowOff>95250</xdr:rowOff>
    </xdr:to>
    <mc:AlternateContent xmlns:mc="http://schemas.openxmlformats.org/markup-compatibility/2006">
      <mc:Choice xmlns:cx2="http://schemas.microsoft.com/office/drawing/2015/10/21/chartex" Requires="cx2">
        <xdr:graphicFrame macro="">
          <xdr:nvGraphicFramePr>
            <xdr:cNvPr id="75" name="Chart 74">
              <a:extLst>
                <a:ext uri="{FF2B5EF4-FFF2-40B4-BE49-F238E27FC236}">
                  <a16:creationId xmlns:a16="http://schemas.microsoft.com/office/drawing/2014/main" id="{07FF7AB0-155F-4CED-9609-5791B49D60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245046" y="3039836"/>
              <a:ext cx="3036024" cy="20084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78085</xdr:colOff>
      <xdr:row>13</xdr:row>
      <xdr:rowOff>84364</xdr:rowOff>
    </xdr:from>
    <xdr:to>
      <xdr:col>23</xdr:col>
      <xdr:colOff>367392</xdr:colOff>
      <xdr:row>15</xdr:row>
      <xdr:rowOff>23370</xdr:rowOff>
    </xdr:to>
    <xdr:sp macro="" textlink="">
      <xdr:nvSpPr>
        <xdr:cNvPr id="76" name="TextBox 75">
          <a:extLst>
            <a:ext uri="{FF2B5EF4-FFF2-40B4-BE49-F238E27FC236}">
              <a16:creationId xmlns:a16="http://schemas.microsoft.com/office/drawing/2014/main" id="{20B45358-41F6-4AE5-9F42-5F78C393EC29}"/>
            </a:ext>
          </a:extLst>
        </xdr:cNvPr>
        <xdr:cNvSpPr txBox="1"/>
      </xdr:nvSpPr>
      <xdr:spPr>
        <a:xfrm>
          <a:off x="14365585" y="2737757"/>
          <a:ext cx="1650021" cy="34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OUTLET</a:t>
          </a:r>
          <a:r>
            <a:rPr lang="en-US" sz="1200" baseline="0">
              <a:latin typeface="Segoe UI Semibold" panose="020B0702040204020203" pitchFamily="34" charset="0"/>
              <a:cs typeface="Segoe UI Semibold" panose="020B0702040204020203" pitchFamily="34" charset="0"/>
            </a:rPr>
            <a:t> LOCATION</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16</xdr:col>
      <xdr:colOff>217713</xdr:colOff>
      <xdr:row>27</xdr:row>
      <xdr:rowOff>34019</xdr:rowOff>
    </xdr:from>
    <xdr:to>
      <xdr:col>20</xdr:col>
      <xdr:colOff>13607</xdr:colOff>
      <xdr:row>36</xdr:row>
      <xdr:rowOff>20412</xdr:rowOff>
    </xdr:to>
    <xdr:graphicFrame macro="">
      <xdr:nvGraphicFramePr>
        <xdr:cNvPr id="77" name="Chart 76">
          <a:extLst>
            <a:ext uri="{FF2B5EF4-FFF2-40B4-BE49-F238E27FC236}">
              <a16:creationId xmlns:a16="http://schemas.microsoft.com/office/drawing/2014/main" id="{AC2B3B75-5E08-49A4-9008-3326F6E98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200550</xdr:colOff>
      <xdr:row>26</xdr:row>
      <xdr:rowOff>0</xdr:rowOff>
    </xdr:from>
    <xdr:to>
      <xdr:col>18</xdr:col>
      <xdr:colOff>193221</xdr:colOff>
      <xdr:row>27</xdr:row>
      <xdr:rowOff>91405</xdr:rowOff>
    </xdr:to>
    <xdr:sp macro="" textlink="">
      <xdr:nvSpPr>
        <xdr:cNvPr id="78" name="TextBox 77">
          <a:extLst>
            <a:ext uri="{FF2B5EF4-FFF2-40B4-BE49-F238E27FC236}">
              <a16:creationId xmlns:a16="http://schemas.microsoft.com/office/drawing/2014/main" id="{F12D4534-A6F0-48E7-B61E-6F181673307E}"/>
            </a:ext>
          </a:extLst>
        </xdr:cNvPr>
        <xdr:cNvSpPr txBox="1"/>
      </xdr:nvSpPr>
      <xdr:spPr>
        <a:xfrm>
          <a:off x="11086264" y="5306786"/>
          <a:ext cx="1353386" cy="295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 OUTLET</a:t>
          </a:r>
          <a:r>
            <a:rPr lang="en-US" sz="1200" baseline="0">
              <a:latin typeface="Segoe UI Semibold" panose="020B0702040204020203" pitchFamily="34" charset="0"/>
              <a:cs typeface="Segoe UI Semibold" panose="020B0702040204020203" pitchFamily="34" charset="0"/>
            </a:rPr>
            <a:t> TYPE</a:t>
          </a:r>
          <a:endParaRPr lang="en-US" sz="1200">
            <a:latin typeface="Segoe UI Semibold" panose="020B0702040204020203" pitchFamily="34" charset="0"/>
            <a:cs typeface="Segoe UI Semibold" panose="020B0702040204020203" pitchFamily="34" charset="0"/>
          </a:endParaRPr>
        </a:p>
      </xdr:txBody>
    </xdr:sp>
    <xdr:clientData/>
  </xdr:twoCellAnchor>
  <xdr:twoCellAnchor>
    <xdr:from>
      <xdr:col>20</xdr:col>
      <xdr:colOff>81642</xdr:colOff>
      <xdr:row>27</xdr:row>
      <xdr:rowOff>10206</xdr:rowOff>
    </xdr:from>
    <xdr:to>
      <xdr:col>23</xdr:col>
      <xdr:colOff>81642</xdr:colOff>
      <xdr:row>36</xdr:row>
      <xdr:rowOff>44225</xdr:rowOff>
    </xdr:to>
    <xdr:graphicFrame macro="">
      <xdr:nvGraphicFramePr>
        <xdr:cNvPr id="79" name="Chart 78">
          <a:extLst>
            <a:ext uri="{FF2B5EF4-FFF2-40B4-BE49-F238E27FC236}">
              <a16:creationId xmlns:a16="http://schemas.microsoft.com/office/drawing/2014/main" id="{842D309C-9043-4963-9FE1-ACCED8D19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129793</xdr:colOff>
      <xdr:row>35</xdr:row>
      <xdr:rowOff>124386</xdr:rowOff>
    </xdr:from>
    <xdr:to>
      <xdr:col>19</xdr:col>
      <xdr:colOff>122464</xdr:colOff>
      <xdr:row>37</xdr:row>
      <xdr:rowOff>11684</xdr:rowOff>
    </xdr:to>
    <xdr:sp macro="" textlink="">
      <xdr:nvSpPr>
        <xdr:cNvPr id="80" name="TextBox 79">
          <a:extLst>
            <a:ext uri="{FF2B5EF4-FFF2-40B4-BE49-F238E27FC236}">
              <a16:creationId xmlns:a16="http://schemas.microsoft.com/office/drawing/2014/main" id="{87E69F8B-848F-46B8-8D90-1F62B1D3F571}"/>
            </a:ext>
          </a:extLst>
        </xdr:cNvPr>
        <xdr:cNvSpPr txBox="1"/>
      </xdr:nvSpPr>
      <xdr:spPr>
        <a:xfrm>
          <a:off x="11695864" y="7268136"/>
          <a:ext cx="1353386" cy="295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Segoe UI Semibold" panose="020B0702040204020203" pitchFamily="34" charset="0"/>
              <a:cs typeface="Segoe UI Semibold" panose="020B0702040204020203" pitchFamily="34" charset="0"/>
            </a:rPr>
            <a:t> Total</a:t>
          </a:r>
          <a:r>
            <a:rPr lang="en-US" sz="1200" baseline="0">
              <a:solidFill>
                <a:schemeClr val="tx1"/>
              </a:solidFill>
              <a:latin typeface="Segoe UI Semibold" panose="020B0702040204020203" pitchFamily="34" charset="0"/>
              <a:cs typeface="Segoe UI Semibold" panose="020B0702040204020203" pitchFamily="34" charset="0"/>
            </a:rPr>
            <a:t> Sales</a:t>
          </a:r>
          <a:endParaRPr lang="en-US"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81642</xdr:colOff>
      <xdr:row>35</xdr:row>
      <xdr:rowOff>124386</xdr:rowOff>
    </xdr:from>
    <xdr:to>
      <xdr:col>22</xdr:col>
      <xdr:colOff>74314</xdr:colOff>
      <xdr:row>37</xdr:row>
      <xdr:rowOff>11684</xdr:rowOff>
    </xdr:to>
    <xdr:sp macro="" textlink="">
      <xdr:nvSpPr>
        <xdr:cNvPr id="81" name="TextBox 80">
          <a:extLst>
            <a:ext uri="{FF2B5EF4-FFF2-40B4-BE49-F238E27FC236}">
              <a16:creationId xmlns:a16="http://schemas.microsoft.com/office/drawing/2014/main" id="{B88D08BA-B0B7-4105-A47D-31028C4CC3FC}"/>
            </a:ext>
          </a:extLst>
        </xdr:cNvPr>
        <xdr:cNvSpPr txBox="1"/>
      </xdr:nvSpPr>
      <xdr:spPr>
        <a:xfrm>
          <a:off x="13688785" y="7268136"/>
          <a:ext cx="1353386" cy="295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Segoe UI Semibold" panose="020B0702040204020203" pitchFamily="34" charset="0"/>
              <a:cs typeface="Segoe UI Semibold" panose="020B0702040204020203" pitchFamily="34" charset="0"/>
            </a:rPr>
            <a:t> Avg</a:t>
          </a:r>
          <a:r>
            <a:rPr lang="en-US" sz="1200" baseline="0">
              <a:solidFill>
                <a:schemeClr val="tx1"/>
              </a:solidFill>
              <a:latin typeface="Segoe UI Semibold" panose="020B0702040204020203" pitchFamily="34" charset="0"/>
              <a:cs typeface="Segoe UI Semibold" panose="020B0702040204020203" pitchFamily="34" charset="0"/>
            </a:rPr>
            <a:t> Sales</a:t>
          </a:r>
          <a:endParaRPr lang="en-US"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23</xdr:col>
      <xdr:colOff>109083</xdr:colOff>
      <xdr:row>27</xdr:row>
      <xdr:rowOff>27215</xdr:rowOff>
    </xdr:from>
    <xdr:to>
      <xdr:col>25</xdr:col>
      <xdr:colOff>435204</xdr:colOff>
      <xdr:row>36</xdr:row>
      <xdr:rowOff>27215</xdr:rowOff>
    </xdr:to>
    <xdr:graphicFrame macro="">
      <xdr:nvGraphicFramePr>
        <xdr:cNvPr id="82" name="Chart 81">
          <a:extLst>
            <a:ext uri="{FF2B5EF4-FFF2-40B4-BE49-F238E27FC236}">
              <a16:creationId xmlns:a16="http://schemas.microsoft.com/office/drawing/2014/main" id="{17F8308C-B121-4FE0-8084-713344A34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633251</xdr:colOff>
      <xdr:row>35</xdr:row>
      <xdr:rowOff>124386</xdr:rowOff>
    </xdr:from>
    <xdr:to>
      <xdr:col>24</xdr:col>
      <xdr:colOff>625923</xdr:colOff>
      <xdr:row>37</xdr:row>
      <xdr:rowOff>11684</xdr:rowOff>
    </xdr:to>
    <xdr:sp macro="" textlink="">
      <xdr:nvSpPr>
        <xdr:cNvPr id="84" name="TextBox 83">
          <a:extLst>
            <a:ext uri="{FF2B5EF4-FFF2-40B4-BE49-F238E27FC236}">
              <a16:creationId xmlns:a16="http://schemas.microsoft.com/office/drawing/2014/main" id="{9C4411E8-632F-4AF3-98B1-E386DE244B40}"/>
            </a:ext>
          </a:extLst>
        </xdr:cNvPr>
        <xdr:cNvSpPr txBox="1"/>
      </xdr:nvSpPr>
      <xdr:spPr>
        <a:xfrm>
          <a:off x="15601108" y="7268136"/>
          <a:ext cx="1353386" cy="295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Segoe UI Semibold" panose="020B0702040204020203" pitchFamily="34" charset="0"/>
              <a:cs typeface="Segoe UI Semibold" panose="020B0702040204020203" pitchFamily="34" charset="0"/>
            </a:rPr>
            <a:t> No.</a:t>
          </a:r>
          <a:r>
            <a:rPr lang="en-US" sz="1200" baseline="0">
              <a:solidFill>
                <a:schemeClr val="tx1"/>
              </a:solidFill>
              <a:latin typeface="Segoe UI Semibold" panose="020B0702040204020203" pitchFamily="34" charset="0"/>
              <a:cs typeface="Segoe UI Semibold" panose="020B0702040204020203" pitchFamily="34" charset="0"/>
            </a:rPr>
            <a:t> of Items</a:t>
          </a:r>
          <a:endParaRPr lang="en-US" sz="12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0</xdr:colOff>
      <xdr:row>6</xdr:row>
      <xdr:rowOff>54429</xdr:rowOff>
    </xdr:from>
    <xdr:to>
      <xdr:col>5</xdr:col>
      <xdr:colOff>675749</xdr:colOff>
      <xdr:row>8</xdr:row>
      <xdr:rowOff>69791</xdr:rowOff>
    </xdr:to>
    <xdr:sp macro="" textlink="">
      <xdr:nvSpPr>
        <xdr:cNvPr id="85" name="TextBox 84">
          <a:extLst>
            <a:ext uri="{FF2B5EF4-FFF2-40B4-BE49-F238E27FC236}">
              <a16:creationId xmlns:a16="http://schemas.microsoft.com/office/drawing/2014/main" id="{43B65F55-FAEF-4284-9930-33CAC9D34AC9}"/>
            </a:ext>
          </a:extLst>
        </xdr:cNvPr>
        <xdr:cNvSpPr txBox="1"/>
      </xdr:nvSpPr>
      <xdr:spPr>
        <a:xfrm>
          <a:off x="2041071" y="1279072"/>
          <a:ext cx="2036464" cy="423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6">
                  <a:lumMod val="50000"/>
                </a:schemeClr>
              </a:solidFill>
              <a:latin typeface="Segoe UI Semibold" panose="020B0702040204020203" pitchFamily="34" charset="0"/>
              <a:cs typeface="Segoe UI Semibold" panose="020B0702040204020203" pitchFamily="34" charset="0"/>
            </a:rPr>
            <a:t>   FILTER</a:t>
          </a:r>
          <a:r>
            <a:rPr lang="en-US" sz="1400" baseline="0">
              <a:solidFill>
                <a:schemeClr val="accent6">
                  <a:lumMod val="50000"/>
                </a:schemeClr>
              </a:solidFill>
              <a:latin typeface="Segoe UI Semibold" panose="020B0702040204020203" pitchFamily="34" charset="0"/>
              <a:cs typeface="Segoe UI Semibold" panose="020B0702040204020203" pitchFamily="34" charset="0"/>
            </a:rPr>
            <a:t> PANEL</a:t>
          </a:r>
          <a:endParaRPr lang="en-US" sz="1400">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54428</xdr:colOff>
      <xdr:row>6</xdr:row>
      <xdr:rowOff>136071</xdr:rowOff>
    </xdr:from>
    <xdr:to>
      <xdr:col>3</xdr:col>
      <xdr:colOff>394607</xdr:colOff>
      <xdr:row>8</xdr:row>
      <xdr:rowOff>0</xdr:rowOff>
    </xdr:to>
    <xdr:pic>
      <xdr:nvPicPr>
        <xdr:cNvPr id="89" name="Picture 88">
          <a:extLst>
            <a:ext uri="{FF2B5EF4-FFF2-40B4-BE49-F238E27FC236}">
              <a16:creationId xmlns:a16="http://schemas.microsoft.com/office/drawing/2014/main" id="{5100B740-6193-244E-997A-1E7F0555EBC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95499" y="1360714"/>
          <a:ext cx="340179" cy="272143"/>
        </a:xfrm>
        <a:prstGeom prst="rect">
          <a:avLst/>
        </a:prstGeom>
      </xdr:spPr>
    </xdr:pic>
    <xdr:clientData/>
  </xdr:twoCellAnchor>
  <xdr:twoCellAnchor editAs="oneCell">
    <xdr:from>
      <xdr:col>3</xdr:col>
      <xdr:colOff>0</xdr:colOff>
      <xdr:row>15</xdr:row>
      <xdr:rowOff>176893</xdr:rowOff>
    </xdr:from>
    <xdr:to>
      <xdr:col>5</xdr:col>
      <xdr:colOff>468085</xdr:colOff>
      <xdr:row>22</xdr:row>
      <xdr:rowOff>0</xdr:rowOff>
    </xdr:to>
    <mc:AlternateContent xmlns:mc="http://schemas.openxmlformats.org/markup-compatibility/2006" xmlns:a14="http://schemas.microsoft.com/office/drawing/2010/main">
      <mc:Choice Requires="a14">
        <xdr:graphicFrame macro="">
          <xdr:nvGraphicFramePr>
            <xdr:cNvPr id="90" name="Outlet Location">
              <a:extLst>
                <a:ext uri="{FF2B5EF4-FFF2-40B4-BE49-F238E27FC236}">
                  <a16:creationId xmlns:a16="http://schemas.microsoft.com/office/drawing/2014/main" id="{1BD310C4-CE73-4EAA-9645-B357569F0BE9}"/>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2041071" y="3238500"/>
              <a:ext cx="1828800" cy="1251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22</xdr:row>
      <xdr:rowOff>190500</xdr:rowOff>
    </xdr:from>
    <xdr:to>
      <xdr:col>5</xdr:col>
      <xdr:colOff>468085</xdr:colOff>
      <xdr:row>33</xdr:row>
      <xdr:rowOff>0</xdr:rowOff>
    </xdr:to>
    <mc:AlternateContent xmlns:mc="http://schemas.openxmlformats.org/markup-compatibility/2006" xmlns:a14="http://schemas.microsoft.com/office/drawing/2010/main">
      <mc:Choice Requires="a14">
        <xdr:graphicFrame macro="">
          <xdr:nvGraphicFramePr>
            <xdr:cNvPr id="91" name="Item Type 1">
              <a:extLst>
                <a:ext uri="{FF2B5EF4-FFF2-40B4-BE49-F238E27FC236}">
                  <a16:creationId xmlns:a16="http://schemas.microsoft.com/office/drawing/2014/main" id="{368F45A2-004F-4965-8EEF-BF1735BD76F8}"/>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041071" y="4680857"/>
              <a:ext cx="1828800" cy="2054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13607</xdr:colOff>
      <xdr:row>34</xdr:row>
      <xdr:rowOff>0</xdr:rowOff>
    </xdr:from>
    <xdr:to>
      <xdr:col>4</xdr:col>
      <xdr:colOff>13607</xdr:colOff>
      <xdr:row>36</xdr:row>
      <xdr:rowOff>104669</xdr:rowOff>
    </xdr:to>
    <xdr:pic>
      <xdr:nvPicPr>
        <xdr:cNvPr id="93" name="Picture 92">
          <a:hlinkClick xmlns:r="http://schemas.openxmlformats.org/officeDocument/2006/relationships" r:id="rId15"/>
          <a:extLst>
            <a:ext uri="{FF2B5EF4-FFF2-40B4-BE49-F238E27FC236}">
              <a16:creationId xmlns:a16="http://schemas.microsoft.com/office/drawing/2014/main" id="{0605EE00-8537-AE5B-4622-75D3F5E759C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054678" y="6939643"/>
          <a:ext cx="680358" cy="512883"/>
        </a:xfrm>
        <a:prstGeom prst="rect">
          <a:avLst/>
        </a:prstGeom>
      </xdr:spPr>
    </xdr:pic>
    <xdr:clientData/>
  </xdr:twoCellAnchor>
  <xdr:twoCellAnchor editAs="oneCell">
    <xdr:from>
      <xdr:col>4</xdr:col>
      <xdr:colOff>190499</xdr:colOff>
      <xdr:row>33</xdr:row>
      <xdr:rowOff>176893</xdr:rowOff>
    </xdr:from>
    <xdr:to>
      <xdr:col>5</xdr:col>
      <xdr:colOff>190499</xdr:colOff>
      <xdr:row>36</xdr:row>
      <xdr:rowOff>176893</xdr:rowOff>
    </xdr:to>
    <xdr:pic>
      <xdr:nvPicPr>
        <xdr:cNvPr id="95" name="Picture 94">
          <a:hlinkClick xmlns:r="http://schemas.openxmlformats.org/officeDocument/2006/relationships" r:id="rId17"/>
          <a:extLst>
            <a:ext uri="{FF2B5EF4-FFF2-40B4-BE49-F238E27FC236}">
              <a16:creationId xmlns:a16="http://schemas.microsoft.com/office/drawing/2014/main" id="{179BB57C-D207-476C-5C8A-07B1914254A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911928" y="6912429"/>
          <a:ext cx="680357" cy="6123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nawaz Saifi" refreshedDate="45753.98065474537" createdVersion="8" refreshedVersion="8" minRefreshableVersion="3" recordCount="8523" xr:uid="{65160011-6F31-4E17-9206-447E683DB91B}">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15472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FED901-FC49-4EEA-A092-01A74DEE5244}"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97:B101"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5">
    <format dxfId="14">
      <pivotArea type="all" dataOnly="0" outline="0" fieldPosition="0"/>
    </format>
    <format dxfId="13">
      <pivotArea outline="0" collapsedLevelsAreSubtotals="1" fieldPosition="0"/>
    </format>
    <format dxfId="12">
      <pivotArea type="all" dataOnly="0" outline="0" fieldPosition="0"/>
    </format>
    <format dxfId="11">
      <pivotArea outline="0" collapsedLevelsAreSubtotals="1" fieldPosition="0"/>
    </format>
    <format dxfId="10">
      <pivotArea dataOnly="0" labelOnly="1" grandRow="1" outline="0"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field="6" type="button" dataOnly="0" labelOnly="1" outline="0"/>
    </format>
    <format dxfId="5">
      <pivotArea outline="0" collapsedLevelsAreSubtotals="1"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3">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E2E820-65FE-45FC-948F-E3D8654A9B7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54:B6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8">
    <format dxfId="133">
      <pivotArea type="all" dataOnly="0" outline="0" fieldPosition="0"/>
    </format>
    <format dxfId="132">
      <pivotArea outline="0" collapsedLevelsAreSubtotals="1" fieldPosition="0"/>
    </format>
    <format dxfId="131">
      <pivotArea type="all" dataOnly="0" outline="0" fieldPosition="0"/>
    </format>
    <format dxfId="130">
      <pivotArea outline="0" collapsedLevelsAreSubtotals="1" fieldPosition="0"/>
    </format>
    <format dxfId="129">
      <pivotArea dataOnly="0" labelOnly="1" grandRow="1" outline="0" fieldPosition="0"/>
    </format>
    <format dxfId="128">
      <pivotArea dataOnly="0" labelOnly="1" outline="0" axis="axisValues" fieldPosition="0"/>
    </format>
    <format dxfId="127">
      <pivotArea outline="0" collapsedLevelsAreSubtotals="1" fieldPosition="0"/>
    </format>
    <format dxfId="126">
      <pivotArea type="all" dataOnly="0" outline="0" fieldPosition="0"/>
    </format>
    <format dxfId="125">
      <pivotArea outline="0" collapsedLevelsAreSubtotals="1" fieldPosition="0"/>
    </format>
    <format dxfId="124">
      <pivotArea type="origin" dataOnly="0" labelOnly="1" outline="0" fieldPosition="0"/>
    </format>
    <format dxfId="123">
      <pivotArea field="0" type="button" dataOnly="0" labelOnly="1" outline="0"/>
    </format>
    <format dxfId="122">
      <pivotArea type="topRight" dataOnly="0" labelOnly="1" outline="0" fieldPosition="0"/>
    </format>
    <format dxfId="121">
      <pivotArea field="6" type="button" dataOnly="0" labelOnly="1" outline="0"/>
    </format>
    <format dxfId="120">
      <pivotArea type="all" dataOnly="0" outline="0" fieldPosition="0"/>
    </format>
    <format dxfId="119">
      <pivotArea outline="0" collapsedLevelsAreSubtotals="1" fieldPosition="0"/>
    </format>
    <format dxfId="118">
      <pivotArea field="4" type="button" dataOnly="0" labelOnly="1" outline="0" axis="axisRow" fieldPosition="0"/>
    </format>
    <format dxfId="117">
      <pivotArea dataOnly="0" labelOnly="1" fieldPosition="0">
        <references count="1">
          <reference field="4" count="0"/>
        </references>
      </pivotArea>
    </format>
    <format dxfId="11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0"/>
          </reference>
        </references>
      </pivotArea>
    </chartFormat>
    <chartFormat chart="12" format="4">
      <pivotArea type="data" outline="0" fieldPosition="0">
        <references count="2">
          <reference field="4294967294" count="1" selected="0">
            <x v="0"/>
          </reference>
          <reference field="4" count="1" selected="0">
            <x v="1"/>
          </reference>
        </references>
      </pivotArea>
    </chartFormat>
    <chartFormat chart="12" format="5">
      <pivotArea type="data" outline="0" fieldPosition="0">
        <references count="2">
          <reference field="4294967294" count="1" selected="0">
            <x v="0"/>
          </reference>
          <reference field="4" count="1" selected="0">
            <x v="2"/>
          </reference>
        </references>
      </pivotArea>
    </chartFormat>
    <chartFormat chart="12" format="6">
      <pivotArea type="data" outline="0" fieldPosition="0">
        <references count="2">
          <reference field="4294967294" count="1" selected="0">
            <x v="0"/>
          </reference>
          <reference field="4" count="1" selected="0">
            <x v="3"/>
          </reference>
        </references>
      </pivotArea>
    </chartFormat>
    <chartFormat chart="12" format="7">
      <pivotArea type="data" outline="0" fieldPosition="0">
        <references count="2">
          <reference field="4294967294" count="1" selected="0">
            <x v="0"/>
          </reference>
          <reference field="4" count="1" selected="0">
            <x v="4"/>
          </reference>
        </references>
      </pivotArea>
    </chartFormat>
    <chartFormat chart="12" format="8">
      <pivotArea type="data" outline="0" fieldPosition="0">
        <references count="2">
          <reference field="4294967294" count="1" selected="0">
            <x v="0"/>
          </reference>
          <reference field="4" count="1" selected="0">
            <x v="5"/>
          </reference>
        </references>
      </pivotArea>
    </chartFormat>
    <chartFormat chart="12" format="9">
      <pivotArea type="data" outline="0" fieldPosition="0">
        <references count="2">
          <reference field="4294967294" count="1" selected="0">
            <x v="0"/>
          </reference>
          <reference field="4" count="1" selected="0">
            <x v="6"/>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160F2D-2902-4A3B-89AC-9BFABE7BD78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3:B4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8">
    <format dxfId="32">
      <pivotArea type="all" dataOnly="0"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dataOnly="0" labelOnly="1" grandRow="1" outline="0" fieldPosition="0"/>
    </format>
    <format dxfId="27">
      <pivotArea dataOnly="0" labelOnly="1" outline="0" axis="axisValues"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0" type="button" dataOnly="0" labelOnly="1" outline="0"/>
    </format>
    <format dxfId="21">
      <pivotArea type="topRight" dataOnly="0" labelOnly="1" outline="0" fieldPosition="0"/>
    </format>
    <format dxfId="20">
      <pivotArea field="6" type="button" dataOnly="0" labelOnly="1" outline="0"/>
    </format>
    <format dxfId="19">
      <pivotArea type="all" dataOnly="0" outline="0" fieldPosition="0"/>
    </format>
    <format dxfId="18">
      <pivotArea outline="0" collapsedLevelsAreSubtotals="1" fieldPosition="0"/>
    </format>
    <format dxfId="17">
      <pivotArea field="3" type="button" dataOnly="0" labelOnly="1" outline="0" axis="axisRow" fieldPosition="0"/>
    </format>
    <format dxfId="16">
      <pivotArea dataOnly="0" labelOnly="1" fieldPosition="0">
        <references count="1">
          <reference field="3" count="0"/>
        </references>
      </pivotArea>
    </format>
    <format dxfId="1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9EF78C-0B9C-42A2-A966-1F53F19C2C4E}"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11">
    <format dxfId="43">
      <pivotArea type="all" dataOnly="0" outline="0" fieldPosition="0"/>
    </format>
    <format dxfId="42">
      <pivotArea outline="0" collapsedLevelsAreSubtotals="1" fieldPosition="0"/>
    </format>
    <format dxfId="41">
      <pivotArea type="all" dataOnly="0" outline="0" fieldPosition="0"/>
    </format>
    <format dxfId="40">
      <pivotArea outline="0" collapsedLevelsAreSubtotals="1" fieldPosition="0"/>
    </format>
    <format dxfId="39">
      <pivotArea dataOnly="0" labelOnly="1" grandRow="1" outline="0"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5A70DA-00F1-4AC2-A338-96C9B4ED8F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of Total Sales" fld="11" subtotal="average" baseField="0" baseItem="1"/>
    <dataField name="Count of Sr No." fld="1" subtotal="count" baseField="0" baseItem="1"/>
    <dataField name="Average of Rating" fld="12" subtotal="average" baseField="0" baseItem="1"/>
  </dataFields>
  <formats count="3">
    <format dxfId="46">
      <pivotArea type="all" dataOnly="0" outline="0" fieldPosition="0"/>
    </format>
    <format dxfId="45">
      <pivotArea outline="0" collapsedLevelsAreSubtotals="1" fieldPosition="0"/>
    </format>
    <format dxfId="4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B54655-52AF-421F-B6C9-AF238B6D4B2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68:B7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17">
    <format dxfId="63">
      <pivotArea type="all" dataOnly="0" outline="0" fieldPosition="0"/>
    </format>
    <format dxfId="62">
      <pivotArea outline="0" collapsedLevelsAreSubtotals="1" fieldPosition="0"/>
    </format>
    <format dxfId="61">
      <pivotArea type="all" dataOnly="0" outline="0" fieldPosition="0"/>
    </format>
    <format dxfId="60">
      <pivotArea outline="0" collapsedLevelsAreSubtotals="1" fieldPosition="0"/>
    </format>
    <format dxfId="59">
      <pivotArea dataOnly="0" labelOnly="1" grandRow="1" outline="0" fieldPosition="0"/>
    </format>
    <format dxfId="58">
      <pivotArea outline="0" collapsedLevelsAreSubtotals="1"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0" type="button" dataOnly="0" labelOnly="1" outline="0"/>
    </format>
    <format dxfId="53">
      <pivotArea type="topRight" dataOnly="0" labelOnly="1" outline="0" fieldPosition="0"/>
    </format>
    <format dxfId="52">
      <pivotArea field="6" type="button" dataOnly="0" labelOnly="1" outline="0"/>
    </format>
    <format dxfId="51">
      <pivotArea type="all" dataOnly="0" outline="0" fieldPosition="0"/>
    </format>
    <format dxfId="50">
      <pivotArea outline="0" collapsedLevelsAreSubtotals="1" fieldPosition="0"/>
    </format>
    <format dxfId="49">
      <pivotArea field="7" type="button" dataOnly="0" labelOnly="1" outline="0" axis="axisRow" fieldPosition="0"/>
    </format>
    <format dxfId="48">
      <pivotArea dataOnly="0" labelOnly="1" fieldPosition="0">
        <references count="1">
          <reference field="7" count="0"/>
        </references>
      </pivotArea>
    </format>
    <format dxfId="47">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5" format="4">
      <pivotArea type="data" outline="0" fieldPosition="0">
        <references count="1">
          <reference field="4294967294" count="1" selected="0">
            <x v="0"/>
          </reference>
        </references>
      </pivotArea>
    </chartFormat>
    <chartFormat chart="17"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62D9AB-90C8-4829-BB62-7AD59D4141DD}"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91:B9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2" numFmtId="164"/>
  </dataFields>
  <formats count="15">
    <format dxfId="78">
      <pivotArea type="all" dataOnly="0" outline="0" fieldPosition="0"/>
    </format>
    <format dxfId="77">
      <pivotArea outline="0" collapsedLevelsAreSubtotals="1" fieldPosition="0"/>
    </format>
    <format dxfId="76">
      <pivotArea type="all" dataOnly="0" outline="0" fieldPosition="0"/>
    </format>
    <format dxfId="75">
      <pivotArea outline="0" collapsedLevelsAreSubtotals="1" fieldPosition="0"/>
    </format>
    <format dxfId="74">
      <pivotArea dataOnly="0" labelOnly="1" grandRow="1" outline="0" fieldPosition="0"/>
    </format>
    <format dxfId="73">
      <pivotArea outline="0" collapsedLevelsAreSubtotals="1" fieldPosition="0"/>
    </format>
    <format dxfId="72">
      <pivotArea type="all" dataOnly="0" outline="0" fieldPosition="0"/>
    </format>
    <format dxfId="71">
      <pivotArea outline="0" collapsedLevelsAreSubtotals="1" fieldPosition="0"/>
    </format>
    <format dxfId="70">
      <pivotArea field="6" type="button" dataOnly="0" labelOnly="1" outline="0"/>
    </format>
    <format dxfId="69">
      <pivotArea outline="0" collapsedLevelsAreSubtotals="1" fieldPosition="0"/>
    </format>
    <format dxfId="68">
      <pivotArea type="all" dataOnly="0" outline="0" fieldPosition="0"/>
    </format>
    <format dxfId="67">
      <pivotArea outline="0" collapsedLevelsAreSubtotals="1" fieldPosition="0"/>
    </format>
    <format dxfId="66">
      <pivotArea field="8" type="button" dataOnly="0" labelOnly="1" outline="0" axis="axisRow" fieldPosition="0"/>
    </format>
    <format dxfId="65">
      <pivotArea dataOnly="0" labelOnly="1" fieldPosition="0">
        <references count="1">
          <reference field="8" count="0"/>
        </references>
      </pivotArea>
    </format>
    <format dxfId="64">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D7E653-6AF1-4DA5-8153-109DF639414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5">
    <format dxfId="93">
      <pivotArea type="all" dataOnly="0" outline="0" fieldPosition="0"/>
    </format>
    <format dxfId="92">
      <pivotArea outline="0" collapsedLevelsAreSubtotals="1" fieldPosition="0"/>
    </format>
    <format dxfId="91">
      <pivotArea type="all" dataOnly="0" outline="0" fieldPosition="0"/>
    </format>
    <format dxfId="90">
      <pivotArea outline="0" collapsedLevelsAreSubtotals="1" fieldPosition="0"/>
    </format>
    <format dxfId="89">
      <pivotArea dataOnly="0" labelOnly="1" grandRow="1" outline="0" fieldPosition="0"/>
    </format>
    <format dxfId="88">
      <pivotArea dataOnly="0" labelOnly="1" outline="0" axis="axisValues" fieldPosition="0"/>
    </format>
    <format dxfId="87">
      <pivotArea outline="0" collapsedLevelsAreSubtotals="1" fieldPosition="0"/>
    </format>
    <format dxfId="86">
      <pivotArea type="all" dataOnly="0" outline="0" fieldPosition="0"/>
    </format>
    <format dxfId="85">
      <pivotArea outline="0" collapsedLevelsAreSubtotals="1" fieldPosition="0"/>
    </format>
    <format dxfId="84">
      <pivotArea type="origin" dataOnly="0" labelOnly="1" outline="0" fieldPosition="0"/>
    </format>
    <format dxfId="83">
      <pivotArea field="0" type="button" dataOnly="0" labelOnly="1" outline="0" axis="axisCol" fieldPosition="0"/>
    </format>
    <format dxfId="82">
      <pivotArea type="topRight" dataOnly="0" labelOnly="1" outline="0" fieldPosition="0"/>
    </format>
    <format dxfId="81">
      <pivotArea field="6" type="button" dataOnly="0" labelOnly="1" outline="0" axis="axisRow" fieldPosition="0"/>
    </format>
    <format dxfId="80">
      <pivotArea dataOnly="0" labelOnly="1" fieldPosition="0">
        <references count="1">
          <reference field="6" count="0"/>
        </references>
      </pivotArea>
    </format>
    <format dxfId="79">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39E3F8-580B-4762-80BF-6AC6466BA8F4}"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77:B8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11">
    <format dxfId="104">
      <pivotArea type="all" dataOnly="0" outline="0" fieldPosition="0"/>
    </format>
    <format dxfId="103">
      <pivotArea outline="0" collapsedLevelsAreSubtotals="1" fieldPosition="0"/>
    </format>
    <format dxfId="102">
      <pivotArea type="all" dataOnly="0" outline="0" fieldPosition="0"/>
    </format>
    <format dxfId="101">
      <pivotArea outline="0" collapsedLevelsAreSubtotals="1" fieldPosition="0"/>
    </format>
    <format dxfId="100">
      <pivotArea dataOnly="0" labelOnly="1" grandRow="1" outline="0" fieldPosition="0"/>
    </format>
    <format dxfId="99">
      <pivotArea outline="0" collapsedLevelsAreSubtotals="1" fieldPosition="0"/>
    </format>
    <format dxfId="98">
      <pivotArea type="all" dataOnly="0" outline="0" fieldPosition="0"/>
    </format>
    <format dxfId="97">
      <pivotArea outline="0" collapsedLevelsAreSubtotals="1" fieldPosition="0"/>
    </format>
    <format dxfId="96">
      <pivotArea field="6" type="button" dataOnly="0" labelOnly="1" outline="0" axis="axisRow" fieldPosition="0"/>
    </format>
    <format dxfId="95">
      <pivotArea dataOnly="0" labelOnly="1" fieldPosition="0">
        <references count="1">
          <reference field="6" count="0"/>
        </references>
      </pivotArea>
    </format>
    <format dxfId="94">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E3EE8B-040D-4E9D-8778-184B27E3104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85:B8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11">
    <format dxfId="115">
      <pivotArea type="all" dataOnly="0" outline="0" fieldPosition="0"/>
    </format>
    <format dxfId="114">
      <pivotArea outline="0" collapsedLevelsAreSubtotals="1" fieldPosition="0"/>
    </format>
    <format dxfId="113">
      <pivotArea type="all" dataOnly="0" outline="0" fieldPosition="0"/>
    </format>
    <format dxfId="112">
      <pivotArea outline="0" collapsedLevelsAreSubtotals="1" fieldPosition="0"/>
    </format>
    <format dxfId="111">
      <pivotArea dataOnly="0" labelOnly="1" grandRow="1" outline="0" fieldPosition="0"/>
    </format>
    <format dxfId="110">
      <pivotArea outline="0" collapsedLevelsAreSubtotals="1" fieldPosition="0"/>
    </format>
    <format dxfId="109">
      <pivotArea type="all" dataOnly="0" outline="0" fieldPosition="0"/>
    </format>
    <format dxfId="108">
      <pivotArea outline="0" collapsedLevelsAreSubtotals="1" fieldPosition="0"/>
    </format>
    <format dxfId="107">
      <pivotArea field="8" type="button" dataOnly="0" labelOnly="1" outline="0" axis="axisRow" fieldPosition="0"/>
    </format>
    <format dxfId="106">
      <pivotArea dataOnly="0" labelOnly="1" fieldPosition="0">
        <references count="1">
          <reference field="8" count="0"/>
        </references>
      </pivotArea>
    </format>
    <format dxfId="105">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83B5FBC-D346-4DFC-8ADB-7A7D63217109}" sourceName="Outlet Size">
  <pivotTables>
    <pivotTable tabId="5" name="PivotTable4"/>
    <pivotTable tabId="5" name="PivotTable1"/>
    <pivotTable tabId="5" name="PivotTable2"/>
    <pivotTable tabId="5" name="PivotTable5"/>
    <pivotTable tabId="5" name="PivotTable6"/>
    <pivotTable tabId="5" name="PivotTable7"/>
    <pivotTable tabId="5" name="PivotTable8"/>
    <pivotTable tabId="5" name="PivotTable9"/>
    <pivotTable tabId="5" name="PivotTable10"/>
    <pivotTable tabId="5" name="PivotTable11"/>
  </pivotTables>
  <data>
    <tabular pivotCacheId="21547246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7F64EE6-0615-4698-88A2-6A785E172492}" sourceName="Outlet Location Type">
  <pivotTables>
    <pivotTable tabId="5" name="PivotTable1"/>
    <pivotTable tabId="5" name="PivotTable10"/>
    <pivotTable tabId="5" name="PivotTable11"/>
    <pivotTable tabId="5" name="PivotTable2"/>
    <pivotTable tabId="5" name="PivotTable4"/>
    <pivotTable tabId="5" name="PivotTable5"/>
    <pivotTable tabId="5" name="PivotTable6"/>
    <pivotTable tabId="5" name="PivotTable7"/>
    <pivotTable tabId="5" name="PivotTable8"/>
    <pivotTable tabId="5" name="PivotTable9"/>
  </pivotTables>
  <data>
    <tabular pivotCacheId="21547246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D8A7A4A-F483-458C-9CBB-2DFD2861627D}" sourceName="Item Type">
  <pivotTables>
    <pivotTable tabId="5" name="PivotTable1"/>
    <pivotTable tabId="5" name="PivotTable10"/>
    <pivotTable tabId="5" name="PivotTable11"/>
    <pivotTable tabId="5" name="PivotTable2"/>
    <pivotTable tabId="5" name="PivotTable4"/>
    <pivotTable tabId="5" name="PivotTable5"/>
    <pivotTable tabId="5" name="PivotTable6"/>
    <pivotTable tabId="5" name="PivotTable7"/>
    <pivotTable tabId="5" name="PivotTable8"/>
    <pivotTable tabId="5" name="PivotTable9"/>
  </pivotTables>
  <data>
    <tabular pivotCacheId="21547246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4B2175F-8F09-4167-A875-94443BD576C9}" cache="Slicer_Outlet_Size" caption="Outlet Size" rowHeight="257175"/>
  <slicer name="Outlet Location Type" xr10:uid="{9ECA9F6F-5B3F-4EF2-97EF-A5DD5CAAEF23}" cache="Slicer_Outlet_Location_Type" caption="Outlet Location Type" rowHeight="257175"/>
  <slicer name="Item Type" xr10:uid="{BF7704E3-6E10-45CA-95F7-44EDEAADA5B8}"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70C1CB8-B57E-4200-BC21-DBD998CB97C7}" cache="Slicer_Outlet_Size" caption="Outlet Size" style="blinkit Analysis" rowHeight="257175"/>
  <slicer name="Outlet Location" xr10:uid="{118466A8-6529-4FBF-A992-CE9E06C4B893}" cache="Slicer_Outlet_Location_Type" caption="Outlet Location Type" style="blinkit Analysis" rowHeight="257175"/>
  <slicer name="Item Type 1" xr10:uid="{020F6805-6100-40D7-A58D-05380D09968E}" cache="Slicer_Item_Type" caption="Item Type" startItem="4"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4FB6BAB8-7675-47AD-8BFD-3936B0DDFC0D}"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DA9E5-7BDB-4EB0-83E8-C6887799A5FC}">
  <dimension ref="A1:I102"/>
  <sheetViews>
    <sheetView zoomScale="85" zoomScaleNormal="85" workbookViewId="0"/>
  </sheetViews>
  <sheetFormatPr defaultRowHeight="15.6" x14ac:dyDescent="0.3"/>
  <cols>
    <col min="1" max="1" width="16.5" bestFit="1" customWidth="1"/>
    <col min="2" max="2" width="16.59765625" bestFit="1" customWidth="1"/>
    <col min="3" max="3" width="14.09765625" bestFit="1" customWidth="1"/>
    <col min="4" max="4" width="16.19921875" bestFit="1" customWidth="1"/>
  </cols>
  <sheetData>
    <row r="1" spans="1:6" ht="16.2" thickBot="1" x14ac:dyDescent="0.35"/>
    <row r="2" spans="1:6" ht="16.2" thickBot="1" x14ac:dyDescent="0.35">
      <c r="A2" s="34" t="s">
        <v>1618</v>
      </c>
      <c r="B2" s="35"/>
      <c r="C2" s="35"/>
      <c r="D2" s="35"/>
      <c r="E2" s="36"/>
    </row>
    <row r="3" spans="1:6" ht="16.2" thickBot="1" x14ac:dyDescent="0.35">
      <c r="A3" s="8" t="s">
        <v>1610</v>
      </c>
      <c r="B3" s="9" t="s">
        <v>1611</v>
      </c>
      <c r="C3" s="9" t="s">
        <v>1613</v>
      </c>
      <c r="D3" s="10" t="s">
        <v>1614</v>
      </c>
      <c r="E3" s="2"/>
    </row>
    <row r="4" spans="1:6" ht="16.2" thickBot="1" x14ac:dyDescent="0.35">
      <c r="A4" s="8">
        <v>1201681.4928000034</v>
      </c>
      <c r="B4" s="9">
        <v>140.99278338613203</v>
      </c>
      <c r="C4" s="9">
        <v>8523</v>
      </c>
      <c r="D4" s="10">
        <v>3.9658570925731196</v>
      </c>
      <c r="E4" s="2"/>
    </row>
    <row r="5" spans="1:6" x14ac:dyDescent="0.3">
      <c r="A5" s="3"/>
      <c r="E5" s="2"/>
    </row>
    <row r="6" spans="1:6" x14ac:dyDescent="0.3">
      <c r="A6" s="3"/>
      <c r="E6" s="2"/>
    </row>
    <row r="7" spans="1:6" x14ac:dyDescent="0.3">
      <c r="A7" s="3"/>
      <c r="E7" s="2"/>
    </row>
    <row r="8" spans="1:6" x14ac:dyDescent="0.3">
      <c r="A8" s="3" t="s">
        <v>1609</v>
      </c>
      <c r="B8" t="s">
        <v>1616</v>
      </c>
      <c r="C8" t="s">
        <v>1615</v>
      </c>
      <c r="D8" t="s">
        <v>1617</v>
      </c>
      <c r="E8" s="2"/>
    </row>
    <row r="9" spans="1:6" ht="16.2" thickBot="1" x14ac:dyDescent="0.35">
      <c r="A9" s="11">
        <f>GETPIVOTDATA("Sum of Total Sales",$A$3)</f>
        <v>1201681.4928000034</v>
      </c>
      <c r="B9" s="4">
        <f>GETPIVOTDATA("Average of Total Sales",$A$3)</f>
        <v>140.99278338613203</v>
      </c>
      <c r="C9" s="5">
        <f>GETPIVOTDATA("Count of Sr No.",$A$3)</f>
        <v>8523</v>
      </c>
      <c r="D9" s="6">
        <f>GETPIVOTDATA("Average of Rating",$A$3)</f>
        <v>3.9658570925731196</v>
      </c>
      <c r="E9" s="7"/>
    </row>
    <row r="12" spans="1:6" ht="16.2" thickBot="1" x14ac:dyDescent="0.35"/>
    <row r="13" spans="1:6" ht="16.2" thickBot="1" x14ac:dyDescent="0.35">
      <c r="A13" s="34" t="s">
        <v>1620</v>
      </c>
      <c r="B13" s="35"/>
      <c r="C13" s="35"/>
      <c r="D13" s="35"/>
      <c r="E13" s="35"/>
      <c r="F13" s="36"/>
    </row>
    <row r="14" spans="1:6" ht="16.2" thickBot="1" x14ac:dyDescent="0.35">
      <c r="A14" s="15" t="s">
        <v>1619</v>
      </c>
      <c r="B14" s="16" t="s">
        <v>1610</v>
      </c>
      <c r="F14" s="2"/>
    </row>
    <row r="15" spans="1:6" x14ac:dyDescent="0.3">
      <c r="A15" s="27" t="s">
        <v>17</v>
      </c>
      <c r="B15" s="17">
        <v>776319.68840000057</v>
      </c>
      <c r="F15" s="2"/>
    </row>
    <row r="16" spans="1:6" ht="16.2" thickBot="1" x14ac:dyDescent="0.35">
      <c r="A16" s="13" t="s">
        <v>10</v>
      </c>
      <c r="B16" s="18">
        <v>425361.8043999995</v>
      </c>
      <c r="F16" s="2"/>
    </row>
    <row r="17" spans="1:6" x14ac:dyDescent="0.3">
      <c r="A17" s="3"/>
      <c r="F17" s="2"/>
    </row>
    <row r="18" spans="1:6" x14ac:dyDescent="0.3">
      <c r="A18" s="3"/>
      <c r="F18" s="2"/>
    </row>
    <row r="19" spans="1:6" ht="16.2" thickBot="1" x14ac:dyDescent="0.35">
      <c r="A19" s="14"/>
      <c r="B19" s="5"/>
      <c r="C19" s="5"/>
      <c r="D19" s="5"/>
      <c r="E19" s="5"/>
      <c r="F19" s="7"/>
    </row>
    <row r="20" spans="1:6" ht="16.2" thickBot="1" x14ac:dyDescent="0.35"/>
    <row r="21" spans="1:6" ht="16.2" thickBot="1" x14ac:dyDescent="0.35">
      <c r="A21" s="34" t="s">
        <v>1622</v>
      </c>
      <c r="B21" s="35"/>
      <c r="C21" s="35"/>
      <c r="D21" s="35"/>
      <c r="E21" s="35"/>
      <c r="F21" s="36"/>
    </row>
    <row r="22" spans="1:6" ht="16.2" thickBot="1" x14ac:dyDescent="0.35">
      <c r="A22" s="15" t="s">
        <v>1610</v>
      </c>
      <c r="B22" s="15" t="s">
        <v>1621</v>
      </c>
      <c r="C22" s="16"/>
      <c r="F22" s="2"/>
    </row>
    <row r="23" spans="1:6" ht="16.2" thickBot="1" x14ac:dyDescent="0.35">
      <c r="A23" s="15" t="s">
        <v>1619</v>
      </c>
      <c r="B23" s="8" t="s">
        <v>10</v>
      </c>
      <c r="C23" s="10" t="s">
        <v>17</v>
      </c>
      <c r="F23" s="2"/>
    </row>
    <row r="24" spans="1:6" x14ac:dyDescent="0.3">
      <c r="A24" s="27" t="s">
        <v>14</v>
      </c>
      <c r="B24" s="23">
        <v>121349.89940000001</v>
      </c>
      <c r="C24" s="24">
        <v>215047.9126000001</v>
      </c>
      <c r="F24" s="2"/>
    </row>
    <row r="25" spans="1:6" x14ac:dyDescent="0.3">
      <c r="A25" s="12" t="s">
        <v>34</v>
      </c>
      <c r="B25" s="25">
        <v>138685.86819999994</v>
      </c>
      <c r="C25" s="19">
        <v>254464.77940000014</v>
      </c>
      <c r="F25" s="2"/>
    </row>
    <row r="26" spans="1:6" ht="16.2" thickBot="1" x14ac:dyDescent="0.35">
      <c r="A26" s="13" t="s">
        <v>21</v>
      </c>
      <c r="B26" s="26">
        <v>165326.0368</v>
      </c>
      <c r="C26" s="20">
        <v>306806.99640000012</v>
      </c>
      <c r="F26" s="2"/>
    </row>
    <row r="27" spans="1:6" x14ac:dyDescent="0.3">
      <c r="A27" s="3"/>
      <c r="F27" s="2"/>
    </row>
    <row r="28" spans="1:6" ht="16.2" thickBot="1" x14ac:dyDescent="0.35">
      <c r="A28" s="14"/>
      <c r="B28" s="5"/>
      <c r="C28" s="5"/>
      <c r="D28" s="5"/>
      <c r="E28" s="5"/>
      <c r="F28" s="7"/>
    </row>
    <row r="31" spans="1:6" ht="16.2" thickBot="1" x14ac:dyDescent="0.35"/>
    <row r="32" spans="1:6" ht="16.2" thickBot="1" x14ac:dyDescent="0.35">
      <c r="A32" s="34" t="s">
        <v>1623</v>
      </c>
      <c r="B32" s="35"/>
      <c r="C32" s="35"/>
      <c r="D32" s="35"/>
      <c r="E32" s="35"/>
      <c r="F32" s="36"/>
    </row>
    <row r="33" spans="1:6" ht="16.2" thickBot="1" x14ac:dyDescent="0.35">
      <c r="A33" s="15" t="s">
        <v>1619</v>
      </c>
      <c r="B33" s="16" t="s">
        <v>1610</v>
      </c>
      <c r="F33" s="2"/>
    </row>
    <row r="34" spans="1:6" x14ac:dyDescent="0.3">
      <c r="A34" s="12" t="s">
        <v>153</v>
      </c>
      <c r="B34" s="17">
        <v>9077.869999999999</v>
      </c>
      <c r="F34" s="2"/>
    </row>
    <row r="35" spans="1:6" x14ac:dyDescent="0.3">
      <c r="A35" s="12" t="s">
        <v>74</v>
      </c>
      <c r="B35" s="21">
        <v>15596.696600000001</v>
      </c>
      <c r="F35" s="2"/>
    </row>
    <row r="36" spans="1:6" x14ac:dyDescent="0.3">
      <c r="A36" s="12" t="s">
        <v>159</v>
      </c>
      <c r="B36" s="21">
        <v>21880.027399999992</v>
      </c>
      <c r="F36" s="2"/>
    </row>
    <row r="37" spans="1:6" x14ac:dyDescent="0.3">
      <c r="A37" s="12" t="s">
        <v>64</v>
      </c>
      <c r="B37" s="21">
        <v>22451.891599999999</v>
      </c>
      <c r="F37" s="2"/>
    </row>
    <row r="38" spans="1:6" x14ac:dyDescent="0.3">
      <c r="A38" s="12" t="s">
        <v>61</v>
      </c>
      <c r="B38" s="21">
        <v>29334.680599999996</v>
      </c>
      <c r="F38" s="2"/>
    </row>
    <row r="39" spans="1:6" x14ac:dyDescent="0.3">
      <c r="A39" s="12" t="s">
        <v>57</v>
      </c>
      <c r="B39" s="21">
        <v>35379.119800000015</v>
      </c>
      <c r="F39" s="2"/>
    </row>
    <row r="40" spans="1:6" x14ac:dyDescent="0.3">
      <c r="A40" s="12" t="s">
        <v>32</v>
      </c>
      <c r="B40" s="21">
        <v>58514.166999999987</v>
      </c>
      <c r="F40" s="2"/>
    </row>
    <row r="41" spans="1:6" x14ac:dyDescent="0.3">
      <c r="A41" s="12" t="s">
        <v>54</v>
      </c>
      <c r="B41" s="21">
        <v>59449.863799999992</v>
      </c>
      <c r="F41" s="2"/>
    </row>
    <row r="42" spans="1:6" x14ac:dyDescent="0.3">
      <c r="A42" s="12" t="s">
        <v>19</v>
      </c>
      <c r="B42" s="21">
        <v>68025.838800000012</v>
      </c>
      <c r="F42" s="2"/>
    </row>
    <row r="43" spans="1:6" x14ac:dyDescent="0.3">
      <c r="A43" s="12" t="s">
        <v>95</v>
      </c>
      <c r="B43" s="21">
        <v>81894.736400000009</v>
      </c>
      <c r="F43" s="2"/>
    </row>
    <row r="44" spans="1:6" x14ac:dyDescent="0.3">
      <c r="A44" s="12" t="s">
        <v>28</v>
      </c>
      <c r="B44" s="21">
        <v>90706.728999999992</v>
      </c>
      <c r="F44" s="2"/>
    </row>
    <row r="45" spans="1:6" x14ac:dyDescent="0.3">
      <c r="A45" s="12" t="s">
        <v>67</v>
      </c>
      <c r="B45" s="21">
        <v>101276.46159999995</v>
      </c>
      <c r="F45" s="2"/>
    </row>
    <row r="46" spans="1:6" x14ac:dyDescent="0.3">
      <c r="A46" s="12" t="s">
        <v>24</v>
      </c>
      <c r="B46" s="21">
        <v>118558.88140000009</v>
      </c>
      <c r="F46" s="2"/>
    </row>
    <row r="47" spans="1:6" x14ac:dyDescent="0.3">
      <c r="A47" s="12" t="s">
        <v>42</v>
      </c>
      <c r="B47" s="21">
        <v>135976.52539999998</v>
      </c>
      <c r="F47" s="2"/>
    </row>
    <row r="48" spans="1:6" x14ac:dyDescent="0.3">
      <c r="A48" s="12" t="s">
        <v>48</v>
      </c>
      <c r="B48" s="21">
        <v>175433.92240000021</v>
      </c>
      <c r="F48" s="2"/>
    </row>
    <row r="49" spans="1:6" ht="16.2" thickBot="1" x14ac:dyDescent="0.35">
      <c r="A49" s="13" t="s">
        <v>12</v>
      </c>
      <c r="B49" s="18">
        <v>178124.08099999995</v>
      </c>
      <c r="C49" s="5"/>
      <c r="D49" s="5"/>
      <c r="E49" s="5"/>
      <c r="F49" s="7"/>
    </row>
    <row r="52" spans="1:6" ht="16.2" thickBot="1" x14ac:dyDescent="0.35"/>
    <row r="53" spans="1:6" ht="16.2" thickBot="1" x14ac:dyDescent="0.35">
      <c r="A53" s="34" t="s">
        <v>1624</v>
      </c>
      <c r="B53" s="35"/>
      <c r="C53" s="35"/>
      <c r="D53" s="35"/>
      <c r="E53" s="35"/>
      <c r="F53" s="36"/>
    </row>
    <row r="54" spans="1:6" ht="16.2" thickBot="1" x14ac:dyDescent="0.35">
      <c r="A54" s="15" t="s">
        <v>1619</v>
      </c>
      <c r="B54" s="16" t="s">
        <v>1610</v>
      </c>
      <c r="F54" s="2"/>
    </row>
    <row r="55" spans="1:6" x14ac:dyDescent="0.3">
      <c r="A55" s="12">
        <v>2011</v>
      </c>
      <c r="B55" s="17">
        <v>78131.566599999976</v>
      </c>
      <c r="F55" s="2"/>
    </row>
    <row r="56" spans="1:6" x14ac:dyDescent="0.3">
      <c r="A56" s="12">
        <v>2012</v>
      </c>
      <c r="B56" s="21">
        <v>130476.85979999998</v>
      </c>
      <c r="F56" s="2"/>
    </row>
    <row r="57" spans="1:6" x14ac:dyDescent="0.3">
      <c r="A57" s="12">
        <v>2014</v>
      </c>
      <c r="B57" s="21">
        <v>131809.01560000007</v>
      </c>
      <c r="F57" s="2"/>
    </row>
    <row r="58" spans="1:6" x14ac:dyDescent="0.3">
      <c r="A58" s="12">
        <v>2015</v>
      </c>
      <c r="B58" s="21">
        <v>130942.78019999999</v>
      </c>
      <c r="F58" s="2"/>
    </row>
    <row r="59" spans="1:6" x14ac:dyDescent="0.3">
      <c r="A59" s="12">
        <v>2016</v>
      </c>
      <c r="B59" s="21">
        <v>132113.36980000007</v>
      </c>
      <c r="F59" s="2"/>
    </row>
    <row r="60" spans="1:6" x14ac:dyDescent="0.3">
      <c r="A60" s="12">
        <v>2017</v>
      </c>
      <c r="B60" s="21">
        <v>133103.90699999989</v>
      </c>
      <c r="F60" s="2"/>
    </row>
    <row r="61" spans="1:6" x14ac:dyDescent="0.3">
      <c r="A61" s="12">
        <v>2018</v>
      </c>
      <c r="B61" s="21">
        <v>204522.25700000025</v>
      </c>
      <c r="F61" s="2"/>
    </row>
    <row r="62" spans="1:6" x14ac:dyDescent="0.3">
      <c r="A62" s="12">
        <v>2020</v>
      </c>
      <c r="B62" s="21">
        <v>129103.96039999987</v>
      </c>
      <c r="F62" s="2"/>
    </row>
    <row r="63" spans="1:6" ht="16.2" thickBot="1" x14ac:dyDescent="0.35">
      <c r="A63" s="13">
        <v>2022</v>
      </c>
      <c r="B63" s="18">
        <v>131477.77639999994</v>
      </c>
      <c r="C63" s="5"/>
      <c r="D63" s="5"/>
      <c r="E63" s="5"/>
      <c r="F63" s="7"/>
    </row>
    <row r="66" spans="1:9" ht="16.2" thickBot="1" x14ac:dyDescent="0.35"/>
    <row r="67" spans="1:9" ht="16.2" thickBot="1" x14ac:dyDescent="0.35">
      <c r="A67" s="34" t="s">
        <v>1625</v>
      </c>
      <c r="B67" s="35"/>
      <c r="C67" s="35"/>
      <c r="D67" s="35"/>
      <c r="E67" s="35"/>
      <c r="F67" s="36"/>
    </row>
    <row r="68" spans="1:9" ht="16.2" thickBot="1" x14ac:dyDescent="0.35">
      <c r="A68" s="15" t="s">
        <v>1619</v>
      </c>
      <c r="B68" s="16" t="s">
        <v>1610</v>
      </c>
      <c r="F68" s="2"/>
    </row>
    <row r="69" spans="1:9" x14ac:dyDescent="0.3">
      <c r="A69" s="12" t="s">
        <v>30</v>
      </c>
      <c r="B69" s="17">
        <v>248991.58600000024</v>
      </c>
      <c r="F69" s="2"/>
    </row>
    <row r="70" spans="1:9" x14ac:dyDescent="0.3">
      <c r="A70" s="12" t="s">
        <v>15</v>
      </c>
      <c r="B70" s="21">
        <v>507895.7363999993</v>
      </c>
      <c r="F70" s="2"/>
    </row>
    <row r="71" spans="1:9" ht="16.2" thickBot="1" x14ac:dyDescent="0.35">
      <c r="A71" s="13" t="s">
        <v>26</v>
      </c>
      <c r="B71" s="18">
        <v>444794.17039999936</v>
      </c>
      <c r="F71" s="2"/>
    </row>
    <row r="72" spans="1:9" x14ac:dyDescent="0.3">
      <c r="A72" s="3"/>
      <c r="F72" s="2"/>
    </row>
    <row r="73" spans="1:9" ht="16.2" thickBot="1" x14ac:dyDescent="0.35">
      <c r="A73" s="14"/>
      <c r="B73" s="5"/>
      <c r="C73" s="5"/>
      <c r="D73" s="5"/>
      <c r="E73" s="5"/>
      <c r="F73" s="7"/>
    </row>
    <row r="75" spans="1:9" ht="16.2" thickBot="1" x14ac:dyDescent="0.35"/>
    <row r="76" spans="1:9" ht="16.2" thickBot="1" x14ac:dyDescent="0.35">
      <c r="A76" s="34" t="s">
        <v>1628</v>
      </c>
      <c r="B76" s="35"/>
      <c r="C76" s="35"/>
      <c r="D76" s="35"/>
      <c r="E76" s="35"/>
      <c r="F76" s="35"/>
      <c r="G76" s="35"/>
      <c r="H76" s="35"/>
      <c r="I76" s="36"/>
    </row>
    <row r="77" spans="1:9" ht="16.2" thickBot="1" x14ac:dyDescent="0.35">
      <c r="A77" s="15" t="s">
        <v>1619</v>
      </c>
      <c r="B77" s="16" t="s">
        <v>1610</v>
      </c>
      <c r="D77" t="s">
        <v>1626</v>
      </c>
      <c r="E77" t="s">
        <v>1627</v>
      </c>
      <c r="I77" s="2"/>
    </row>
    <row r="78" spans="1:9" x14ac:dyDescent="0.3">
      <c r="A78" s="27" t="s">
        <v>21</v>
      </c>
      <c r="B78" s="17">
        <v>472133.03319999954</v>
      </c>
      <c r="D78" t="str">
        <f>A78</f>
        <v>Tier 3</v>
      </c>
      <c r="E78" s="22">
        <f>GETPIVOTDATA("Total Sales",$A$77,"Outlet Location Type",A78)</f>
        <v>472133.03319999954</v>
      </c>
      <c r="I78" s="2"/>
    </row>
    <row r="79" spans="1:9" x14ac:dyDescent="0.3">
      <c r="A79" s="12" t="s">
        <v>34</v>
      </c>
      <c r="B79" s="21">
        <v>393150.64759999956</v>
      </c>
      <c r="D79" t="str">
        <f t="shared" ref="D79:D80" si="0">A79</f>
        <v>Tier 2</v>
      </c>
      <c r="E79" s="22">
        <f t="shared" ref="E79:E80" si="1">GETPIVOTDATA("Total Sales",$A$77,"Outlet Location Type",A79)</f>
        <v>393150.64759999956</v>
      </c>
      <c r="I79" s="2"/>
    </row>
    <row r="80" spans="1:9" ht="16.2" thickBot="1" x14ac:dyDescent="0.35">
      <c r="A80" s="13" t="s">
        <v>14</v>
      </c>
      <c r="B80" s="18">
        <v>336397.81199999945</v>
      </c>
      <c r="D80" t="str">
        <f t="shared" si="0"/>
        <v>Tier 1</v>
      </c>
      <c r="E80" s="22">
        <f t="shared" si="1"/>
        <v>336397.81199999945</v>
      </c>
      <c r="I80" s="2"/>
    </row>
    <row r="81" spans="1:9" x14ac:dyDescent="0.3">
      <c r="A81" s="3"/>
      <c r="I81" s="2"/>
    </row>
    <row r="82" spans="1:9" ht="16.2" thickBot="1" x14ac:dyDescent="0.35">
      <c r="A82" s="14"/>
      <c r="B82" s="5"/>
      <c r="C82" s="5"/>
      <c r="D82" s="5"/>
      <c r="E82" s="5"/>
      <c r="F82" s="5"/>
      <c r="G82" s="5"/>
      <c r="H82" s="5"/>
      <c r="I82" s="7"/>
    </row>
    <row r="83" spans="1:9" ht="16.2" thickBot="1" x14ac:dyDescent="0.35"/>
    <row r="84" spans="1:9" ht="16.2" thickBot="1" x14ac:dyDescent="0.35">
      <c r="A84" s="34" t="s">
        <v>1629</v>
      </c>
      <c r="B84" s="35"/>
      <c r="C84" s="35"/>
      <c r="D84" s="35"/>
      <c r="E84" s="1"/>
    </row>
    <row r="85" spans="1:9" ht="16.2" thickBot="1" x14ac:dyDescent="0.35">
      <c r="A85" s="15" t="s">
        <v>1619</v>
      </c>
      <c r="B85" s="16" t="s">
        <v>1610</v>
      </c>
      <c r="E85" s="2"/>
    </row>
    <row r="86" spans="1:9" x14ac:dyDescent="0.3">
      <c r="A86" s="27" t="s">
        <v>40</v>
      </c>
      <c r="B86" s="17">
        <v>151939.149</v>
      </c>
      <c r="E86" s="2"/>
    </row>
    <row r="87" spans="1:9" x14ac:dyDescent="0.3">
      <c r="A87" s="12" t="s">
        <v>46</v>
      </c>
      <c r="B87" s="21">
        <v>130714.67460000006</v>
      </c>
      <c r="E87" s="2"/>
    </row>
    <row r="88" spans="1:9" x14ac:dyDescent="0.3">
      <c r="A88" s="12" t="s">
        <v>22</v>
      </c>
      <c r="B88" s="21">
        <v>131477.77639999994</v>
      </c>
      <c r="E88" s="2"/>
    </row>
    <row r="89" spans="1:9" ht="16.2" thickBot="1" x14ac:dyDescent="0.35">
      <c r="A89" s="13" t="s">
        <v>16</v>
      </c>
      <c r="B89" s="18">
        <v>787549.89280000131</v>
      </c>
      <c r="E89" s="2"/>
    </row>
    <row r="90" spans="1:9" ht="16.2" thickBot="1" x14ac:dyDescent="0.35">
      <c r="A90" s="3"/>
      <c r="E90" s="2"/>
    </row>
    <row r="91" spans="1:9" ht="16.2" thickBot="1" x14ac:dyDescent="0.35">
      <c r="A91" s="15" t="s">
        <v>1619</v>
      </c>
      <c r="B91" s="16" t="s">
        <v>1611</v>
      </c>
      <c r="E91" s="2"/>
    </row>
    <row r="92" spans="1:9" x14ac:dyDescent="0.3">
      <c r="A92" s="27" t="s">
        <v>40</v>
      </c>
      <c r="B92" s="28">
        <v>140.29468975069253</v>
      </c>
      <c r="E92" s="2"/>
    </row>
    <row r="93" spans="1:9" x14ac:dyDescent="0.3">
      <c r="A93" s="12" t="s">
        <v>46</v>
      </c>
      <c r="B93" s="29">
        <v>139.80179101604284</v>
      </c>
      <c r="E93" s="2"/>
    </row>
    <row r="94" spans="1:9" x14ac:dyDescent="0.3">
      <c r="A94" s="12" t="s">
        <v>22</v>
      </c>
      <c r="B94" s="29">
        <v>141.67863836206891</v>
      </c>
      <c r="E94" s="2"/>
    </row>
    <row r="95" spans="1:9" ht="16.2" thickBot="1" x14ac:dyDescent="0.35">
      <c r="A95" s="13" t="s">
        <v>16</v>
      </c>
      <c r="B95" s="30">
        <v>141.21389506903375</v>
      </c>
      <c r="E95" s="2"/>
    </row>
    <row r="96" spans="1:9" ht="16.2" thickBot="1" x14ac:dyDescent="0.35">
      <c r="A96" s="3"/>
      <c r="E96" s="2"/>
    </row>
    <row r="97" spans="1:5" ht="16.2" thickBot="1" x14ac:dyDescent="0.35">
      <c r="A97" s="15" t="s">
        <v>1619</v>
      </c>
      <c r="B97" s="16" t="s">
        <v>1613</v>
      </c>
      <c r="E97" s="2"/>
    </row>
    <row r="98" spans="1:5" x14ac:dyDescent="0.3">
      <c r="A98" s="27" t="s">
        <v>40</v>
      </c>
      <c r="B98" s="31">
        <v>1083</v>
      </c>
      <c r="E98" s="2"/>
    </row>
    <row r="99" spans="1:5" x14ac:dyDescent="0.3">
      <c r="A99" s="12" t="s">
        <v>46</v>
      </c>
      <c r="B99" s="33">
        <v>935</v>
      </c>
      <c r="E99" s="2"/>
    </row>
    <row r="100" spans="1:5" x14ac:dyDescent="0.3">
      <c r="A100" s="12" t="s">
        <v>22</v>
      </c>
      <c r="B100" s="33">
        <v>928</v>
      </c>
      <c r="E100" s="2"/>
    </row>
    <row r="101" spans="1:5" ht="16.2" thickBot="1" x14ac:dyDescent="0.35">
      <c r="A101" s="13" t="s">
        <v>16</v>
      </c>
      <c r="B101" s="32">
        <v>5577</v>
      </c>
      <c r="E101" s="2"/>
    </row>
    <row r="102" spans="1:5" ht="16.2" thickBot="1" x14ac:dyDescent="0.35">
      <c r="A102" s="14"/>
      <c r="B102" s="5"/>
      <c r="C102" s="5"/>
      <c r="D102" s="5"/>
      <c r="E102" s="7"/>
    </row>
  </sheetData>
  <mergeCells count="8">
    <mergeCell ref="A53:F53"/>
    <mergeCell ref="A67:F67"/>
    <mergeCell ref="A76:I76"/>
    <mergeCell ref="A84:D84"/>
    <mergeCell ref="A2:E2"/>
    <mergeCell ref="A32:F32"/>
    <mergeCell ref="A21:F21"/>
    <mergeCell ref="A13:F1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F4A64-0207-4A5D-99EC-AF8F3398D541}">
  <dimension ref="A1"/>
  <sheetViews>
    <sheetView showGridLines="0" topLeftCell="B9" zoomScale="70" zoomScaleNormal="70" workbookViewId="0">
      <selection activeCell="AC24" sqref="AC2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topLeftCell="C161" workbookViewId="0">
      <selection activeCell="K2" sqref="K2:K8524"/>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5" bestFit="1" customWidth="1"/>
    <col min="11" max="11" width="11.8984375" customWidth="1"/>
  </cols>
  <sheetData>
    <row r="1" spans="1:13" x14ac:dyDescent="0.3">
      <c r="A1" t="s">
        <v>0</v>
      </c>
      <c r="B1" t="s">
        <v>1612</v>
      </c>
      <c r="C1" t="s">
        <v>1</v>
      </c>
      <c r="D1" t="s">
        <v>2</v>
      </c>
      <c r="E1" t="s">
        <v>1608</v>
      </c>
      <c r="F1" t="s">
        <v>3</v>
      </c>
      <c r="G1" t="s">
        <v>4</v>
      </c>
      <c r="H1" t="s">
        <v>5</v>
      </c>
      <c r="I1" t="s">
        <v>6</v>
      </c>
      <c r="J1" t="s">
        <v>7</v>
      </c>
      <c r="K1" t="s">
        <v>8</v>
      </c>
      <c r="L1" t="s">
        <v>1609</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K11">
        <v>12.85</v>
      </c>
      <c r="L11">
        <v>181.92920000000001</v>
      </c>
      <c r="M11">
        <v>5</v>
      </c>
    </row>
    <row r="12" spans="1:13" x14ac:dyDescent="0.3">
      <c r="A12" t="s">
        <v>17</v>
      </c>
      <c r="B12">
        <v>11</v>
      </c>
      <c r="C12" t="s">
        <v>47</v>
      </c>
      <c r="D12" t="s">
        <v>48</v>
      </c>
      <c r="E12">
        <v>2018</v>
      </c>
      <c r="F12" t="s">
        <v>45</v>
      </c>
      <c r="G12" t="s">
        <v>21</v>
      </c>
      <c r="H12" t="s">
        <v>15</v>
      </c>
      <c r="I12" t="s">
        <v>46</v>
      </c>
      <c r="J12">
        <v>8.4554568999999996E-2</v>
      </c>
      <c r="K12">
        <v>12.85</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K16">
        <v>12.85</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K20">
        <v>12.85</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K22">
        <v>12.85</v>
      </c>
      <c r="L22">
        <v>60.2194</v>
      </c>
      <c r="M22">
        <v>5</v>
      </c>
    </row>
    <row r="23" spans="1:13" x14ac:dyDescent="0.3">
      <c r="A23" t="s">
        <v>17</v>
      </c>
      <c r="B23">
        <v>22</v>
      </c>
      <c r="C23" t="s">
        <v>63</v>
      </c>
      <c r="D23" t="s">
        <v>64</v>
      </c>
      <c r="E23">
        <v>2018</v>
      </c>
      <c r="F23" t="s">
        <v>45</v>
      </c>
      <c r="G23" t="s">
        <v>21</v>
      </c>
      <c r="H23" t="s">
        <v>15</v>
      </c>
      <c r="I23" t="s">
        <v>46</v>
      </c>
      <c r="J23">
        <v>2.6916794000000001E-2</v>
      </c>
      <c r="K23">
        <v>12.85</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K29">
        <v>12.85</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K43">
        <v>12.85</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K93">
        <v>12.85</v>
      </c>
      <c r="L93">
        <v>108.22799999999999</v>
      </c>
      <c r="M93">
        <v>5</v>
      </c>
    </row>
    <row r="94" spans="1:13" x14ac:dyDescent="0.3">
      <c r="A94" t="s">
        <v>17</v>
      </c>
      <c r="B94">
        <v>93</v>
      </c>
      <c r="C94" t="s">
        <v>139</v>
      </c>
      <c r="D94" t="s">
        <v>28</v>
      </c>
      <c r="E94">
        <v>2018</v>
      </c>
      <c r="F94" t="s">
        <v>138</v>
      </c>
      <c r="G94" t="s">
        <v>14</v>
      </c>
      <c r="H94" t="s">
        <v>26</v>
      </c>
      <c r="I94" t="s">
        <v>40</v>
      </c>
      <c r="J94">
        <v>0.196490902</v>
      </c>
      <c r="K94">
        <v>12.85</v>
      </c>
      <c r="L94">
        <v>120.544</v>
      </c>
      <c r="M94">
        <v>5</v>
      </c>
    </row>
    <row r="95" spans="1:13" x14ac:dyDescent="0.3">
      <c r="A95" t="s">
        <v>17</v>
      </c>
      <c r="B95">
        <v>94</v>
      </c>
      <c r="C95" t="s">
        <v>140</v>
      </c>
      <c r="D95" t="s">
        <v>67</v>
      </c>
      <c r="E95">
        <v>2018</v>
      </c>
      <c r="F95" t="s">
        <v>138</v>
      </c>
      <c r="G95" t="s">
        <v>14</v>
      </c>
      <c r="H95" t="s">
        <v>26</v>
      </c>
      <c r="I95" t="s">
        <v>40</v>
      </c>
      <c r="J95">
        <v>0.24749009</v>
      </c>
      <c r="K95">
        <v>12.85</v>
      </c>
      <c r="L95">
        <v>263.1884</v>
      </c>
      <c r="M95">
        <v>5</v>
      </c>
    </row>
    <row r="96" spans="1:13" x14ac:dyDescent="0.3">
      <c r="A96" t="s">
        <v>17</v>
      </c>
      <c r="B96">
        <v>95</v>
      </c>
      <c r="C96" t="s">
        <v>141</v>
      </c>
      <c r="D96" t="s">
        <v>12</v>
      </c>
      <c r="E96">
        <v>2018</v>
      </c>
      <c r="F96" t="s">
        <v>138</v>
      </c>
      <c r="G96" t="s">
        <v>14</v>
      </c>
      <c r="H96" t="s">
        <v>26</v>
      </c>
      <c r="I96" t="s">
        <v>40</v>
      </c>
      <c r="J96">
        <v>3.7824734999999998E-2</v>
      </c>
      <c r="K96">
        <v>12.85</v>
      </c>
      <c r="L96">
        <v>109.72280000000001</v>
      </c>
      <c r="M96">
        <v>5</v>
      </c>
    </row>
    <row r="97" spans="1:13" x14ac:dyDescent="0.3">
      <c r="A97" t="s">
        <v>17</v>
      </c>
      <c r="B97">
        <v>96</v>
      </c>
      <c r="C97" t="s">
        <v>142</v>
      </c>
      <c r="D97" t="s">
        <v>12</v>
      </c>
      <c r="E97">
        <v>2018</v>
      </c>
      <c r="F97" t="s">
        <v>138</v>
      </c>
      <c r="G97" t="s">
        <v>14</v>
      </c>
      <c r="H97" t="s">
        <v>26</v>
      </c>
      <c r="I97" t="s">
        <v>40</v>
      </c>
      <c r="J97">
        <v>0.14210799800000001</v>
      </c>
      <c r="K97">
        <v>12.85</v>
      </c>
      <c r="L97">
        <v>150.3734</v>
      </c>
      <c r="M97">
        <v>5</v>
      </c>
    </row>
    <row r="98" spans="1:13" x14ac:dyDescent="0.3">
      <c r="A98" t="s">
        <v>17</v>
      </c>
      <c r="B98">
        <v>97</v>
      </c>
      <c r="C98" t="s">
        <v>143</v>
      </c>
      <c r="D98" t="s">
        <v>12</v>
      </c>
      <c r="E98">
        <v>2018</v>
      </c>
      <c r="F98" t="s">
        <v>138</v>
      </c>
      <c r="G98" t="s">
        <v>14</v>
      </c>
      <c r="H98" t="s">
        <v>26</v>
      </c>
      <c r="I98" t="s">
        <v>40</v>
      </c>
      <c r="J98">
        <v>4.5062129999999999E-2</v>
      </c>
      <c r="K98">
        <v>12.85</v>
      </c>
      <c r="L98">
        <v>167.54740000000001</v>
      </c>
      <c r="M98">
        <v>5</v>
      </c>
    </row>
    <row r="99" spans="1:13" x14ac:dyDescent="0.3">
      <c r="A99" t="s">
        <v>17</v>
      </c>
      <c r="B99">
        <v>98</v>
      </c>
      <c r="C99" t="s">
        <v>144</v>
      </c>
      <c r="D99" t="s">
        <v>19</v>
      </c>
      <c r="E99">
        <v>2018</v>
      </c>
      <c r="F99" t="s">
        <v>138</v>
      </c>
      <c r="G99" t="s">
        <v>14</v>
      </c>
      <c r="H99" t="s">
        <v>26</v>
      </c>
      <c r="I99" t="s">
        <v>40</v>
      </c>
      <c r="J99">
        <v>4.4000492000000002E-2</v>
      </c>
      <c r="K99">
        <v>12.85</v>
      </c>
      <c r="L99">
        <v>148.27340000000001</v>
      </c>
      <c r="M99">
        <v>5</v>
      </c>
    </row>
    <row r="100" spans="1:13" x14ac:dyDescent="0.3">
      <c r="A100" t="s">
        <v>17</v>
      </c>
      <c r="B100">
        <v>99</v>
      </c>
      <c r="C100" t="s">
        <v>145</v>
      </c>
      <c r="D100" t="s">
        <v>19</v>
      </c>
      <c r="E100">
        <v>2018</v>
      </c>
      <c r="F100" t="s">
        <v>138</v>
      </c>
      <c r="G100" t="s">
        <v>14</v>
      </c>
      <c r="H100" t="s">
        <v>26</v>
      </c>
      <c r="I100" t="s">
        <v>40</v>
      </c>
      <c r="J100">
        <v>0</v>
      </c>
      <c r="K100">
        <v>12.85</v>
      </c>
      <c r="L100">
        <v>123.473</v>
      </c>
      <c r="M100">
        <v>5</v>
      </c>
    </row>
    <row r="101" spans="1:13" x14ac:dyDescent="0.3">
      <c r="A101" t="s">
        <v>17</v>
      </c>
      <c r="B101">
        <v>100</v>
      </c>
      <c r="C101" t="s">
        <v>146</v>
      </c>
      <c r="D101" t="s">
        <v>19</v>
      </c>
      <c r="E101">
        <v>2018</v>
      </c>
      <c r="F101" t="s">
        <v>138</v>
      </c>
      <c r="G101" t="s">
        <v>14</v>
      </c>
      <c r="H101" t="s">
        <v>26</v>
      </c>
      <c r="I101" t="s">
        <v>40</v>
      </c>
      <c r="J101">
        <v>4.4607722000000002E-2</v>
      </c>
      <c r="K101">
        <v>12.85</v>
      </c>
      <c r="L101">
        <v>145.976</v>
      </c>
      <c r="M101">
        <v>5</v>
      </c>
    </row>
    <row r="102" spans="1:13" x14ac:dyDescent="0.3">
      <c r="A102" t="s">
        <v>17</v>
      </c>
      <c r="B102">
        <v>101</v>
      </c>
      <c r="C102" t="s">
        <v>147</v>
      </c>
      <c r="D102" t="s">
        <v>19</v>
      </c>
      <c r="E102">
        <v>2018</v>
      </c>
      <c r="F102" t="s">
        <v>138</v>
      </c>
      <c r="G102" t="s">
        <v>14</v>
      </c>
      <c r="H102" t="s">
        <v>26</v>
      </c>
      <c r="I102" t="s">
        <v>40</v>
      </c>
      <c r="J102">
        <v>3.1024168000000001E-2</v>
      </c>
      <c r="K102">
        <v>12.85</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K103">
        <v>12.85</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K104">
        <v>12.85</v>
      </c>
      <c r="L104">
        <v>244.346</v>
      </c>
      <c r="M104">
        <v>5</v>
      </c>
    </row>
    <row r="105" spans="1:13" x14ac:dyDescent="0.3">
      <c r="A105" t="s">
        <v>17</v>
      </c>
      <c r="B105">
        <v>104</v>
      </c>
      <c r="C105" t="s">
        <v>52</v>
      </c>
      <c r="D105" t="s">
        <v>42</v>
      </c>
      <c r="E105">
        <v>2018</v>
      </c>
      <c r="F105" t="s">
        <v>138</v>
      </c>
      <c r="G105" t="s">
        <v>14</v>
      </c>
      <c r="H105" t="s">
        <v>26</v>
      </c>
      <c r="I105" t="s">
        <v>40</v>
      </c>
      <c r="J105">
        <v>0.158562708</v>
      </c>
      <c r="K105">
        <v>12.85</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K106">
        <v>12.85</v>
      </c>
      <c r="L106">
        <v>167.7842</v>
      </c>
      <c r="M106">
        <v>5</v>
      </c>
    </row>
    <row r="107" spans="1:13" x14ac:dyDescent="0.3">
      <c r="A107" t="s">
        <v>17</v>
      </c>
      <c r="B107">
        <v>106</v>
      </c>
      <c r="C107" t="s">
        <v>151</v>
      </c>
      <c r="D107" t="s">
        <v>54</v>
      </c>
      <c r="E107">
        <v>2018</v>
      </c>
      <c r="F107" t="s">
        <v>138</v>
      </c>
      <c r="G107" t="s">
        <v>14</v>
      </c>
      <c r="H107" t="s">
        <v>26</v>
      </c>
      <c r="I107" t="s">
        <v>40</v>
      </c>
      <c r="J107">
        <v>2.9299175E-2</v>
      </c>
      <c r="K107">
        <v>12.85</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K108">
        <v>12.85</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K109">
        <v>12.85</v>
      </c>
      <c r="L109">
        <v>232.73</v>
      </c>
      <c r="M109">
        <v>5</v>
      </c>
    </row>
    <row r="110" spans="1:13" x14ac:dyDescent="0.3">
      <c r="A110" t="s">
        <v>10</v>
      </c>
      <c r="B110">
        <v>109</v>
      </c>
      <c r="C110" t="s">
        <v>155</v>
      </c>
      <c r="D110" t="s">
        <v>28</v>
      </c>
      <c r="E110">
        <v>2018</v>
      </c>
      <c r="F110" t="s">
        <v>138</v>
      </c>
      <c r="G110" t="s">
        <v>14</v>
      </c>
      <c r="H110" t="s">
        <v>26</v>
      </c>
      <c r="I110" t="s">
        <v>40</v>
      </c>
      <c r="J110">
        <v>0.18223655499999999</v>
      </c>
      <c r="K110">
        <v>12.85</v>
      </c>
      <c r="L110">
        <v>107.1622</v>
      </c>
      <c r="M110">
        <v>5</v>
      </c>
    </row>
    <row r="111" spans="1:13" x14ac:dyDescent="0.3">
      <c r="A111" t="s">
        <v>10</v>
      </c>
      <c r="B111">
        <v>110</v>
      </c>
      <c r="C111" t="s">
        <v>156</v>
      </c>
      <c r="D111" t="s">
        <v>12</v>
      </c>
      <c r="E111">
        <v>2018</v>
      </c>
      <c r="F111" t="s">
        <v>138</v>
      </c>
      <c r="G111" t="s">
        <v>14</v>
      </c>
      <c r="H111" t="s">
        <v>26</v>
      </c>
      <c r="I111" t="s">
        <v>40</v>
      </c>
      <c r="J111">
        <v>0.20916293599999999</v>
      </c>
      <c r="K111">
        <v>12.85</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K112">
        <v>12.85</v>
      </c>
      <c r="L112">
        <v>101.399</v>
      </c>
      <c r="M112">
        <v>5</v>
      </c>
    </row>
    <row r="113" spans="1:13" x14ac:dyDescent="0.3">
      <c r="A113" t="s">
        <v>10</v>
      </c>
      <c r="B113">
        <v>112</v>
      </c>
      <c r="C113" t="s">
        <v>158</v>
      </c>
      <c r="D113" t="s">
        <v>159</v>
      </c>
      <c r="E113">
        <v>2018</v>
      </c>
      <c r="F113" t="s">
        <v>138</v>
      </c>
      <c r="G113" t="s">
        <v>14</v>
      </c>
      <c r="H113" t="s">
        <v>26</v>
      </c>
      <c r="I113" t="s">
        <v>40</v>
      </c>
      <c r="J113">
        <v>1.2327846999999999E-2</v>
      </c>
      <c r="K113">
        <v>12.85</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K114">
        <v>12.85</v>
      </c>
      <c r="L114">
        <v>103.76739999999999</v>
      </c>
      <c r="M114">
        <v>5</v>
      </c>
    </row>
    <row r="115" spans="1:13" x14ac:dyDescent="0.3">
      <c r="A115" t="s">
        <v>10</v>
      </c>
      <c r="B115">
        <v>114</v>
      </c>
      <c r="C115" t="s">
        <v>161</v>
      </c>
      <c r="D115" t="s">
        <v>24</v>
      </c>
      <c r="E115">
        <v>2018</v>
      </c>
      <c r="F115" t="s">
        <v>138</v>
      </c>
      <c r="G115" t="s">
        <v>14</v>
      </c>
      <c r="H115" t="s">
        <v>26</v>
      </c>
      <c r="I115" t="s">
        <v>40</v>
      </c>
      <c r="J115">
        <v>0</v>
      </c>
      <c r="K115">
        <v>12.85</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K395">
        <v>12.85</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K396">
        <v>12.85</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K397">
        <v>12.85</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K398">
        <v>12.85</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K399">
        <v>12.85</v>
      </c>
      <c r="L399">
        <v>148.9392</v>
      </c>
      <c r="M399">
        <v>5</v>
      </c>
    </row>
    <row r="400" spans="1:13" x14ac:dyDescent="0.3">
      <c r="A400" t="s">
        <v>17</v>
      </c>
      <c r="B400">
        <v>399</v>
      </c>
      <c r="C400" t="s">
        <v>408</v>
      </c>
      <c r="D400" t="s">
        <v>24</v>
      </c>
      <c r="E400">
        <v>2018</v>
      </c>
      <c r="F400" t="s">
        <v>45</v>
      </c>
      <c r="G400" t="s">
        <v>21</v>
      </c>
      <c r="H400" t="s">
        <v>15</v>
      </c>
      <c r="I400" t="s">
        <v>46</v>
      </c>
      <c r="J400">
        <v>9.5331432999999993E-2</v>
      </c>
      <c r="K400">
        <v>12.85</v>
      </c>
      <c r="L400">
        <v>125.56780000000001</v>
      </c>
      <c r="M400">
        <v>5</v>
      </c>
    </row>
    <row r="401" spans="1:13" x14ac:dyDescent="0.3">
      <c r="A401" t="s">
        <v>17</v>
      </c>
      <c r="B401">
        <v>400</v>
      </c>
      <c r="C401" t="s">
        <v>409</v>
      </c>
      <c r="D401" t="s">
        <v>12</v>
      </c>
      <c r="E401">
        <v>2018</v>
      </c>
      <c r="F401" t="s">
        <v>45</v>
      </c>
      <c r="G401" t="s">
        <v>21</v>
      </c>
      <c r="H401" t="s">
        <v>15</v>
      </c>
      <c r="I401" t="s">
        <v>46</v>
      </c>
      <c r="J401">
        <v>0</v>
      </c>
      <c r="K401">
        <v>12.85</v>
      </c>
      <c r="L401">
        <v>231.96420000000001</v>
      </c>
      <c r="M401">
        <v>5</v>
      </c>
    </row>
    <row r="402" spans="1:13" x14ac:dyDescent="0.3">
      <c r="A402" t="s">
        <v>17</v>
      </c>
      <c r="B402">
        <v>401</v>
      </c>
      <c r="C402" t="s">
        <v>43</v>
      </c>
      <c r="D402" t="s">
        <v>12</v>
      </c>
      <c r="E402">
        <v>2018</v>
      </c>
      <c r="F402" t="s">
        <v>45</v>
      </c>
      <c r="G402" t="s">
        <v>21</v>
      </c>
      <c r="H402" t="s">
        <v>15</v>
      </c>
      <c r="I402" t="s">
        <v>46</v>
      </c>
      <c r="J402">
        <v>2.4032484E-2</v>
      </c>
      <c r="K402">
        <v>12.85</v>
      </c>
      <c r="L402">
        <v>124.973</v>
      </c>
      <c r="M402">
        <v>5</v>
      </c>
    </row>
    <row r="403" spans="1:13" x14ac:dyDescent="0.3">
      <c r="A403" t="s">
        <v>17</v>
      </c>
      <c r="B403">
        <v>402</v>
      </c>
      <c r="C403" t="s">
        <v>60</v>
      </c>
      <c r="D403" t="s">
        <v>61</v>
      </c>
      <c r="E403">
        <v>2018</v>
      </c>
      <c r="F403" t="s">
        <v>45</v>
      </c>
      <c r="G403" t="s">
        <v>21</v>
      </c>
      <c r="H403" t="s">
        <v>15</v>
      </c>
      <c r="I403" t="s">
        <v>46</v>
      </c>
      <c r="J403">
        <v>1.6745263999999999E-2</v>
      </c>
      <c r="K403">
        <v>12.85</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K404">
        <v>12.85</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K405">
        <v>12.85</v>
      </c>
      <c r="L405">
        <v>53.495600000000003</v>
      </c>
      <c r="M405">
        <v>5</v>
      </c>
    </row>
    <row r="406" spans="1:13" x14ac:dyDescent="0.3">
      <c r="A406" t="s">
        <v>17</v>
      </c>
      <c r="B406">
        <v>405</v>
      </c>
      <c r="C406" t="s">
        <v>412</v>
      </c>
      <c r="D406" t="s">
        <v>42</v>
      </c>
      <c r="E406">
        <v>2018</v>
      </c>
      <c r="F406" t="s">
        <v>45</v>
      </c>
      <c r="G406" t="s">
        <v>21</v>
      </c>
      <c r="H406" t="s">
        <v>15</v>
      </c>
      <c r="I406" t="s">
        <v>46</v>
      </c>
      <c r="J406">
        <v>0.12929931</v>
      </c>
      <c r="K406">
        <v>12.85</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K407">
        <v>12.85</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K408">
        <v>12.85</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K409">
        <v>12.85</v>
      </c>
      <c r="L409">
        <v>39.279600000000002</v>
      </c>
      <c r="M409">
        <v>5</v>
      </c>
    </row>
    <row r="410" spans="1:13" x14ac:dyDescent="0.3">
      <c r="A410" t="s">
        <v>17</v>
      </c>
      <c r="B410">
        <v>409</v>
      </c>
      <c r="C410" t="s">
        <v>382</v>
      </c>
      <c r="D410" t="s">
        <v>42</v>
      </c>
      <c r="E410">
        <v>2018</v>
      </c>
      <c r="F410" t="s">
        <v>45</v>
      </c>
      <c r="G410" t="s">
        <v>21</v>
      </c>
      <c r="H410" t="s">
        <v>15</v>
      </c>
      <c r="I410" t="s">
        <v>46</v>
      </c>
      <c r="J410">
        <v>1.4153743E-2</v>
      </c>
      <c r="K410">
        <v>12.85</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K411">
        <v>12.85</v>
      </c>
      <c r="L411">
        <v>166.54740000000001</v>
      </c>
      <c r="M411">
        <v>5</v>
      </c>
    </row>
    <row r="412" spans="1:13" x14ac:dyDescent="0.3">
      <c r="A412" t="s">
        <v>17</v>
      </c>
      <c r="B412">
        <v>411</v>
      </c>
      <c r="C412" t="s">
        <v>415</v>
      </c>
      <c r="D412" t="s">
        <v>64</v>
      </c>
      <c r="E412">
        <v>2018</v>
      </c>
      <c r="F412" t="s">
        <v>45</v>
      </c>
      <c r="G412" t="s">
        <v>21</v>
      </c>
      <c r="H412" t="s">
        <v>15</v>
      </c>
      <c r="I412" t="s">
        <v>46</v>
      </c>
      <c r="J412">
        <v>0.117607719</v>
      </c>
      <c r="K412">
        <v>12.85</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K413">
        <v>12.85</v>
      </c>
      <c r="L413">
        <v>154.7998</v>
      </c>
      <c r="M413">
        <v>5</v>
      </c>
    </row>
    <row r="414" spans="1:13" x14ac:dyDescent="0.3">
      <c r="A414" t="s">
        <v>17</v>
      </c>
      <c r="B414">
        <v>413</v>
      </c>
      <c r="C414" t="s">
        <v>417</v>
      </c>
      <c r="D414" t="s">
        <v>48</v>
      </c>
      <c r="E414">
        <v>2018</v>
      </c>
      <c r="F414" t="s">
        <v>45</v>
      </c>
      <c r="G414" t="s">
        <v>21</v>
      </c>
      <c r="H414" t="s">
        <v>15</v>
      </c>
      <c r="I414" t="s">
        <v>46</v>
      </c>
      <c r="J414">
        <v>9.9478450999999996E-2</v>
      </c>
      <c r="K414">
        <v>12.85</v>
      </c>
      <c r="L414">
        <v>194.4452</v>
      </c>
      <c r="M414">
        <v>5</v>
      </c>
    </row>
    <row r="415" spans="1:13" x14ac:dyDescent="0.3">
      <c r="A415" t="s">
        <v>17</v>
      </c>
      <c r="B415">
        <v>414</v>
      </c>
      <c r="C415" t="s">
        <v>418</v>
      </c>
      <c r="D415" t="s">
        <v>48</v>
      </c>
      <c r="E415">
        <v>2018</v>
      </c>
      <c r="F415" t="s">
        <v>45</v>
      </c>
      <c r="G415" t="s">
        <v>21</v>
      </c>
      <c r="H415" t="s">
        <v>15</v>
      </c>
      <c r="I415" t="s">
        <v>46</v>
      </c>
      <c r="J415">
        <v>3.3725743000000002E-2</v>
      </c>
      <c r="K415">
        <v>12.85</v>
      </c>
      <c r="L415">
        <v>211.6902</v>
      </c>
      <c r="M415">
        <v>5</v>
      </c>
    </row>
    <row r="416" spans="1:13" x14ac:dyDescent="0.3">
      <c r="A416" t="s">
        <v>17</v>
      </c>
      <c r="B416">
        <v>415</v>
      </c>
      <c r="C416" t="s">
        <v>356</v>
      </c>
      <c r="D416" t="s">
        <v>32</v>
      </c>
      <c r="E416">
        <v>2018</v>
      </c>
      <c r="F416" t="s">
        <v>45</v>
      </c>
      <c r="G416" t="s">
        <v>21</v>
      </c>
      <c r="H416" t="s">
        <v>15</v>
      </c>
      <c r="I416" t="s">
        <v>46</v>
      </c>
      <c r="J416">
        <v>5.3113721000000003E-2</v>
      </c>
      <c r="K416">
        <v>12.85</v>
      </c>
      <c r="L416">
        <v>44.377000000000002</v>
      </c>
      <c r="M416">
        <v>5</v>
      </c>
    </row>
    <row r="417" spans="1:13" x14ac:dyDescent="0.3">
      <c r="A417" t="s">
        <v>10</v>
      </c>
      <c r="B417">
        <v>416</v>
      </c>
      <c r="C417" t="s">
        <v>419</v>
      </c>
      <c r="D417" t="s">
        <v>95</v>
      </c>
      <c r="E417">
        <v>2018</v>
      </c>
      <c r="F417" t="s">
        <v>45</v>
      </c>
      <c r="G417" t="s">
        <v>21</v>
      </c>
      <c r="H417" t="s">
        <v>15</v>
      </c>
      <c r="I417" t="s">
        <v>46</v>
      </c>
      <c r="J417">
        <v>0</v>
      </c>
      <c r="K417">
        <v>12.85</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K418">
        <v>12.85</v>
      </c>
      <c r="L418">
        <v>122.4098</v>
      </c>
      <c r="M418">
        <v>5</v>
      </c>
    </row>
    <row r="419" spans="1:13" x14ac:dyDescent="0.3">
      <c r="A419" t="s">
        <v>10</v>
      </c>
      <c r="B419">
        <v>418</v>
      </c>
      <c r="C419" t="s">
        <v>421</v>
      </c>
      <c r="D419" t="s">
        <v>95</v>
      </c>
      <c r="E419">
        <v>2018</v>
      </c>
      <c r="F419" t="s">
        <v>45</v>
      </c>
      <c r="G419" t="s">
        <v>21</v>
      </c>
      <c r="H419" t="s">
        <v>15</v>
      </c>
      <c r="I419" t="s">
        <v>46</v>
      </c>
      <c r="J419">
        <v>0.13948429200000001</v>
      </c>
      <c r="K419">
        <v>12.85</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K420">
        <v>12.85</v>
      </c>
      <c r="L420">
        <v>169.34739999999999</v>
      </c>
      <c r="M420">
        <v>5</v>
      </c>
    </row>
    <row r="421" spans="1:13" x14ac:dyDescent="0.3">
      <c r="A421" t="s">
        <v>10</v>
      </c>
      <c r="B421">
        <v>420</v>
      </c>
      <c r="C421" t="s">
        <v>423</v>
      </c>
      <c r="D421" t="s">
        <v>28</v>
      </c>
      <c r="E421">
        <v>2018</v>
      </c>
      <c r="F421" t="s">
        <v>45</v>
      </c>
      <c r="G421" t="s">
        <v>21</v>
      </c>
      <c r="H421" t="s">
        <v>15</v>
      </c>
      <c r="I421" t="s">
        <v>46</v>
      </c>
      <c r="J421">
        <v>0.102226474</v>
      </c>
      <c r="K421">
        <v>12.85</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K422">
        <v>12.85</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K423">
        <v>12.85</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K424">
        <v>12.85</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K425">
        <v>12.85</v>
      </c>
      <c r="L425">
        <v>172.108</v>
      </c>
      <c r="M425">
        <v>5</v>
      </c>
    </row>
    <row r="426" spans="1:13" x14ac:dyDescent="0.3">
      <c r="A426" t="s">
        <v>10</v>
      </c>
      <c r="B426">
        <v>425</v>
      </c>
      <c r="C426" t="s">
        <v>427</v>
      </c>
      <c r="D426" t="s">
        <v>12</v>
      </c>
      <c r="E426">
        <v>2018</v>
      </c>
      <c r="F426" t="s">
        <v>45</v>
      </c>
      <c r="G426" t="s">
        <v>21</v>
      </c>
      <c r="H426" t="s">
        <v>15</v>
      </c>
      <c r="I426" t="s">
        <v>46</v>
      </c>
      <c r="J426">
        <v>3.8313980999999997E-2</v>
      </c>
      <c r="K426">
        <v>12.85</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K427">
        <v>12.85</v>
      </c>
      <c r="L427">
        <v>148.4708</v>
      </c>
      <c r="M427">
        <v>5</v>
      </c>
    </row>
    <row r="428" spans="1:13" x14ac:dyDescent="0.3">
      <c r="A428" t="s">
        <v>10</v>
      </c>
      <c r="B428">
        <v>427</v>
      </c>
      <c r="C428" t="s">
        <v>261</v>
      </c>
      <c r="D428" t="s">
        <v>48</v>
      </c>
      <c r="E428">
        <v>2018</v>
      </c>
      <c r="F428" t="s">
        <v>45</v>
      </c>
      <c r="G428" t="s">
        <v>21</v>
      </c>
      <c r="H428" t="s">
        <v>15</v>
      </c>
      <c r="I428" t="s">
        <v>46</v>
      </c>
      <c r="J428">
        <v>1.0928678000000001E-2</v>
      </c>
      <c r="K428">
        <v>12.85</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K431">
        <v>12.85</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K442">
        <v>12.85</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K443">
        <v>12.85</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K451">
        <v>12.85</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K459">
        <v>12.85</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K460">
        <v>12.85</v>
      </c>
      <c r="L460">
        <v>230.001</v>
      </c>
      <c r="M460">
        <v>4.8</v>
      </c>
    </row>
    <row r="461" spans="1:13" x14ac:dyDescent="0.3">
      <c r="A461" t="s">
        <v>17</v>
      </c>
      <c r="B461">
        <v>460</v>
      </c>
      <c r="C461" t="s">
        <v>454</v>
      </c>
      <c r="D461" t="s">
        <v>67</v>
      </c>
      <c r="E461">
        <v>2018</v>
      </c>
      <c r="F461" t="s">
        <v>138</v>
      </c>
      <c r="G461" t="s">
        <v>14</v>
      </c>
      <c r="H461" t="s">
        <v>26</v>
      </c>
      <c r="I461" t="s">
        <v>40</v>
      </c>
      <c r="J461">
        <v>0</v>
      </c>
      <c r="K461">
        <v>12.85</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K462">
        <v>12.85</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K463">
        <v>12.85</v>
      </c>
      <c r="L463">
        <v>126.2704</v>
      </c>
      <c r="M463">
        <v>4.8</v>
      </c>
    </row>
    <row r="464" spans="1:13" x14ac:dyDescent="0.3">
      <c r="A464" t="s">
        <v>10</v>
      </c>
      <c r="B464">
        <v>463</v>
      </c>
      <c r="C464" t="s">
        <v>457</v>
      </c>
      <c r="D464" t="s">
        <v>54</v>
      </c>
      <c r="E464">
        <v>2018</v>
      </c>
      <c r="F464" t="s">
        <v>138</v>
      </c>
      <c r="G464" t="s">
        <v>14</v>
      </c>
      <c r="H464" t="s">
        <v>26</v>
      </c>
      <c r="I464" t="s">
        <v>40</v>
      </c>
      <c r="J464">
        <v>5.8545606E-2</v>
      </c>
      <c r="K464">
        <v>12.85</v>
      </c>
      <c r="L464">
        <v>155.8314</v>
      </c>
      <c r="M464">
        <v>4.8</v>
      </c>
    </row>
    <row r="465" spans="1:13" x14ac:dyDescent="0.3">
      <c r="A465" t="s">
        <v>10</v>
      </c>
      <c r="B465">
        <v>464</v>
      </c>
      <c r="C465" t="s">
        <v>458</v>
      </c>
      <c r="D465" t="s">
        <v>48</v>
      </c>
      <c r="E465">
        <v>2018</v>
      </c>
      <c r="F465" t="s">
        <v>138</v>
      </c>
      <c r="G465" t="s">
        <v>14</v>
      </c>
      <c r="H465" t="s">
        <v>26</v>
      </c>
      <c r="I465" t="s">
        <v>40</v>
      </c>
      <c r="J465">
        <v>8.0127282999999994E-2</v>
      </c>
      <c r="K465">
        <v>12.85</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K503">
        <v>12.85</v>
      </c>
      <c r="L503">
        <v>152.8682</v>
      </c>
      <c r="M503">
        <v>4.8</v>
      </c>
    </row>
    <row r="504" spans="1:13" x14ac:dyDescent="0.3">
      <c r="A504" t="s">
        <v>10</v>
      </c>
      <c r="B504">
        <v>503</v>
      </c>
      <c r="C504" t="s">
        <v>489</v>
      </c>
      <c r="D504" t="s">
        <v>54</v>
      </c>
      <c r="E504">
        <v>2018</v>
      </c>
      <c r="F504" t="s">
        <v>45</v>
      </c>
      <c r="G504" t="s">
        <v>21</v>
      </c>
      <c r="H504" t="s">
        <v>15</v>
      </c>
      <c r="I504" t="s">
        <v>46</v>
      </c>
      <c r="J504">
        <v>3.670437E-2</v>
      </c>
      <c r="K504">
        <v>12.85</v>
      </c>
      <c r="L504">
        <v>228.1352</v>
      </c>
      <c r="M504">
        <v>4.8</v>
      </c>
    </row>
    <row r="505" spans="1:13" x14ac:dyDescent="0.3">
      <c r="A505" t="s">
        <v>10</v>
      </c>
      <c r="B505">
        <v>504</v>
      </c>
      <c r="C505" t="s">
        <v>490</v>
      </c>
      <c r="D505" t="s">
        <v>159</v>
      </c>
      <c r="E505">
        <v>2018</v>
      </c>
      <c r="F505" t="s">
        <v>45</v>
      </c>
      <c r="G505" t="s">
        <v>21</v>
      </c>
      <c r="H505" t="s">
        <v>15</v>
      </c>
      <c r="I505" t="s">
        <v>46</v>
      </c>
      <c r="J505">
        <v>5.436436E-2</v>
      </c>
      <c r="K505">
        <v>12.85</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K509">
        <v>12.85</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K523">
        <v>12.85</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K524">
        <v>12.85</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K525">
        <v>12.85</v>
      </c>
      <c r="L525">
        <v>62.119399999999999</v>
      </c>
      <c r="M525">
        <v>4.7</v>
      </c>
    </row>
    <row r="526" spans="1:13" x14ac:dyDescent="0.3">
      <c r="A526" t="s">
        <v>10</v>
      </c>
      <c r="B526">
        <v>525</v>
      </c>
      <c r="C526" t="s">
        <v>504</v>
      </c>
      <c r="D526" t="s">
        <v>48</v>
      </c>
      <c r="E526">
        <v>2018</v>
      </c>
      <c r="F526" t="s">
        <v>138</v>
      </c>
      <c r="G526" t="s">
        <v>14</v>
      </c>
      <c r="H526" t="s">
        <v>26</v>
      </c>
      <c r="I526" t="s">
        <v>40</v>
      </c>
      <c r="J526">
        <v>0.127599399</v>
      </c>
      <c r="K526">
        <v>12.85</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K579">
        <v>12.85</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K580">
        <v>12.85</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K581">
        <v>12.85</v>
      </c>
      <c r="L581">
        <v>192.5162</v>
      </c>
      <c r="M581">
        <v>4.7</v>
      </c>
    </row>
    <row r="582" spans="1:13" x14ac:dyDescent="0.3">
      <c r="A582" t="s">
        <v>17</v>
      </c>
      <c r="B582">
        <v>581</v>
      </c>
      <c r="C582" t="s">
        <v>539</v>
      </c>
      <c r="D582" t="s">
        <v>42</v>
      </c>
      <c r="E582">
        <v>2018</v>
      </c>
      <c r="F582" t="s">
        <v>45</v>
      </c>
      <c r="G582" t="s">
        <v>21</v>
      </c>
      <c r="H582" t="s">
        <v>15</v>
      </c>
      <c r="I582" t="s">
        <v>46</v>
      </c>
      <c r="J582">
        <v>4.1091215E-2</v>
      </c>
      <c r="K582">
        <v>12.85</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K583">
        <v>12.85</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K584">
        <v>12.85</v>
      </c>
      <c r="L584">
        <v>146.61019999999999</v>
      </c>
      <c r="M584">
        <v>4.7</v>
      </c>
    </row>
    <row r="585" spans="1:13" x14ac:dyDescent="0.3">
      <c r="A585" t="s">
        <v>17</v>
      </c>
      <c r="B585">
        <v>584</v>
      </c>
      <c r="C585" t="s">
        <v>542</v>
      </c>
      <c r="D585" t="s">
        <v>95</v>
      </c>
      <c r="E585">
        <v>2018</v>
      </c>
      <c r="F585" t="s">
        <v>138</v>
      </c>
      <c r="G585" t="s">
        <v>14</v>
      </c>
      <c r="H585" t="s">
        <v>26</v>
      </c>
      <c r="I585" t="s">
        <v>40</v>
      </c>
      <c r="J585">
        <v>0.113720344</v>
      </c>
      <c r="K585">
        <v>12.85</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K586">
        <v>12.85</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K589">
        <v>12.85</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K600">
        <v>12.85</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K601">
        <v>12.85</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K677">
        <v>12.85</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K678">
        <v>12.85</v>
      </c>
      <c r="L678">
        <v>109.1938</v>
      </c>
      <c r="M678">
        <v>4.5999999999999996</v>
      </c>
    </row>
    <row r="679" spans="1:13" x14ac:dyDescent="0.3">
      <c r="A679" t="s">
        <v>17</v>
      </c>
      <c r="B679">
        <v>678</v>
      </c>
      <c r="C679" t="s">
        <v>577</v>
      </c>
      <c r="D679" t="s">
        <v>54</v>
      </c>
      <c r="E679">
        <v>2018</v>
      </c>
      <c r="F679" t="s">
        <v>45</v>
      </c>
      <c r="G679" t="s">
        <v>21</v>
      </c>
      <c r="H679" t="s">
        <v>15</v>
      </c>
      <c r="I679" t="s">
        <v>46</v>
      </c>
      <c r="J679">
        <v>0.155541973</v>
      </c>
      <c r="K679">
        <v>12.85</v>
      </c>
      <c r="L679">
        <v>159.7578</v>
      </c>
      <c r="M679">
        <v>4.5999999999999996</v>
      </c>
    </row>
    <row r="680" spans="1:13" x14ac:dyDescent="0.3">
      <c r="A680" t="s">
        <v>17</v>
      </c>
      <c r="B680">
        <v>679</v>
      </c>
      <c r="C680" t="s">
        <v>605</v>
      </c>
      <c r="D680" t="s">
        <v>48</v>
      </c>
      <c r="E680">
        <v>2018</v>
      </c>
      <c r="F680" t="s">
        <v>45</v>
      </c>
      <c r="G680" t="s">
        <v>21</v>
      </c>
      <c r="H680" t="s">
        <v>15</v>
      </c>
      <c r="I680" t="s">
        <v>46</v>
      </c>
      <c r="J680">
        <v>0.141129263</v>
      </c>
      <c r="K680">
        <v>12.85</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K681">
        <v>12.85</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K682">
        <v>12.85</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K683">
        <v>12.85</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K684">
        <v>12.85</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K685">
        <v>12.85</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K686">
        <v>12.85</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K698">
        <v>12.85</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K700">
        <v>12.85</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K746">
        <v>12.85</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K747">
        <v>12.85</v>
      </c>
      <c r="L747">
        <v>163.221</v>
      </c>
      <c r="M747">
        <v>4.5</v>
      </c>
    </row>
    <row r="748" spans="1:13" x14ac:dyDescent="0.3">
      <c r="A748" t="s">
        <v>17</v>
      </c>
      <c r="B748">
        <v>747</v>
      </c>
      <c r="C748" t="s">
        <v>413</v>
      </c>
      <c r="D748" t="s">
        <v>42</v>
      </c>
      <c r="E748">
        <v>2018</v>
      </c>
      <c r="F748" t="s">
        <v>138</v>
      </c>
      <c r="G748" t="s">
        <v>14</v>
      </c>
      <c r="H748" t="s">
        <v>26</v>
      </c>
      <c r="I748" t="s">
        <v>40</v>
      </c>
      <c r="J748">
        <v>0.12998368799999999</v>
      </c>
      <c r="K748">
        <v>12.85</v>
      </c>
      <c r="L748">
        <v>93.046199999999999</v>
      </c>
      <c r="M748">
        <v>4.5</v>
      </c>
    </row>
    <row r="749" spans="1:13" x14ac:dyDescent="0.3">
      <c r="A749" t="s">
        <v>17</v>
      </c>
      <c r="B749">
        <v>748</v>
      </c>
      <c r="C749" t="s">
        <v>651</v>
      </c>
      <c r="D749" t="s">
        <v>42</v>
      </c>
      <c r="E749">
        <v>2018</v>
      </c>
      <c r="F749" t="s">
        <v>138</v>
      </c>
      <c r="G749" t="s">
        <v>14</v>
      </c>
      <c r="H749" t="s">
        <v>26</v>
      </c>
      <c r="I749" t="s">
        <v>40</v>
      </c>
      <c r="J749">
        <v>2.7532258E-2</v>
      </c>
      <c r="K749">
        <v>12.85</v>
      </c>
      <c r="L749">
        <v>185.0608</v>
      </c>
      <c r="M749">
        <v>4.5</v>
      </c>
    </row>
    <row r="750" spans="1:13" x14ac:dyDescent="0.3">
      <c r="A750" t="s">
        <v>17</v>
      </c>
      <c r="B750">
        <v>749</v>
      </c>
      <c r="C750" t="s">
        <v>652</v>
      </c>
      <c r="D750" t="s">
        <v>42</v>
      </c>
      <c r="E750">
        <v>2018</v>
      </c>
      <c r="F750" t="s">
        <v>138</v>
      </c>
      <c r="G750" t="s">
        <v>14</v>
      </c>
      <c r="H750" t="s">
        <v>26</v>
      </c>
      <c r="I750" t="s">
        <v>40</v>
      </c>
      <c r="J750">
        <v>7.3229342000000003E-2</v>
      </c>
      <c r="K750">
        <v>12.85</v>
      </c>
      <c r="L750">
        <v>254.10140000000001</v>
      </c>
      <c r="M750">
        <v>4.5</v>
      </c>
    </row>
    <row r="751" spans="1:13" x14ac:dyDescent="0.3">
      <c r="A751" t="s">
        <v>17</v>
      </c>
      <c r="B751">
        <v>750</v>
      </c>
      <c r="C751" t="s">
        <v>653</v>
      </c>
      <c r="D751" t="s">
        <v>42</v>
      </c>
      <c r="E751">
        <v>2018</v>
      </c>
      <c r="F751" t="s">
        <v>138</v>
      </c>
      <c r="G751" t="s">
        <v>14</v>
      </c>
      <c r="H751" t="s">
        <v>26</v>
      </c>
      <c r="I751" t="s">
        <v>40</v>
      </c>
      <c r="J751">
        <v>0.116750407</v>
      </c>
      <c r="K751">
        <v>12.85</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K752">
        <v>12.85</v>
      </c>
      <c r="L752">
        <v>160.95519999999999</v>
      </c>
      <c r="M752">
        <v>4.5</v>
      </c>
    </row>
    <row r="753" spans="1:13" x14ac:dyDescent="0.3">
      <c r="A753" t="s">
        <v>17</v>
      </c>
      <c r="B753">
        <v>752</v>
      </c>
      <c r="C753" t="s">
        <v>468</v>
      </c>
      <c r="D753" t="s">
        <v>64</v>
      </c>
      <c r="E753">
        <v>2018</v>
      </c>
      <c r="F753" t="s">
        <v>138</v>
      </c>
      <c r="G753" t="s">
        <v>14</v>
      </c>
      <c r="H753" t="s">
        <v>26</v>
      </c>
      <c r="I753" t="s">
        <v>40</v>
      </c>
      <c r="J753">
        <v>3.5997636E-2</v>
      </c>
      <c r="K753">
        <v>12.85</v>
      </c>
      <c r="L753">
        <v>78.661799999999999</v>
      </c>
      <c r="M753">
        <v>4.5</v>
      </c>
    </row>
    <row r="754" spans="1:13" x14ac:dyDescent="0.3">
      <c r="A754" t="s">
        <v>17</v>
      </c>
      <c r="B754">
        <v>753</v>
      </c>
      <c r="C754" t="s">
        <v>469</v>
      </c>
      <c r="D754" t="s">
        <v>48</v>
      </c>
      <c r="E754">
        <v>2018</v>
      </c>
      <c r="F754" t="s">
        <v>138</v>
      </c>
      <c r="G754" t="s">
        <v>14</v>
      </c>
      <c r="H754" t="s">
        <v>26</v>
      </c>
      <c r="I754" t="s">
        <v>40</v>
      </c>
      <c r="J754">
        <v>0.164006137</v>
      </c>
      <c r="K754">
        <v>12.85</v>
      </c>
      <c r="L754">
        <v>113.2834</v>
      </c>
      <c r="M754">
        <v>4.5</v>
      </c>
    </row>
    <row r="755" spans="1:13" x14ac:dyDescent="0.3">
      <c r="A755" t="s">
        <v>17</v>
      </c>
      <c r="B755">
        <v>754</v>
      </c>
      <c r="C755" t="s">
        <v>655</v>
      </c>
      <c r="D755" t="s">
        <v>48</v>
      </c>
      <c r="E755">
        <v>2018</v>
      </c>
      <c r="F755" t="s">
        <v>138</v>
      </c>
      <c r="G755" t="s">
        <v>14</v>
      </c>
      <c r="H755" t="s">
        <v>26</v>
      </c>
      <c r="I755" t="s">
        <v>40</v>
      </c>
      <c r="J755">
        <v>4.6903970000000003E-2</v>
      </c>
      <c r="K755">
        <v>12.85</v>
      </c>
      <c r="L755">
        <v>110.657</v>
      </c>
      <c r="M755">
        <v>4.5</v>
      </c>
    </row>
    <row r="756" spans="1:13" x14ac:dyDescent="0.3">
      <c r="A756" t="s">
        <v>17</v>
      </c>
      <c r="B756">
        <v>755</v>
      </c>
      <c r="C756" t="s">
        <v>656</v>
      </c>
      <c r="D756" t="s">
        <v>48</v>
      </c>
      <c r="E756">
        <v>2018</v>
      </c>
      <c r="F756" t="s">
        <v>138</v>
      </c>
      <c r="G756" t="s">
        <v>14</v>
      </c>
      <c r="H756" t="s">
        <v>26</v>
      </c>
      <c r="I756" t="s">
        <v>40</v>
      </c>
      <c r="J756">
        <v>0.18111405899999999</v>
      </c>
      <c r="K756">
        <v>12.85</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K757">
        <v>12.85</v>
      </c>
      <c r="L757">
        <v>173.07380000000001</v>
      </c>
      <c r="M757">
        <v>4.5</v>
      </c>
    </row>
    <row r="758" spans="1:13" x14ac:dyDescent="0.3">
      <c r="A758" t="s">
        <v>10</v>
      </c>
      <c r="B758">
        <v>757</v>
      </c>
      <c r="C758" t="s">
        <v>319</v>
      </c>
      <c r="D758" t="s">
        <v>48</v>
      </c>
      <c r="E758">
        <v>2018</v>
      </c>
      <c r="F758" t="s">
        <v>138</v>
      </c>
      <c r="G758" t="s">
        <v>14</v>
      </c>
      <c r="H758" t="s">
        <v>26</v>
      </c>
      <c r="I758" t="s">
        <v>40</v>
      </c>
      <c r="J758">
        <v>0.184359831</v>
      </c>
      <c r="K758">
        <v>12.85</v>
      </c>
      <c r="L758">
        <v>172.6764</v>
      </c>
      <c r="M758">
        <v>4.5</v>
      </c>
    </row>
    <row r="759" spans="1:13" x14ac:dyDescent="0.3">
      <c r="A759" t="s">
        <v>10</v>
      </c>
      <c r="B759">
        <v>758</v>
      </c>
      <c r="C759" t="s">
        <v>658</v>
      </c>
      <c r="D759" t="s">
        <v>48</v>
      </c>
      <c r="E759">
        <v>2018</v>
      </c>
      <c r="F759" t="s">
        <v>138</v>
      </c>
      <c r="G759" t="s">
        <v>14</v>
      </c>
      <c r="H759" t="s">
        <v>26</v>
      </c>
      <c r="I759" t="s">
        <v>40</v>
      </c>
      <c r="J759">
        <v>0.11744283799999999</v>
      </c>
      <c r="K759">
        <v>12.85</v>
      </c>
      <c r="L759">
        <v>257.73039999999997</v>
      </c>
      <c r="M759">
        <v>4.5</v>
      </c>
    </row>
    <row r="760" spans="1:13" x14ac:dyDescent="0.3">
      <c r="A760" t="s">
        <v>10</v>
      </c>
      <c r="B760">
        <v>759</v>
      </c>
      <c r="C760" t="s">
        <v>659</v>
      </c>
      <c r="D760" t="s">
        <v>48</v>
      </c>
      <c r="E760">
        <v>2018</v>
      </c>
      <c r="F760" t="s">
        <v>138</v>
      </c>
      <c r="G760" t="s">
        <v>14</v>
      </c>
      <c r="H760" t="s">
        <v>26</v>
      </c>
      <c r="I760" t="s">
        <v>40</v>
      </c>
      <c r="J760">
        <v>2.1471456E-2</v>
      </c>
      <c r="K760">
        <v>12.85</v>
      </c>
      <c r="L760">
        <v>131.0284</v>
      </c>
      <c r="M760">
        <v>4.5</v>
      </c>
    </row>
    <row r="761" spans="1:13" x14ac:dyDescent="0.3">
      <c r="A761" t="s">
        <v>10</v>
      </c>
      <c r="B761">
        <v>760</v>
      </c>
      <c r="C761" t="s">
        <v>660</v>
      </c>
      <c r="D761" t="s">
        <v>48</v>
      </c>
      <c r="E761">
        <v>2018</v>
      </c>
      <c r="F761" t="s">
        <v>138</v>
      </c>
      <c r="G761" t="s">
        <v>14</v>
      </c>
      <c r="H761" t="s">
        <v>26</v>
      </c>
      <c r="I761" t="s">
        <v>40</v>
      </c>
      <c r="J761">
        <v>0.17018662800000001</v>
      </c>
      <c r="K761">
        <v>12.85</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K762">
        <v>12.85</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K916">
        <v>12.85</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K917">
        <v>12.85</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K918">
        <v>12.85</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K919">
        <v>12.85</v>
      </c>
      <c r="L919">
        <v>265.28840000000002</v>
      </c>
      <c r="M919">
        <v>4.5</v>
      </c>
    </row>
    <row r="920" spans="1:13" x14ac:dyDescent="0.3">
      <c r="A920" t="s">
        <v>17</v>
      </c>
      <c r="B920">
        <v>919</v>
      </c>
      <c r="C920" t="s">
        <v>748</v>
      </c>
      <c r="D920" t="s">
        <v>24</v>
      </c>
      <c r="E920">
        <v>2018</v>
      </c>
      <c r="F920" t="s">
        <v>45</v>
      </c>
      <c r="G920" t="s">
        <v>21</v>
      </c>
      <c r="H920" t="s">
        <v>15</v>
      </c>
      <c r="I920" t="s">
        <v>46</v>
      </c>
      <c r="J920">
        <v>6.5272284E-2</v>
      </c>
      <c r="K920">
        <v>12.85</v>
      </c>
      <c r="L920">
        <v>256.16460000000001</v>
      </c>
      <c r="M920">
        <v>4.5</v>
      </c>
    </row>
    <row r="921" spans="1:13" x14ac:dyDescent="0.3">
      <c r="A921" t="s">
        <v>17</v>
      </c>
      <c r="B921">
        <v>920</v>
      </c>
      <c r="C921" t="s">
        <v>749</v>
      </c>
      <c r="D921" t="s">
        <v>24</v>
      </c>
      <c r="E921">
        <v>2018</v>
      </c>
      <c r="F921" t="s">
        <v>45</v>
      </c>
      <c r="G921" t="s">
        <v>21</v>
      </c>
      <c r="H921" t="s">
        <v>15</v>
      </c>
      <c r="I921" t="s">
        <v>46</v>
      </c>
      <c r="J921">
        <v>0</v>
      </c>
      <c r="K921">
        <v>12.85</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K922">
        <v>12.85</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K923">
        <v>12.85</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K924">
        <v>12.85</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K925">
        <v>12.85</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K926">
        <v>12.85</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K927">
        <v>12.85</v>
      </c>
      <c r="L927">
        <v>160.792</v>
      </c>
      <c r="M927">
        <v>4.5</v>
      </c>
    </row>
    <row r="928" spans="1:13" x14ac:dyDescent="0.3">
      <c r="A928" t="s">
        <v>17</v>
      </c>
      <c r="B928">
        <v>927</v>
      </c>
      <c r="C928" t="s">
        <v>241</v>
      </c>
      <c r="D928" t="s">
        <v>42</v>
      </c>
      <c r="E928">
        <v>2018</v>
      </c>
      <c r="F928" t="s">
        <v>45</v>
      </c>
      <c r="G928" t="s">
        <v>21</v>
      </c>
      <c r="H928" t="s">
        <v>15</v>
      </c>
      <c r="I928" t="s">
        <v>46</v>
      </c>
      <c r="J928">
        <v>5.911748E-2</v>
      </c>
      <c r="K928">
        <v>12.85</v>
      </c>
      <c r="L928">
        <v>181.5976</v>
      </c>
      <c r="M928">
        <v>4.5</v>
      </c>
    </row>
    <row r="929" spans="1:13" x14ac:dyDescent="0.3">
      <c r="A929" t="s">
        <v>17</v>
      </c>
      <c r="B929">
        <v>928</v>
      </c>
      <c r="C929" t="s">
        <v>753</v>
      </c>
      <c r="D929" t="s">
        <v>42</v>
      </c>
      <c r="E929">
        <v>2018</v>
      </c>
      <c r="F929" t="s">
        <v>45</v>
      </c>
      <c r="G929" t="s">
        <v>21</v>
      </c>
      <c r="H929" t="s">
        <v>15</v>
      </c>
      <c r="I929" t="s">
        <v>46</v>
      </c>
      <c r="J929">
        <v>9.370568E-2</v>
      </c>
      <c r="K929">
        <v>12.85</v>
      </c>
      <c r="L929">
        <v>253.8698</v>
      </c>
      <c r="M929">
        <v>4.5</v>
      </c>
    </row>
    <row r="930" spans="1:13" x14ac:dyDescent="0.3">
      <c r="A930" t="s">
        <v>17</v>
      </c>
      <c r="B930">
        <v>929</v>
      </c>
      <c r="C930" t="s">
        <v>754</v>
      </c>
      <c r="D930" t="s">
        <v>64</v>
      </c>
      <c r="E930">
        <v>2018</v>
      </c>
      <c r="F930" t="s">
        <v>45</v>
      </c>
      <c r="G930" t="s">
        <v>21</v>
      </c>
      <c r="H930" t="s">
        <v>15</v>
      </c>
      <c r="I930" t="s">
        <v>46</v>
      </c>
      <c r="J930">
        <v>3.1186800000000001E-2</v>
      </c>
      <c r="K930">
        <v>12.85</v>
      </c>
      <c r="L930">
        <v>39.548000000000002</v>
      </c>
      <c r="M930">
        <v>4.5</v>
      </c>
    </row>
    <row r="931" spans="1:13" x14ac:dyDescent="0.3">
      <c r="A931" t="s">
        <v>10</v>
      </c>
      <c r="B931">
        <v>930</v>
      </c>
      <c r="C931" t="s">
        <v>755</v>
      </c>
      <c r="D931" t="s">
        <v>95</v>
      </c>
      <c r="E931">
        <v>2018</v>
      </c>
      <c r="F931" t="s">
        <v>45</v>
      </c>
      <c r="G931" t="s">
        <v>21</v>
      </c>
      <c r="H931" t="s">
        <v>15</v>
      </c>
      <c r="I931" t="s">
        <v>46</v>
      </c>
      <c r="J931">
        <v>2.524761E-2</v>
      </c>
      <c r="K931">
        <v>12.85</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K932">
        <v>12.85</v>
      </c>
      <c r="L932">
        <v>153.2998</v>
      </c>
      <c r="M932">
        <v>4.5</v>
      </c>
    </row>
    <row r="933" spans="1:13" x14ac:dyDescent="0.3">
      <c r="A933" t="s">
        <v>10</v>
      </c>
      <c r="B933">
        <v>932</v>
      </c>
      <c r="C933" t="s">
        <v>756</v>
      </c>
      <c r="D933" t="s">
        <v>24</v>
      </c>
      <c r="E933">
        <v>2018</v>
      </c>
      <c r="F933" t="s">
        <v>45</v>
      </c>
      <c r="G933" t="s">
        <v>21</v>
      </c>
      <c r="H933" t="s">
        <v>15</v>
      </c>
      <c r="I933" t="s">
        <v>46</v>
      </c>
      <c r="J933">
        <v>7.9954799999999993E-3</v>
      </c>
      <c r="K933">
        <v>12.85</v>
      </c>
      <c r="L933">
        <v>78.561800000000005</v>
      </c>
      <c r="M933">
        <v>4.5</v>
      </c>
    </row>
    <row r="934" spans="1:13" x14ac:dyDescent="0.3">
      <c r="A934" t="s">
        <v>10</v>
      </c>
      <c r="B934">
        <v>933</v>
      </c>
      <c r="C934" t="s">
        <v>757</v>
      </c>
      <c r="D934" t="s">
        <v>24</v>
      </c>
      <c r="E934">
        <v>2018</v>
      </c>
      <c r="F934" t="s">
        <v>45</v>
      </c>
      <c r="G934" t="s">
        <v>21</v>
      </c>
      <c r="H934" t="s">
        <v>15</v>
      </c>
      <c r="I934" t="s">
        <v>46</v>
      </c>
      <c r="J934">
        <v>4.1273391E-2</v>
      </c>
      <c r="K934">
        <v>12.85</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K935">
        <v>12.85</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K936">
        <v>12.85</v>
      </c>
      <c r="L936">
        <v>81.495999999999995</v>
      </c>
      <c r="M936">
        <v>4.5</v>
      </c>
    </row>
    <row r="937" spans="1:13" x14ac:dyDescent="0.3">
      <c r="A937" t="s">
        <v>10</v>
      </c>
      <c r="B937">
        <v>936</v>
      </c>
      <c r="C937" t="s">
        <v>760</v>
      </c>
      <c r="D937" t="s">
        <v>48</v>
      </c>
      <c r="E937">
        <v>2018</v>
      </c>
      <c r="F937" t="s">
        <v>45</v>
      </c>
      <c r="G937" t="s">
        <v>21</v>
      </c>
      <c r="H937" t="s">
        <v>15</v>
      </c>
      <c r="I937" t="s">
        <v>46</v>
      </c>
      <c r="J937">
        <v>1.3951504E-2</v>
      </c>
      <c r="K937">
        <v>12.85</v>
      </c>
      <c r="L937">
        <v>199.9084</v>
      </c>
      <c r="M937">
        <v>4.5</v>
      </c>
    </row>
    <row r="938" spans="1:13" x14ac:dyDescent="0.3">
      <c r="A938" t="s">
        <v>10</v>
      </c>
      <c r="B938">
        <v>937</v>
      </c>
      <c r="C938" t="s">
        <v>761</v>
      </c>
      <c r="D938" t="s">
        <v>32</v>
      </c>
      <c r="E938">
        <v>2018</v>
      </c>
      <c r="F938" t="s">
        <v>45</v>
      </c>
      <c r="G938" t="s">
        <v>21</v>
      </c>
      <c r="H938" t="s">
        <v>15</v>
      </c>
      <c r="I938" t="s">
        <v>46</v>
      </c>
      <c r="J938">
        <v>4.4767031999999998E-2</v>
      </c>
      <c r="K938">
        <v>12.85</v>
      </c>
      <c r="L938">
        <v>173.7054</v>
      </c>
      <c r="M938">
        <v>4.5</v>
      </c>
    </row>
    <row r="939" spans="1:13" x14ac:dyDescent="0.3">
      <c r="A939" t="s">
        <v>35</v>
      </c>
      <c r="B939">
        <v>938</v>
      </c>
      <c r="C939" t="s">
        <v>477</v>
      </c>
      <c r="D939" t="s">
        <v>95</v>
      </c>
      <c r="E939">
        <v>2018</v>
      </c>
      <c r="F939" t="s">
        <v>45</v>
      </c>
      <c r="G939" t="s">
        <v>21</v>
      </c>
      <c r="H939" t="s">
        <v>15</v>
      </c>
      <c r="I939" t="s">
        <v>46</v>
      </c>
      <c r="J939">
        <v>3.7315468999999997E-2</v>
      </c>
      <c r="K939">
        <v>12.85</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K940">
        <v>12.85</v>
      </c>
      <c r="L940">
        <v>102.33320000000001</v>
      </c>
      <c r="M940">
        <v>4.5</v>
      </c>
    </row>
    <row r="941" spans="1:13" x14ac:dyDescent="0.3">
      <c r="A941" t="s">
        <v>35</v>
      </c>
      <c r="B941">
        <v>940</v>
      </c>
      <c r="C941" t="s">
        <v>763</v>
      </c>
      <c r="D941" t="s">
        <v>19</v>
      </c>
      <c r="E941">
        <v>2018</v>
      </c>
      <c r="F941" t="s">
        <v>45</v>
      </c>
      <c r="G941" t="s">
        <v>21</v>
      </c>
      <c r="H941" t="s">
        <v>15</v>
      </c>
      <c r="I941" t="s">
        <v>46</v>
      </c>
      <c r="J941">
        <v>2.0876485E-2</v>
      </c>
      <c r="K941">
        <v>12.85</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K942">
        <v>12.85</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K944">
        <v>12.85</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K950">
        <v>12.85</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K952">
        <v>12.85</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K953">
        <v>12.85</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K965">
        <v>12.85</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K968">
        <v>12.85</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K970">
        <v>12.85</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K971">
        <v>12.85</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K972">
        <v>12.85</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K973">
        <v>12.85</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K975">
        <v>12.85</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K976">
        <v>12.85</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K1020">
        <v>12.85</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K1021">
        <v>12.85</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K1022">
        <v>12.85</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K1023">
        <v>12.85</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K1024">
        <v>12.85</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K1025">
        <v>12.85</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K1026">
        <v>12.85</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K1027">
        <v>12.85</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K1028">
        <v>12.85</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K1029">
        <v>12.85</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K1030">
        <v>12.85</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K1031">
        <v>12.85</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K1032">
        <v>12.85</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K1033">
        <v>12.85</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K1034">
        <v>12.85</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K1035">
        <v>12.85</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K1036">
        <v>12.85</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K1037">
        <v>12.85</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K1038">
        <v>12.85</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K1039">
        <v>12.85</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K1040">
        <v>12.85</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K1257">
        <v>12.85</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K1258">
        <v>12.85</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K1259">
        <v>12.85</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K1260">
        <v>12.85</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K1261">
        <v>12.85</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K1262">
        <v>12.85</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K1263">
        <v>12.85</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K1264">
        <v>12.85</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K1265">
        <v>12.85</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K1266">
        <v>12.85</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K1267">
        <v>12.85</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K1268">
        <v>12.85</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K1269">
        <v>12.85</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K1270">
        <v>12.85</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K1271">
        <v>12.85</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K1272">
        <v>12.85</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K1273">
        <v>12.85</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K1274">
        <v>12.85</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K1275">
        <v>12.85</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K1276">
        <v>12.85</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K1277">
        <v>12.85</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K1278">
        <v>12.85</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K1279">
        <v>12.85</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K1280">
        <v>12.85</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K1281">
        <v>12.85</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K1282">
        <v>12.85</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K1284">
        <v>12.85</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K1288">
        <v>12.85</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K1292">
        <v>12.85</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K1307">
        <v>12.85</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K1311">
        <v>12.85</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K1322">
        <v>12.85</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K1336">
        <v>12.85</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K1343">
        <v>12.85</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K1348">
        <v>12.85</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K1349">
        <v>12.85</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K1351">
        <v>12.85</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K1354">
        <v>12.85</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K1359">
        <v>12.85</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K1361">
        <v>12.85</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K1436">
        <v>12.85</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K1437">
        <v>12.85</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K1438">
        <v>12.85</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K1439">
        <v>12.85</v>
      </c>
      <c r="L1439">
        <v>106.0596</v>
      </c>
      <c r="M1439">
        <v>4.3</v>
      </c>
    </row>
    <row r="1440" spans="1:13" x14ac:dyDescent="0.3">
      <c r="A1440" t="s">
        <v>17</v>
      </c>
      <c r="B1440">
        <v>1439</v>
      </c>
      <c r="C1440" t="s">
        <v>633</v>
      </c>
      <c r="D1440" t="s">
        <v>57</v>
      </c>
      <c r="E1440">
        <v>2018</v>
      </c>
      <c r="F1440" t="s">
        <v>138</v>
      </c>
      <c r="G1440" t="s">
        <v>14</v>
      </c>
      <c r="H1440" t="s">
        <v>26</v>
      </c>
      <c r="I1440" t="s">
        <v>40</v>
      </c>
      <c r="J1440">
        <v>0.246678647</v>
      </c>
      <c r="K1440">
        <v>12.85</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K1441">
        <v>12.85</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K1442">
        <v>12.85</v>
      </c>
      <c r="L1442">
        <v>105.9306</v>
      </c>
      <c r="M1442">
        <v>4.3</v>
      </c>
    </row>
    <row r="1443" spans="1:13" x14ac:dyDescent="0.3">
      <c r="A1443" t="s">
        <v>17</v>
      </c>
      <c r="B1443">
        <v>1442</v>
      </c>
      <c r="C1443" t="s">
        <v>1018</v>
      </c>
      <c r="D1443" t="s">
        <v>24</v>
      </c>
      <c r="E1443">
        <v>2018</v>
      </c>
      <c r="F1443" t="s">
        <v>138</v>
      </c>
      <c r="G1443" t="s">
        <v>14</v>
      </c>
      <c r="H1443" t="s">
        <v>26</v>
      </c>
      <c r="I1443" t="s">
        <v>40</v>
      </c>
      <c r="J1443">
        <v>0</v>
      </c>
      <c r="K1443">
        <v>12.85</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K1444">
        <v>12.85</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K1445">
        <v>12.85</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K1446">
        <v>12.85</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K1447">
        <v>12.85</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K1448">
        <v>12.85</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K1449">
        <v>12.85</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K1450">
        <v>12.85</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K1451">
        <v>12.85</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K1452">
        <v>12.85</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K1453">
        <v>12.85</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K1454">
        <v>12.85</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K1455">
        <v>12.85</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K1456">
        <v>12.85</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K1457">
        <v>12.85</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K1458">
        <v>12.85</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K1459">
        <v>12.85</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K1460">
        <v>12.85</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K1461">
        <v>12.85</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K1462">
        <v>12.85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K1463">
        <v>12.85</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K1464">
        <v>12.85</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K1465">
        <v>12.85</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K1466">
        <v>12.85</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K1467">
        <v>12.85</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K1468">
        <v>12.85</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K1469">
        <v>12.85</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K1470">
        <v>12.85</v>
      </c>
      <c r="L1470">
        <v>44.7744</v>
      </c>
      <c r="M1470">
        <v>4.3</v>
      </c>
    </row>
    <row r="1471" spans="1:13" x14ac:dyDescent="0.3">
      <c r="A1471" t="s">
        <v>10</v>
      </c>
      <c r="B1471">
        <v>1470</v>
      </c>
      <c r="C1471" t="s">
        <v>810</v>
      </c>
      <c r="D1471" t="s">
        <v>48</v>
      </c>
      <c r="E1471">
        <v>2018</v>
      </c>
      <c r="F1471" t="s">
        <v>138</v>
      </c>
      <c r="G1471" t="s">
        <v>14</v>
      </c>
      <c r="H1471" t="s">
        <v>26</v>
      </c>
      <c r="I1471" t="s">
        <v>40</v>
      </c>
      <c r="J1471">
        <v>7.8758649E-2</v>
      </c>
      <c r="K1471">
        <v>12.85</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K1472">
        <v>12.85</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K1473">
        <v>12.85</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K1474">
        <v>12.85</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K1912">
        <v>12.85</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K1913">
        <v>12.85</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K1914">
        <v>12.85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K1915">
        <v>12.85</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K1916">
        <v>12.85</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K1917">
        <v>12.85</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K1918">
        <v>12.85</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K1919">
        <v>12.85</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K1920">
        <v>12.85</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K1921">
        <v>12.85</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K1922">
        <v>12.85</v>
      </c>
      <c r="L1922">
        <v>205.3638</v>
      </c>
      <c r="M1922">
        <v>4.3</v>
      </c>
    </row>
    <row r="1923" spans="1:13" x14ac:dyDescent="0.3">
      <c r="A1923" t="s">
        <v>17</v>
      </c>
      <c r="B1923">
        <v>1922</v>
      </c>
      <c r="C1923" t="s">
        <v>1065</v>
      </c>
      <c r="D1923" t="s">
        <v>67</v>
      </c>
      <c r="E1923">
        <v>2018</v>
      </c>
      <c r="F1923" t="s">
        <v>45</v>
      </c>
      <c r="G1923" t="s">
        <v>21</v>
      </c>
      <c r="H1923" t="s">
        <v>15</v>
      </c>
      <c r="I1923" t="s">
        <v>46</v>
      </c>
      <c r="J1923">
        <v>1.769927E-2</v>
      </c>
      <c r="K1923">
        <v>12.85</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K1924">
        <v>12.85</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K1925">
        <v>12.85</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K1926">
        <v>12.85</v>
      </c>
      <c r="L1926">
        <v>214.7534</v>
      </c>
      <c r="M1926">
        <v>4.3</v>
      </c>
    </row>
    <row r="1927" spans="1:13" x14ac:dyDescent="0.3">
      <c r="A1927" t="s">
        <v>17</v>
      </c>
      <c r="B1927">
        <v>1926</v>
      </c>
      <c r="C1927" t="s">
        <v>1189</v>
      </c>
      <c r="D1927" t="s">
        <v>24</v>
      </c>
      <c r="E1927">
        <v>2018</v>
      </c>
      <c r="F1927" t="s">
        <v>45</v>
      </c>
      <c r="G1927" t="s">
        <v>21</v>
      </c>
      <c r="H1927" t="s">
        <v>15</v>
      </c>
      <c r="I1927" t="s">
        <v>46</v>
      </c>
      <c r="J1927">
        <v>0</v>
      </c>
      <c r="K1927">
        <v>12.85</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K1928">
        <v>12.85</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K1929">
        <v>12.85</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K1930">
        <v>12.85</v>
      </c>
      <c r="L1930">
        <v>115.7518</v>
      </c>
      <c r="M1930">
        <v>4.3</v>
      </c>
    </row>
    <row r="1931" spans="1:13" x14ac:dyDescent="0.3">
      <c r="A1931" t="s">
        <v>17</v>
      </c>
      <c r="B1931">
        <v>1930</v>
      </c>
      <c r="C1931" t="s">
        <v>493</v>
      </c>
      <c r="D1931" t="s">
        <v>12</v>
      </c>
      <c r="E1931">
        <v>2018</v>
      </c>
      <c r="F1931" t="s">
        <v>45</v>
      </c>
      <c r="G1931" t="s">
        <v>21</v>
      </c>
      <c r="H1931" t="s">
        <v>15</v>
      </c>
      <c r="I1931" t="s">
        <v>46</v>
      </c>
      <c r="J1931">
        <v>3.5183156E-2</v>
      </c>
      <c r="K1931">
        <v>12.85</v>
      </c>
      <c r="L1931">
        <v>37.8506</v>
      </c>
      <c r="M1931">
        <v>4.3</v>
      </c>
    </row>
    <row r="1932" spans="1:13" x14ac:dyDescent="0.3">
      <c r="A1932" t="s">
        <v>17</v>
      </c>
      <c r="B1932">
        <v>1931</v>
      </c>
      <c r="C1932" t="s">
        <v>1191</v>
      </c>
      <c r="D1932" t="s">
        <v>12</v>
      </c>
      <c r="E1932">
        <v>2018</v>
      </c>
      <c r="F1932" t="s">
        <v>45</v>
      </c>
      <c r="G1932" t="s">
        <v>21</v>
      </c>
      <c r="H1932" t="s">
        <v>15</v>
      </c>
      <c r="I1932" t="s">
        <v>46</v>
      </c>
      <c r="J1932">
        <v>2.0614212E-2</v>
      </c>
      <c r="K1932">
        <v>12.85</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K1933">
        <v>12.85</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K1934">
        <v>12.85</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K1935">
        <v>12.85</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K1936">
        <v>12.85</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K1937">
        <v>12.85</v>
      </c>
      <c r="L1937">
        <v>233.9616</v>
      </c>
      <c r="M1937">
        <v>4.3</v>
      </c>
    </row>
    <row r="1938" spans="1:13" x14ac:dyDescent="0.3">
      <c r="A1938" t="s">
        <v>17</v>
      </c>
      <c r="B1938">
        <v>1937</v>
      </c>
      <c r="C1938" t="s">
        <v>326</v>
      </c>
      <c r="D1938" t="s">
        <v>19</v>
      </c>
      <c r="E1938">
        <v>2018</v>
      </c>
      <c r="F1938" t="s">
        <v>45</v>
      </c>
      <c r="G1938" t="s">
        <v>21</v>
      </c>
      <c r="H1938" t="s">
        <v>15</v>
      </c>
      <c r="I1938" t="s">
        <v>46</v>
      </c>
      <c r="J1938">
        <v>0.116366304</v>
      </c>
      <c r="K1938">
        <v>12.85</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K1939">
        <v>12.85</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K1940">
        <v>12.85</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K1941">
        <v>12.85</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K1942">
        <v>12.85</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K1943">
        <v>12.85</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K1944">
        <v>12.85</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K1945">
        <v>12.85</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K1946">
        <v>12.85</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K1947">
        <v>12.85</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K1948">
        <v>12.85</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K1949">
        <v>12.85</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K1950">
        <v>12.85</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K1951">
        <v>12.85</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K1952">
        <v>12.85</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K1953">
        <v>12.85</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K1954">
        <v>12.85</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K1955">
        <v>12.85</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K1956">
        <v>12.85</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K1957">
        <v>12.85</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K1958">
        <v>12.85</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K1959">
        <v>12.85</v>
      </c>
      <c r="L1959">
        <v>164.7526</v>
      </c>
      <c r="M1959">
        <v>4.3</v>
      </c>
    </row>
    <row r="1960" spans="1:13" x14ac:dyDescent="0.3">
      <c r="A1960" t="s">
        <v>17</v>
      </c>
      <c r="B1960">
        <v>1959</v>
      </c>
      <c r="C1960" t="s">
        <v>355</v>
      </c>
      <c r="D1960" t="s">
        <v>32</v>
      </c>
      <c r="E1960">
        <v>2018</v>
      </c>
      <c r="F1960" t="s">
        <v>45</v>
      </c>
      <c r="G1960" t="s">
        <v>21</v>
      </c>
      <c r="H1960" t="s">
        <v>15</v>
      </c>
      <c r="I1960" t="s">
        <v>46</v>
      </c>
      <c r="J1960">
        <v>0.114609875</v>
      </c>
      <c r="K1960">
        <v>12.85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K1961">
        <v>12.85</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K1962">
        <v>12.85</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K1963">
        <v>12.85</v>
      </c>
      <c r="L1963">
        <v>105.199</v>
      </c>
      <c r="M1963">
        <v>4.3</v>
      </c>
    </row>
    <row r="1964" spans="1:13" x14ac:dyDescent="0.3">
      <c r="A1964" t="s">
        <v>10</v>
      </c>
      <c r="B1964">
        <v>1963</v>
      </c>
      <c r="C1964" t="s">
        <v>160</v>
      </c>
      <c r="D1964" t="s">
        <v>28</v>
      </c>
      <c r="E1964">
        <v>2018</v>
      </c>
      <c r="F1964" t="s">
        <v>45</v>
      </c>
      <c r="G1964" t="s">
        <v>21</v>
      </c>
      <c r="H1964" t="s">
        <v>15</v>
      </c>
      <c r="I1964" t="s">
        <v>46</v>
      </c>
      <c r="J1964">
        <v>0</v>
      </c>
      <c r="K1964">
        <v>12.85</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K1965">
        <v>12.85</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K1966">
        <v>12.85</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K1967">
        <v>12.85</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K1968">
        <v>12.85</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K1969">
        <v>12.85</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K1970">
        <v>12.85</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K1971">
        <v>12.85</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K1972">
        <v>12.85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K1973">
        <v>12.85</v>
      </c>
      <c r="L1973">
        <v>121.173</v>
      </c>
      <c r="M1973">
        <v>4.3</v>
      </c>
    </row>
    <row r="1974" spans="1:13" x14ac:dyDescent="0.3">
      <c r="A1974" t="s">
        <v>10</v>
      </c>
      <c r="B1974">
        <v>1973</v>
      </c>
      <c r="C1974" t="s">
        <v>839</v>
      </c>
      <c r="D1974" t="s">
        <v>48</v>
      </c>
      <c r="E1974">
        <v>2018</v>
      </c>
      <c r="F1974" t="s">
        <v>45</v>
      </c>
      <c r="G1974" t="s">
        <v>21</v>
      </c>
      <c r="H1974" t="s">
        <v>15</v>
      </c>
      <c r="I1974" t="s">
        <v>46</v>
      </c>
      <c r="J1974">
        <v>2.5795293E-2</v>
      </c>
      <c r="K1974">
        <v>12.85</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K1975">
        <v>12.85</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K1976">
        <v>12.85</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K1983">
        <v>12.85</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K1990">
        <v>12.85</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K2001">
        <v>12.85</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K2004">
        <v>12.85</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K2005">
        <v>12.85</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K2011">
        <v>12.85</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K2018">
        <v>12.85</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K2020">
        <v>12.85</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K2022">
        <v>12.85</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K2028">
        <v>12.85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K2033">
        <v>12.85</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K2037">
        <v>12.85</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K2041">
        <v>12.85</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K2043">
        <v>12.85</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K2048">
        <v>12.85</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K2122">
        <v>12.85</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K2123">
        <v>12.85</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K2124">
        <v>12.85</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K2125">
        <v>12.85</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K2126">
        <v>12.85</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K2127">
        <v>12.85</v>
      </c>
      <c r="L2127">
        <v>38.8506</v>
      </c>
      <c r="M2127">
        <v>4.2</v>
      </c>
    </row>
    <row r="2128" spans="1:13" x14ac:dyDescent="0.3">
      <c r="A2128" t="s">
        <v>17</v>
      </c>
      <c r="B2128">
        <v>2127</v>
      </c>
      <c r="C2128" t="s">
        <v>163</v>
      </c>
      <c r="D2128" t="s">
        <v>28</v>
      </c>
      <c r="E2128">
        <v>2018</v>
      </c>
      <c r="F2128" t="s">
        <v>138</v>
      </c>
      <c r="G2128" t="s">
        <v>14</v>
      </c>
      <c r="H2128" t="s">
        <v>26</v>
      </c>
      <c r="I2128" t="s">
        <v>40</v>
      </c>
      <c r="J2128">
        <v>1.8275994E-2</v>
      </c>
      <c r="K2128">
        <v>12.85</v>
      </c>
      <c r="L2128">
        <v>115.2808</v>
      </c>
      <c r="M2128">
        <v>4.2</v>
      </c>
    </row>
    <row r="2129" spans="1:13" x14ac:dyDescent="0.3">
      <c r="A2129" t="s">
        <v>17</v>
      </c>
      <c r="B2129">
        <v>2128</v>
      </c>
      <c r="C2129" t="s">
        <v>944</v>
      </c>
      <c r="D2129" t="s">
        <v>28</v>
      </c>
      <c r="E2129">
        <v>2018</v>
      </c>
      <c r="F2129" t="s">
        <v>138</v>
      </c>
      <c r="G2129" t="s">
        <v>14</v>
      </c>
      <c r="H2129" t="s">
        <v>26</v>
      </c>
      <c r="I2129" t="s">
        <v>40</v>
      </c>
      <c r="J2129">
        <v>3.1069203E-2</v>
      </c>
      <c r="K2129">
        <v>12.85</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K2130">
        <v>12.85</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K2131">
        <v>12.85</v>
      </c>
      <c r="L2131">
        <v>98.241</v>
      </c>
      <c r="M2131">
        <v>4.2</v>
      </c>
    </row>
    <row r="2132" spans="1:13" x14ac:dyDescent="0.3">
      <c r="A2132" t="s">
        <v>17</v>
      </c>
      <c r="B2132">
        <v>2131</v>
      </c>
      <c r="C2132" t="s">
        <v>574</v>
      </c>
      <c r="D2132" t="s">
        <v>19</v>
      </c>
      <c r="E2132">
        <v>2018</v>
      </c>
      <c r="F2132" t="s">
        <v>138</v>
      </c>
      <c r="G2132" t="s">
        <v>14</v>
      </c>
      <c r="H2132" t="s">
        <v>26</v>
      </c>
      <c r="I2132" t="s">
        <v>40</v>
      </c>
      <c r="J2132">
        <v>0.135612397</v>
      </c>
      <c r="K2132">
        <v>12.85</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K2133">
        <v>12.85</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K2134">
        <v>12.85</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K2135">
        <v>12.85</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K2136">
        <v>12.85</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K2137">
        <v>12.85</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K2138">
        <v>12.85</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K2139">
        <v>12.85</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K2140">
        <v>12.85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K2141">
        <v>12.85</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K2142">
        <v>12.85</v>
      </c>
      <c r="L2142">
        <v>142.0838</v>
      </c>
      <c r="M2142">
        <v>4.2</v>
      </c>
    </row>
    <row r="2143" spans="1:13" x14ac:dyDescent="0.3">
      <c r="A2143" t="s">
        <v>10</v>
      </c>
      <c r="B2143">
        <v>2142</v>
      </c>
      <c r="C2143" t="s">
        <v>955</v>
      </c>
      <c r="D2143" t="s">
        <v>67</v>
      </c>
      <c r="E2143">
        <v>2018</v>
      </c>
      <c r="F2143" t="s">
        <v>138</v>
      </c>
      <c r="G2143" t="s">
        <v>14</v>
      </c>
      <c r="H2143" t="s">
        <v>26</v>
      </c>
      <c r="I2143" t="s">
        <v>40</v>
      </c>
      <c r="J2143">
        <v>0.168901843</v>
      </c>
      <c r="K2143">
        <v>12.85</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K2144">
        <v>12.85</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K2145">
        <v>12.85</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K2146">
        <v>12.85</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K2147">
        <v>12.85</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K2148">
        <v>12.85</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K2149">
        <v>12.85</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K2150">
        <v>12.85</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K2151">
        <v>12.85</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K2152">
        <v>12.85</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K2595">
        <v>12.85</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K2596">
        <v>12.85</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K2597">
        <v>12.85</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K2598">
        <v>12.85</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K2599">
        <v>12.85</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K2600">
        <v>12.85</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K2601">
        <v>12.85</v>
      </c>
      <c r="L2601">
        <v>172.6764</v>
      </c>
      <c r="M2601">
        <v>4.2</v>
      </c>
    </row>
    <row r="2602" spans="1:13" x14ac:dyDescent="0.3">
      <c r="A2602" t="s">
        <v>17</v>
      </c>
      <c r="B2602">
        <v>2601</v>
      </c>
      <c r="C2602" t="s">
        <v>589</v>
      </c>
      <c r="D2602" t="s">
        <v>67</v>
      </c>
      <c r="E2602">
        <v>2018</v>
      </c>
      <c r="F2602" t="s">
        <v>45</v>
      </c>
      <c r="G2602" t="s">
        <v>21</v>
      </c>
      <c r="H2602" t="s">
        <v>15</v>
      </c>
      <c r="I2602" t="s">
        <v>46</v>
      </c>
      <c r="J2602">
        <v>3.0288215E-2</v>
      </c>
      <c r="K2602">
        <v>12.85</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K2603">
        <v>12.85</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K2604">
        <v>12.85</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K2605">
        <v>12.85</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K2606">
        <v>12.85</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K2607">
        <v>12.85</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K2608">
        <v>12.85</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K2609">
        <v>12.85</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K2610">
        <v>12.85</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K2611">
        <v>12.85</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K2612">
        <v>12.85</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K2613">
        <v>12.85</v>
      </c>
      <c r="L2613">
        <v>46.4086</v>
      </c>
      <c r="M2613">
        <v>4.2</v>
      </c>
    </row>
    <row r="2614" spans="1:13" x14ac:dyDescent="0.3">
      <c r="A2614" t="s">
        <v>17</v>
      </c>
      <c r="B2614">
        <v>2613</v>
      </c>
      <c r="C2614" t="s">
        <v>297</v>
      </c>
      <c r="D2614" t="s">
        <v>19</v>
      </c>
      <c r="E2614">
        <v>2018</v>
      </c>
      <c r="F2614" t="s">
        <v>45</v>
      </c>
      <c r="G2614" t="s">
        <v>21</v>
      </c>
      <c r="H2614" t="s">
        <v>15</v>
      </c>
      <c r="I2614" t="s">
        <v>46</v>
      </c>
      <c r="J2614">
        <v>8.9343433E-2</v>
      </c>
      <c r="K2614">
        <v>12.85</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K2615">
        <v>12.85</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K2616">
        <v>12.85</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K2617">
        <v>12.85</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K2618">
        <v>12.85</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K2619">
        <v>12.85</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K2620">
        <v>12.85</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K2621">
        <v>12.85</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K2622">
        <v>12.85</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K2623">
        <v>12.85</v>
      </c>
      <c r="L2623">
        <v>119.8124</v>
      </c>
      <c r="M2623">
        <v>4.2</v>
      </c>
    </row>
    <row r="2624" spans="1:13" x14ac:dyDescent="0.3">
      <c r="A2624" t="s">
        <v>17</v>
      </c>
      <c r="B2624">
        <v>2623</v>
      </c>
      <c r="C2624" t="s">
        <v>1284</v>
      </c>
      <c r="D2624" t="s">
        <v>48</v>
      </c>
      <c r="E2624">
        <v>2018</v>
      </c>
      <c r="F2624" t="s">
        <v>45</v>
      </c>
      <c r="G2624" t="s">
        <v>21</v>
      </c>
      <c r="H2624" t="s">
        <v>15</v>
      </c>
      <c r="I2624" t="s">
        <v>46</v>
      </c>
      <c r="J2624">
        <v>6.4052392E-2</v>
      </c>
      <c r="K2624">
        <v>12.85</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K2625">
        <v>12.85</v>
      </c>
      <c r="L2625">
        <v>141.21539999999999</v>
      </c>
      <c r="M2625">
        <v>4.2</v>
      </c>
    </row>
    <row r="2626" spans="1:13" x14ac:dyDescent="0.3">
      <c r="A2626" t="s">
        <v>17</v>
      </c>
      <c r="B2626">
        <v>2625</v>
      </c>
      <c r="C2626" t="s">
        <v>118</v>
      </c>
      <c r="D2626" t="s">
        <v>48</v>
      </c>
      <c r="E2626">
        <v>2018</v>
      </c>
      <c r="F2626" t="s">
        <v>45</v>
      </c>
      <c r="G2626" t="s">
        <v>21</v>
      </c>
      <c r="H2626" t="s">
        <v>15</v>
      </c>
      <c r="I2626" t="s">
        <v>46</v>
      </c>
      <c r="J2626">
        <v>0</v>
      </c>
      <c r="K2626">
        <v>12.85</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K2627">
        <v>12.85</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K2628">
        <v>12.85</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K2629">
        <v>12.85</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K2630">
        <v>12.85</v>
      </c>
      <c r="L2630">
        <v>56.6614</v>
      </c>
      <c r="M2630">
        <v>4.2</v>
      </c>
    </row>
    <row r="2631" spans="1:13" x14ac:dyDescent="0.3">
      <c r="A2631" t="s">
        <v>17</v>
      </c>
      <c r="B2631">
        <v>2630</v>
      </c>
      <c r="C2631" t="s">
        <v>1356</v>
      </c>
      <c r="D2631" t="s">
        <v>32</v>
      </c>
      <c r="E2631">
        <v>2018</v>
      </c>
      <c r="F2631" t="s">
        <v>45</v>
      </c>
      <c r="G2631" t="s">
        <v>21</v>
      </c>
      <c r="H2631" t="s">
        <v>15</v>
      </c>
      <c r="I2631" t="s">
        <v>46</v>
      </c>
      <c r="J2631">
        <v>6.0805497E-2</v>
      </c>
      <c r="K2631">
        <v>12.85</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K2632">
        <v>12.85</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K2633">
        <v>12.85</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K2634">
        <v>12.85</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K2635">
        <v>12.85</v>
      </c>
      <c r="L2635">
        <v>262.7568</v>
      </c>
      <c r="M2635">
        <v>4.2</v>
      </c>
    </row>
    <row r="2636" spans="1:13" x14ac:dyDescent="0.3">
      <c r="A2636" t="s">
        <v>10</v>
      </c>
      <c r="B2636">
        <v>2635</v>
      </c>
      <c r="C2636" t="s">
        <v>1138</v>
      </c>
      <c r="D2636" t="s">
        <v>57</v>
      </c>
      <c r="E2636">
        <v>2018</v>
      </c>
      <c r="F2636" t="s">
        <v>45</v>
      </c>
      <c r="G2636" t="s">
        <v>21</v>
      </c>
      <c r="H2636" t="s">
        <v>15</v>
      </c>
      <c r="I2636" t="s">
        <v>46</v>
      </c>
      <c r="J2636">
        <v>2.923013E-2</v>
      </c>
      <c r="K2636">
        <v>12.85</v>
      </c>
      <c r="L2636">
        <v>189.4556</v>
      </c>
      <c r="M2636">
        <v>4.2</v>
      </c>
    </row>
    <row r="2637" spans="1:13" x14ac:dyDescent="0.3">
      <c r="A2637" t="s">
        <v>10</v>
      </c>
      <c r="B2637">
        <v>2636</v>
      </c>
      <c r="C2637" t="s">
        <v>1358</v>
      </c>
      <c r="D2637" t="s">
        <v>28</v>
      </c>
      <c r="E2637">
        <v>2018</v>
      </c>
      <c r="F2637" t="s">
        <v>45</v>
      </c>
      <c r="G2637" t="s">
        <v>21</v>
      </c>
      <c r="H2637" t="s">
        <v>15</v>
      </c>
      <c r="I2637" t="s">
        <v>46</v>
      </c>
      <c r="J2637">
        <v>1.612717E-2</v>
      </c>
      <c r="K2637">
        <v>12.85</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K2638">
        <v>12.85</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K2639">
        <v>12.85</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K2640">
        <v>12.85</v>
      </c>
      <c r="L2640">
        <v>181.6318</v>
      </c>
      <c r="M2640">
        <v>4.2</v>
      </c>
    </row>
    <row r="2641" spans="1:13" x14ac:dyDescent="0.3">
      <c r="A2641" t="s">
        <v>10</v>
      </c>
      <c r="B2641">
        <v>2640</v>
      </c>
      <c r="C2641" t="s">
        <v>554</v>
      </c>
      <c r="D2641" t="s">
        <v>67</v>
      </c>
      <c r="E2641">
        <v>2018</v>
      </c>
      <c r="F2641" t="s">
        <v>45</v>
      </c>
      <c r="G2641" t="s">
        <v>21</v>
      </c>
      <c r="H2641" t="s">
        <v>15</v>
      </c>
      <c r="I2641" t="s">
        <v>46</v>
      </c>
      <c r="J2641">
        <v>0.106538757</v>
      </c>
      <c r="K2641">
        <v>12.85</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K2642">
        <v>12.85</v>
      </c>
      <c r="L2642">
        <v>144.0102</v>
      </c>
      <c r="M2642">
        <v>4.2</v>
      </c>
    </row>
    <row r="2643" spans="1:13" x14ac:dyDescent="0.3">
      <c r="A2643" t="s">
        <v>10</v>
      </c>
      <c r="B2643">
        <v>2642</v>
      </c>
      <c r="C2643" t="s">
        <v>1361</v>
      </c>
      <c r="D2643" t="s">
        <v>24</v>
      </c>
      <c r="E2643">
        <v>2018</v>
      </c>
      <c r="F2643" t="s">
        <v>45</v>
      </c>
      <c r="G2643" t="s">
        <v>21</v>
      </c>
      <c r="H2643" t="s">
        <v>15</v>
      </c>
      <c r="I2643" t="s">
        <v>46</v>
      </c>
      <c r="J2643">
        <v>0</v>
      </c>
      <c r="K2643">
        <v>12.85</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K2644">
        <v>12.85</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K2645">
        <v>12.85</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K2646">
        <v>12.85</v>
      </c>
      <c r="L2646">
        <v>133.1626</v>
      </c>
      <c r="M2646">
        <v>4.2</v>
      </c>
    </row>
    <row r="2647" spans="1:13" x14ac:dyDescent="0.3">
      <c r="A2647" t="s">
        <v>10</v>
      </c>
      <c r="B2647">
        <v>2646</v>
      </c>
      <c r="C2647" t="s">
        <v>319</v>
      </c>
      <c r="D2647" t="s">
        <v>48</v>
      </c>
      <c r="E2647">
        <v>2018</v>
      </c>
      <c r="F2647" t="s">
        <v>45</v>
      </c>
      <c r="G2647" t="s">
        <v>21</v>
      </c>
      <c r="H2647" t="s">
        <v>15</v>
      </c>
      <c r="I2647" t="s">
        <v>46</v>
      </c>
      <c r="J2647">
        <v>0.104786172</v>
      </c>
      <c r="K2647">
        <v>12.85</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K2648">
        <v>12.85</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K2649">
        <v>12.85</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K2651">
        <v>12.85</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K2667">
        <v>12.85</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K2668">
        <v>12.85</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K2669">
        <v>12.85</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K2684">
        <v>12.85</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K2698">
        <v>12.85</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K2705">
        <v>12.85</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K2707">
        <v>12.85</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K2753">
        <v>12.85</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K2754">
        <v>12.85</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K2755">
        <v>12.85</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K2756">
        <v>12.85</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K2757">
        <v>12.85</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K2758">
        <v>12.85</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K2759">
        <v>12.85</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K2760">
        <v>12.85</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K2761">
        <v>12.85</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K2762">
        <v>12.85</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K2763">
        <v>12.85</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K2764">
        <v>12.85</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K2765">
        <v>12.85</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K2766">
        <v>12.85</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K2767">
        <v>12.85</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K2768">
        <v>12.85</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K2769">
        <v>12.85</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K2770">
        <v>12.85</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K2771">
        <v>12.85</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K2772">
        <v>12.85</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K2773">
        <v>12.85</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K2774">
        <v>12.85</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K2775">
        <v>12.85</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K2776">
        <v>12.85</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K2777">
        <v>12.85</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K2778">
        <v>12.85</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K2779">
        <v>12.85</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K2780">
        <v>12.85</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K2781">
        <v>12.85</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K2782">
        <v>12.85</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K2783">
        <v>12.85</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K2784">
        <v>12.85</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K2785">
        <v>12.85</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K3129">
        <v>12.85</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K3130">
        <v>12.85</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K3131">
        <v>12.85</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K3132">
        <v>12.85</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K3133">
        <v>12.85</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K3134">
        <v>12.85</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K3135">
        <v>12.85</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K3136">
        <v>12.85</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K3137">
        <v>12.85</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K3138">
        <v>12.85</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K3139">
        <v>12.85</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K3140">
        <v>12.85</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K3141">
        <v>12.85</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K3142">
        <v>12.85</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K3143">
        <v>12.85</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K3144">
        <v>12.85</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K3145">
        <v>12.85</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K3146">
        <v>12.85</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K3147">
        <v>12.85</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K3148">
        <v>12.85</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K3149">
        <v>12.85</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K3150">
        <v>12.85</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K3151">
        <v>12.85</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K3152">
        <v>12.85</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K3153">
        <v>12.85</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K3154">
        <v>12.85</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K3155">
        <v>12.85</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K3156">
        <v>12.85</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K3157">
        <v>12.85</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K3158">
        <v>12.85</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K3159">
        <v>12.85</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K3160">
        <v>12.85</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K3161">
        <v>12.85</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K3162">
        <v>12.85</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K3163">
        <v>12.85</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K3164">
        <v>12.85</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K3165">
        <v>12.85</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K3166">
        <v>12.85</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K3167">
        <v>12.85</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K3168">
        <v>12.85</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K3169">
        <v>12.85</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K3170">
        <v>12.85</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K3171">
        <v>12.85</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K3172">
        <v>12.85</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K3173">
        <v>12.85</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K3174">
        <v>12.85</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K3182">
        <v>12.85</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K3185">
        <v>12.85</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K3193">
        <v>12.85</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K3195">
        <v>12.85</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K3197">
        <v>12.85</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K3199">
        <v>12.85</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K3211">
        <v>12.85</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K3232">
        <v>12.85</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K3239">
        <v>12.85</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K3241">
        <v>12.85</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K3248">
        <v>12.85</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K3251">
        <v>12.85</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K3314">
        <v>12.85</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K3315">
        <v>12.85</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K3316">
        <v>12.85</v>
      </c>
      <c r="L3316">
        <v>125.6046</v>
      </c>
      <c r="M3316">
        <v>4</v>
      </c>
    </row>
    <row r="3317" spans="1:13" x14ac:dyDescent="0.3">
      <c r="A3317" t="s">
        <v>17</v>
      </c>
      <c r="B3317">
        <v>3316</v>
      </c>
      <c r="C3317" t="s">
        <v>1455</v>
      </c>
      <c r="D3317" t="s">
        <v>74</v>
      </c>
      <c r="E3317">
        <v>2018</v>
      </c>
      <c r="F3317" t="s">
        <v>138</v>
      </c>
      <c r="G3317" t="s">
        <v>14</v>
      </c>
      <c r="H3317" t="s">
        <v>26</v>
      </c>
      <c r="I3317" t="s">
        <v>40</v>
      </c>
      <c r="J3317">
        <v>0.106907604</v>
      </c>
      <c r="K3317">
        <v>12.85</v>
      </c>
      <c r="L3317">
        <v>162.8526</v>
      </c>
      <c r="M3317">
        <v>4</v>
      </c>
    </row>
    <row r="3318" spans="1:13" x14ac:dyDescent="0.3">
      <c r="A3318" t="s">
        <v>17</v>
      </c>
      <c r="B3318">
        <v>3317</v>
      </c>
      <c r="C3318" t="s">
        <v>1285</v>
      </c>
      <c r="D3318" t="s">
        <v>28</v>
      </c>
      <c r="E3318">
        <v>2018</v>
      </c>
      <c r="F3318" t="s">
        <v>138</v>
      </c>
      <c r="G3318" t="s">
        <v>14</v>
      </c>
      <c r="H3318" t="s">
        <v>26</v>
      </c>
      <c r="I3318" t="s">
        <v>40</v>
      </c>
      <c r="J3318">
        <v>0.212293753</v>
      </c>
      <c r="K3318">
        <v>12.85</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K3319">
        <v>12.85</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K3320">
        <v>12.85</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K3321">
        <v>12.85</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K3322">
        <v>12.85</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K3323">
        <v>12.85</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K3324">
        <v>12.85</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K3325">
        <v>12.85</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K3326">
        <v>12.85</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K3327">
        <v>12.85</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K3328">
        <v>12.85</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K3329">
        <v>12.85</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K3330">
        <v>12.85</v>
      </c>
      <c r="L3330">
        <v>179.166</v>
      </c>
      <c r="M3330">
        <v>4</v>
      </c>
    </row>
    <row r="3331" spans="1:13" x14ac:dyDescent="0.3">
      <c r="A3331" t="s">
        <v>17</v>
      </c>
      <c r="B3331">
        <v>3330</v>
      </c>
      <c r="C3331" t="s">
        <v>998</v>
      </c>
      <c r="D3331" t="s">
        <v>64</v>
      </c>
      <c r="E3331">
        <v>2018</v>
      </c>
      <c r="F3331" t="s">
        <v>138</v>
      </c>
      <c r="G3331" t="s">
        <v>14</v>
      </c>
      <c r="H3331" t="s">
        <v>26</v>
      </c>
      <c r="I3331" t="s">
        <v>40</v>
      </c>
      <c r="J3331">
        <v>0.142393355</v>
      </c>
      <c r="K3331">
        <v>12.85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K3332">
        <v>12.85</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K3333">
        <v>12.85</v>
      </c>
      <c r="L3333">
        <v>189.553</v>
      </c>
      <c r="M3333">
        <v>4</v>
      </c>
    </row>
    <row r="3334" spans="1:13" x14ac:dyDescent="0.3">
      <c r="A3334" t="s">
        <v>17</v>
      </c>
      <c r="B3334">
        <v>3333</v>
      </c>
      <c r="C3334" t="s">
        <v>47</v>
      </c>
      <c r="D3334" t="s">
        <v>48</v>
      </c>
      <c r="E3334">
        <v>2018</v>
      </c>
      <c r="F3334" t="s">
        <v>138</v>
      </c>
      <c r="G3334" t="s">
        <v>14</v>
      </c>
      <c r="H3334" t="s">
        <v>26</v>
      </c>
      <c r="I3334" t="s">
        <v>40</v>
      </c>
      <c r="J3334">
        <v>0.148764535</v>
      </c>
      <c r="K3334">
        <v>12.85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K3335">
        <v>12.85</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K3336">
        <v>12.85</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K3337">
        <v>12.85</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K3338">
        <v>12.85</v>
      </c>
      <c r="L3338">
        <v>172.6422</v>
      </c>
      <c r="M3338">
        <v>4</v>
      </c>
    </row>
    <row r="3339" spans="1:13" x14ac:dyDescent="0.3">
      <c r="A3339" t="s">
        <v>10</v>
      </c>
      <c r="B3339">
        <v>3338</v>
      </c>
      <c r="C3339" t="s">
        <v>1457</v>
      </c>
      <c r="D3339" t="s">
        <v>57</v>
      </c>
      <c r="E3339">
        <v>2018</v>
      </c>
      <c r="F3339" t="s">
        <v>138</v>
      </c>
      <c r="G3339" t="s">
        <v>14</v>
      </c>
      <c r="H3339" t="s">
        <v>26</v>
      </c>
      <c r="I3339" t="s">
        <v>40</v>
      </c>
      <c r="J3339">
        <v>0.118535581</v>
      </c>
      <c r="K3339">
        <v>12.85</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K3340">
        <v>12.85</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K3341">
        <v>12.85</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K3342">
        <v>12.85</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K3343">
        <v>12.85</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K3344">
        <v>12.85</v>
      </c>
      <c r="L3344">
        <v>193.982</v>
      </c>
      <c r="M3344">
        <v>4</v>
      </c>
    </row>
    <row r="3345" spans="1:13" x14ac:dyDescent="0.3">
      <c r="A3345" t="s">
        <v>10</v>
      </c>
      <c r="B3345">
        <v>3344</v>
      </c>
      <c r="C3345" t="s">
        <v>1426</v>
      </c>
      <c r="D3345" t="s">
        <v>12</v>
      </c>
      <c r="E3345">
        <v>2018</v>
      </c>
      <c r="F3345" t="s">
        <v>138</v>
      </c>
      <c r="G3345" t="s">
        <v>14</v>
      </c>
      <c r="H3345" t="s">
        <v>26</v>
      </c>
      <c r="I3345" t="s">
        <v>40</v>
      </c>
      <c r="J3345">
        <v>0.214139786</v>
      </c>
      <c r="K3345">
        <v>12.85</v>
      </c>
      <c r="L3345">
        <v>102.4016</v>
      </c>
      <c r="M3345">
        <v>4</v>
      </c>
    </row>
    <row r="3346" spans="1:13" x14ac:dyDescent="0.3">
      <c r="A3346" t="s">
        <v>10</v>
      </c>
      <c r="B3346">
        <v>3345</v>
      </c>
      <c r="C3346" t="s">
        <v>606</v>
      </c>
      <c r="D3346" t="s">
        <v>12</v>
      </c>
      <c r="E3346">
        <v>2018</v>
      </c>
      <c r="F3346" t="s">
        <v>138</v>
      </c>
      <c r="G3346" t="s">
        <v>14</v>
      </c>
      <c r="H3346" t="s">
        <v>26</v>
      </c>
      <c r="I3346" t="s">
        <v>40</v>
      </c>
      <c r="J3346">
        <v>0</v>
      </c>
      <c r="K3346">
        <v>12.85</v>
      </c>
      <c r="L3346">
        <v>178.5318</v>
      </c>
      <c r="M3346">
        <v>4</v>
      </c>
    </row>
    <row r="3347" spans="1:13" x14ac:dyDescent="0.3">
      <c r="A3347" t="s">
        <v>10</v>
      </c>
      <c r="B3347">
        <v>3346</v>
      </c>
      <c r="C3347" t="s">
        <v>1311</v>
      </c>
      <c r="D3347" t="s">
        <v>48</v>
      </c>
      <c r="E3347">
        <v>2018</v>
      </c>
      <c r="F3347" t="s">
        <v>138</v>
      </c>
      <c r="G3347" t="s">
        <v>14</v>
      </c>
      <c r="H3347" t="s">
        <v>26</v>
      </c>
      <c r="I3347" t="s">
        <v>40</v>
      </c>
      <c r="J3347">
        <v>1.251245E-2</v>
      </c>
      <c r="K3347">
        <v>12.85</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K3348">
        <v>12.85</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K3349">
        <v>12.85</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K3350">
        <v>12.85</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K3351">
        <v>12.85</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K3352">
        <v>12.85</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K3766">
        <v>12.85</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K3767">
        <v>12.85</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K3768">
        <v>12.85</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K3769">
        <v>12.85</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K3770">
        <v>12.85</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K3771">
        <v>12.85</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K3772">
        <v>12.85</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K3773">
        <v>12.85</v>
      </c>
      <c r="L3773">
        <v>120.7098</v>
      </c>
      <c r="M3773">
        <v>4</v>
      </c>
    </row>
    <row r="3774" spans="1:13" x14ac:dyDescent="0.3">
      <c r="A3774" t="s">
        <v>17</v>
      </c>
      <c r="B3774">
        <v>3773</v>
      </c>
      <c r="C3774" t="s">
        <v>704</v>
      </c>
      <c r="D3774" t="s">
        <v>57</v>
      </c>
      <c r="E3774">
        <v>2018</v>
      </c>
      <c r="F3774" t="s">
        <v>45</v>
      </c>
      <c r="G3774" t="s">
        <v>21</v>
      </c>
      <c r="H3774" t="s">
        <v>15</v>
      </c>
      <c r="I3774" t="s">
        <v>46</v>
      </c>
      <c r="J3774">
        <v>7.8831762E-2</v>
      </c>
      <c r="K3774">
        <v>12.85</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K3775">
        <v>12.85</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K3776">
        <v>12.85</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K3777">
        <v>12.85</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K3778">
        <v>12.85</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K3779">
        <v>12.85</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K3780">
        <v>12.85</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K3781">
        <v>12.85</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K3782">
        <v>12.85</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K3783">
        <v>12.85</v>
      </c>
      <c r="L3783">
        <v>82.390799999999999</v>
      </c>
      <c r="M3783">
        <v>4</v>
      </c>
    </row>
    <row r="3784" spans="1:13" x14ac:dyDescent="0.3">
      <c r="A3784" t="s">
        <v>17</v>
      </c>
      <c r="B3784">
        <v>3783</v>
      </c>
      <c r="C3784" t="s">
        <v>169</v>
      </c>
      <c r="D3784" t="s">
        <v>12</v>
      </c>
      <c r="E3784">
        <v>2018</v>
      </c>
      <c r="F3784" t="s">
        <v>45</v>
      </c>
      <c r="G3784" t="s">
        <v>21</v>
      </c>
      <c r="H3784" t="s">
        <v>15</v>
      </c>
      <c r="I3784" t="s">
        <v>46</v>
      </c>
      <c r="J3784">
        <v>0</v>
      </c>
      <c r="K3784">
        <v>12.85</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K3785">
        <v>12.85</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K3786">
        <v>12.85</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K3787">
        <v>12.85</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K3788">
        <v>12.85</v>
      </c>
      <c r="L3788">
        <v>125.9336</v>
      </c>
      <c r="M3788">
        <v>4</v>
      </c>
    </row>
    <row r="3789" spans="1:13" x14ac:dyDescent="0.3">
      <c r="A3789" t="s">
        <v>17</v>
      </c>
      <c r="B3789">
        <v>3788</v>
      </c>
      <c r="C3789" t="s">
        <v>173</v>
      </c>
      <c r="D3789" t="s">
        <v>42</v>
      </c>
      <c r="E3789">
        <v>2018</v>
      </c>
      <c r="F3789" t="s">
        <v>45</v>
      </c>
      <c r="G3789" t="s">
        <v>21</v>
      </c>
      <c r="H3789" t="s">
        <v>15</v>
      </c>
      <c r="I3789" t="s">
        <v>46</v>
      </c>
      <c r="J3789">
        <v>0.107507291</v>
      </c>
      <c r="K3789">
        <v>12.85</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K3790">
        <v>12.85</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K3791">
        <v>12.85</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K3792">
        <v>12.85</v>
      </c>
      <c r="L3792">
        <v>157.56039999999999</v>
      </c>
      <c r="M3792">
        <v>4</v>
      </c>
    </row>
    <row r="3793" spans="1:13" x14ac:dyDescent="0.3">
      <c r="A3793" t="s">
        <v>17</v>
      </c>
      <c r="B3793">
        <v>3792</v>
      </c>
      <c r="C3793" t="s">
        <v>932</v>
      </c>
      <c r="D3793" t="s">
        <v>48</v>
      </c>
      <c r="E3793">
        <v>2018</v>
      </c>
      <c r="F3793" t="s">
        <v>45</v>
      </c>
      <c r="G3793" t="s">
        <v>21</v>
      </c>
      <c r="H3793" t="s">
        <v>15</v>
      </c>
      <c r="I3793" t="s">
        <v>46</v>
      </c>
      <c r="J3793">
        <v>0</v>
      </c>
      <c r="K3793">
        <v>12.85</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K3794">
        <v>12.85</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K3795">
        <v>12.85</v>
      </c>
      <c r="L3795">
        <v>167.2816</v>
      </c>
      <c r="M3795">
        <v>4</v>
      </c>
    </row>
    <row r="3796" spans="1:13" x14ac:dyDescent="0.3">
      <c r="A3796" t="s">
        <v>17</v>
      </c>
      <c r="B3796">
        <v>3795</v>
      </c>
      <c r="C3796" t="s">
        <v>916</v>
      </c>
      <c r="D3796" t="s">
        <v>48</v>
      </c>
      <c r="E3796">
        <v>2018</v>
      </c>
      <c r="F3796" t="s">
        <v>45</v>
      </c>
      <c r="G3796" t="s">
        <v>21</v>
      </c>
      <c r="H3796" t="s">
        <v>15</v>
      </c>
      <c r="I3796" t="s">
        <v>46</v>
      </c>
      <c r="J3796">
        <v>0</v>
      </c>
      <c r="K3796">
        <v>12.85</v>
      </c>
      <c r="L3796">
        <v>248.8092</v>
      </c>
      <c r="M3796">
        <v>4</v>
      </c>
    </row>
    <row r="3797" spans="1:13" x14ac:dyDescent="0.3">
      <c r="A3797" t="s">
        <v>17</v>
      </c>
      <c r="B3797">
        <v>3796</v>
      </c>
      <c r="C3797" t="s">
        <v>984</v>
      </c>
      <c r="D3797" t="s">
        <v>32</v>
      </c>
      <c r="E3797">
        <v>2018</v>
      </c>
      <c r="F3797" t="s">
        <v>45</v>
      </c>
      <c r="G3797" t="s">
        <v>21</v>
      </c>
      <c r="H3797" t="s">
        <v>15</v>
      </c>
      <c r="I3797" t="s">
        <v>46</v>
      </c>
      <c r="J3797">
        <v>0.112349962</v>
      </c>
      <c r="K3797">
        <v>12.85</v>
      </c>
      <c r="L3797">
        <v>39.184800000000003</v>
      </c>
      <c r="M3797">
        <v>4</v>
      </c>
    </row>
    <row r="3798" spans="1:13" x14ac:dyDescent="0.3">
      <c r="A3798" t="s">
        <v>17</v>
      </c>
      <c r="B3798">
        <v>3797</v>
      </c>
      <c r="C3798" t="s">
        <v>1267</v>
      </c>
      <c r="D3798" t="s">
        <v>32</v>
      </c>
      <c r="E3798">
        <v>2018</v>
      </c>
      <c r="F3798" t="s">
        <v>45</v>
      </c>
      <c r="G3798" t="s">
        <v>21</v>
      </c>
      <c r="H3798" t="s">
        <v>15</v>
      </c>
      <c r="I3798" t="s">
        <v>46</v>
      </c>
      <c r="J3798">
        <v>0</v>
      </c>
      <c r="K3798">
        <v>12.85</v>
      </c>
      <c r="L3798">
        <v>121.044</v>
      </c>
      <c r="M3798">
        <v>4</v>
      </c>
    </row>
    <row r="3799" spans="1:13" x14ac:dyDescent="0.3">
      <c r="A3799" t="s">
        <v>10</v>
      </c>
      <c r="B3799">
        <v>3798</v>
      </c>
      <c r="C3799" t="s">
        <v>1398</v>
      </c>
      <c r="D3799" t="s">
        <v>95</v>
      </c>
      <c r="E3799">
        <v>2018</v>
      </c>
      <c r="F3799" t="s">
        <v>45</v>
      </c>
      <c r="G3799" t="s">
        <v>21</v>
      </c>
      <c r="H3799" t="s">
        <v>15</v>
      </c>
      <c r="I3799" t="s">
        <v>46</v>
      </c>
      <c r="J3799">
        <v>3.4244601E-2</v>
      </c>
      <c r="K3799">
        <v>12.85</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K3800">
        <v>12.85</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K3801">
        <v>12.85</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K3802">
        <v>12.85</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K3803">
        <v>12.85</v>
      </c>
      <c r="L3803">
        <v>173.7422</v>
      </c>
      <c r="M3803">
        <v>4</v>
      </c>
    </row>
    <row r="3804" spans="1:13" x14ac:dyDescent="0.3">
      <c r="A3804" t="s">
        <v>10</v>
      </c>
      <c r="B3804">
        <v>3803</v>
      </c>
      <c r="C3804" t="s">
        <v>978</v>
      </c>
      <c r="D3804" t="s">
        <v>67</v>
      </c>
      <c r="E3804">
        <v>2018</v>
      </c>
      <c r="F3804" t="s">
        <v>45</v>
      </c>
      <c r="G3804" t="s">
        <v>21</v>
      </c>
      <c r="H3804" t="s">
        <v>15</v>
      </c>
      <c r="I3804" t="s">
        <v>46</v>
      </c>
      <c r="J3804">
        <v>2.2403117E-2</v>
      </c>
      <c r="K3804">
        <v>12.85</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K3805">
        <v>12.85</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K3806">
        <v>12.85</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K3807">
        <v>12.85</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K3808">
        <v>12.85</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K3809">
        <v>12.85</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K3810">
        <v>12.85</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K3811">
        <v>12.85</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K3812">
        <v>12.85</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K3813">
        <v>12.85</v>
      </c>
      <c r="L3813">
        <v>115.9466</v>
      </c>
      <c r="M3813">
        <v>4</v>
      </c>
    </row>
    <row r="3814" spans="1:13" x14ac:dyDescent="0.3">
      <c r="A3814" t="s">
        <v>10</v>
      </c>
      <c r="B3814">
        <v>3813</v>
      </c>
      <c r="C3814" t="s">
        <v>256</v>
      </c>
      <c r="D3814" t="s">
        <v>12</v>
      </c>
      <c r="E3814">
        <v>2018</v>
      </c>
      <c r="F3814" t="s">
        <v>45</v>
      </c>
      <c r="G3814" t="s">
        <v>21</v>
      </c>
      <c r="H3814" t="s">
        <v>15</v>
      </c>
      <c r="I3814" t="s">
        <v>46</v>
      </c>
      <c r="J3814">
        <v>1.4295564E-2</v>
      </c>
      <c r="K3814">
        <v>12.85</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K3815">
        <v>12.85</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K3816">
        <v>12.85</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K3817">
        <v>12.85</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K3818">
        <v>12.85</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K3819">
        <v>12.85</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K3820">
        <v>12.85</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K3821">
        <v>12.85</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K3822">
        <v>12.85</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K3823">
        <v>12.85</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K3824">
        <v>12.85</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K3825">
        <v>12.85</v>
      </c>
      <c r="L3825">
        <v>252.2724</v>
      </c>
      <c r="M3825">
        <v>4</v>
      </c>
    </row>
    <row r="3826" spans="1:13" x14ac:dyDescent="0.3">
      <c r="A3826" t="s">
        <v>10</v>
      </c>
      <c r="B3826">
        <v>3825</v>
      </c>
      <c r="C3826" t="s">
        <v>520</v>
      </c>
      <c r="D3826" t="s">
        <v>32</v>
      </c>
      <c r="E3826">
        <v>2018</v>
      </c>
      <c r="F3826" t="s">
        <v>45</v>
      </c>
      <c r="G3826" t="s">
        <v>21</v>
      </c>
      <c r="H3826" t="s">
        <v>15</v>
      </c>
      <c r="I3826" t="s">
        <v>46</v>
      </c>
      <c r="J3826">
        <v>0.127308434</v>
      </c>
      <c r="K3826">
        <v>12.85</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K3827">
        <v>12.85</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K3828">
        <v>12.85</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K3831">
        <v>12.85</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K3833">
        <v>12.85</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K3847">
        <v>12.85</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K3849">
        <v>12.85</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K3895">
        <v>12.85</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K3896">
        <v>12.85</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K3897">
        <v>12.85</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K3898">
        <v>12.85</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K3899">
        <v>12.85</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K3900">
        <v>12.85</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K3901">
        <v>12.85</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K3902">
        <v>12.85</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K3903">
        <v>12.85</v>
      </c>
      <c r="L3903">
        <v>36.3874</v>
      </c>
      <c r="M3903">
        <v>3.9</v>
      </c>
    </row>
    <row r="3904" spans="1:13" x14ac:dyDescent="0.3">
      <c r="A3904" t="s">
        <v>17</v>
      </c>
      <c r="B3904">
        <v>3903</v>
      </c>
      <c r="C3904" t="s">
        <v>591</v>
      </c>
      <c r="D3904" t="s">
        <v>19</v>
      </c>
      <c r="E3904">
        <v>2018</v>
      </c>
      <c r="F3904" t="s">
        <v>138</v>
      </c>
      <c r="G3904" t="s">
        <v>14</v>
      </c>
      <c r="H3904" t="s">
        <v>26</v>
      </c>
      <c r="I3904" t="s">
        <v>40</v>
      </c>
      <c r="J3904">
        <v>2.8382853E-2</v>
      </c>
      <c r="K3904">
        <v>12.85</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K3905">
        <v>12.85</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K3906">
        <v>12.85</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K3907">
        <v>12.85</v>
      </c>
      <c r="L3907">
        <v>195.5478</v>
      </c>
      <c r="M3907">
        <v>3.9</v>
      </c>
    </row>
    <row r="3908" spans="1:13" x14ac:dyDescent="0.3">
      <c r="A3908" t="s">
        <v>17</v>
      </c>
      <c r="B3908">
        <v>3907</v>
      </c>
      <c r="C3908" t="s">
        <v>114</v>
      </c>
      <c r="D3908" t="s">
        <v>42</v>
      </c>
      <c r="E3908">
        <v>2018</v>
      </c>
      <c r="F3908" t="s">
        <v>138</v>
      </c>
      <c r="G3908" t="s">
        <v>14</v>
      </c>
      <c r="H3908" t="s">
        <v>26</v>
      </c>
      <c r="I3908" t="s">
        <v>40</v>
      </c>
      <c r="J3908">
        <v>0.19875618</v>
      </c>
      <c r="K3908">
        <v>12.85</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K3909">
        <v>12.85</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K3910">
        <v>12.85</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K3911">
        <v>12.85</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K3912">
        <v>12.85</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K3913">
        <v>12.85</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K3914">
        <v>12.85</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K3915">
        <v>12.85</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K3916">
        <v>12.85</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K4104">
        <v>12.85</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K4105">
        <v>12.85</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K4106">
        <v>12.85</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K4107">
        <v>12.85</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K4108">
        <v>12.85</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K4109">
        <v>12.85</v>
      </c>
      <c r="L4109">
        <v>179.0976</v>
      </c>
      <c r="M4109">
        <v>3.9</v>
      </c>
    </row>
    <row r="4110" spans="1:13" x14ac:dyDescent="0.3">
      <c r="A4110" t="s">
        <v>17</v>
      </c>
      <c r="B4110">
        <v>4109</v>
      </c>
      <c r="C4110" t="s">
        <v>81</v>
      </c>
      <c r="D4110" t="s">
        <v>12</v>
      </c>
      <c r="E4110">
        <v>2018</v>
      </c>
      <c r="F4110" t="s">
        <v>45</v>
      </c>
      <c r="G4110" t="s">
        <v>21</v>
      </c>
      <c r="H4110" t="s">
        <v>15</v>
      </c>
      <c r="I4110" t="s">
        <v>46</v>
      </c>
      <c r="J4110">
        <v>0</v>
      </c>
      <c r="K4110">
        <v>12.85</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K4111">
        <v>12.85</v>
      </c>
      <c r="L4111">
        <v>192.982</v>
      </c>
      <c r="M4111">
        <v>3.9</v>
      </c>
    </row>
    <row r="4112" spans="1:13" x14ac:dyDescent="0.3">
      <c r="A4112" t="s">
        <v>17</v>
      </c>
      <c r="B4112">
        <v>4111</v>
      </c>
      <c r="C4112" t="s">
        <v>1263</v>
      </c>
      <c r="D4112" t="s">
        <v>42</v>
      </c>
      <c r="E4112">
        <v>2018</v>
      </c>
      <c r="F4112" t="s">
        <v>45</v>
      </c>
      <c r="G4112" t="s">
        <v>21</v>
      </c>
      <c r="H4112" t="s">
        <v>15</v>
      </c>
      <c r="I4112" t="s">
        <v>46</v>
      </c>
      <c r="J4112">
        <v>1.3066448E-2</v>
      </c>
      <c r="K4112">
        <v>12.85</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K4113">
        <v>12.85</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K4114">
        <v>12.85</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K4115">
        <v>12.85</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K4116">
        <v>12.85</v>
      </c>
      <c r="L4116">
        <v>99.67</v>
      </c>
      <c r="M4116">
        <v>3.9</v>
      </c>
    </row>
    <row r="4117" spans="1:13" x14ac:dyDescent="0.3">
      <c r="A4117" t="s">
        <v>17</v>
      </c>
      <c r="B4117">
        <v>4116</v>
      </c>
      <c r="C4117" t="s">
        <v>1252</v>
      </c>
      <c r="D4117" t="s">
        <v>54</v>
      </c>
      <c r="E4117">
        <v>2018</v>
      </c>
      <c r="F4117" t="s">
        <v>45</v>
      </c>
      <c r="G4117" t="s">
        <v>21</v>
      </c>
      <c r="H4117" t="s">
        <v>15</v>
      </c>
      <c r="I4117" t="s">
        <v>46</v>
      </c>
      <c r="J4117">
        <v>0.145464606</v>
      </c>
      <c r="K4117">
        <v>12.85</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K4118">
        <v>12.85</v>
      </c>
      <c r="L4118">
        <v>222.7088</v>
      </c>
      <c r="M4118">
        <v>3.9</v>
      </c>
    </row>
    <row r="4119" spans="1:13" x14ac:dyDescent="0.3">
      <c r="A4119" t="s">
        <v>17</v>
      </c>
      <c r="B4119">
        <v>4118</v>
      </c>
      <c r="C4119" t="s">
        <v>1537</v>
      </c>
      <c r="D4119" t="s">
        <v>32</v>
      </c>
      <c r="E4119">
        <v>2018</v>
      </c>
      <c r="F4119" t="s">
        <v>45</v>
      </c>
      <c r="G4119" t="s">
        <v>21</v>
      </c>
      <c r="H4119" t="s">
        <v>15</v>
      </c>
      <c r="I4119" t="s">
        <v>46</v>
      </c>
      <c r="J4119">
        <v>0</v>
      </c>
      <c r="K4119">
        <v>12.85</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K4120">
        <v>12.85</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K4121">
        <v>12.85</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K4122">
        <v>12.85</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K4123">
        <v>12.85</v>
      </c>
      <c r="L4123">
        <v>128.131</v>
      </c>
      <c r="M4123">
        <v>3.9</v>
      </c>
    </row>
    <row r="4124" spans="1:13" x14ac:dyDescent="0.3">
      <c r="A4124" t="s">
        <v>10</v>
      </c>
      <c r="B4124">
        <v>4123</v>
      </c>
      <c r="C4124" t="s">
        <v>1484</v>
      </c>
      <c r="D4124" t="s">
        <v>12</v>
      </c>
      <c r="E4124">
        <v>2018</v>
      </c>
      <c r="F4124" t="s">
        <v>45</v>
      </c>
      <c r="G4124" t="s">
        <v>21</v>
      </c>
      <c r="H4124" t="s">
        <v>15</v>
      </c>
      <c r="I4124" t="s">
        <v>46</v>
      </c>
      <c r="J4124">
        <v>2.2807826E-2</v>
      </c>
      <c r="K4124">
        <v>12.85</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K4125">
        <v>12.85</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K4126">
        <v>12.85</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K4127">
        <v>12.85</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K4128">
        <v>12.85</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K4129">
        <v>12.85</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K4130">
        <v>12.85</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K4136">
        <v>12.85</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K4140">
        <v>12.85</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K4152">
        <v>12.85</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K4178">
        <v>12.85</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K4179">
        <v>12.85</v>
      </c>
      <c r="L4179">
        <v>196.011</v>
      </c>
      <c r="M4179">
        <v>3.8</v>
      </c>
    </row>
    <row r="4180" spans="1:13" x14ac:dyDescent="0.3">
      <c r="A4180" t="s">
        <v>17</v>
      </c>
      <c r="B4180">
        <v>4179</v>
      </c>
      <c r="C4180" t="s">
        <v>644</v>
      </c>
      <c r="D4180" t="s">
        <v>32</v>
      </c>
      <c r="E4180">
        <v>2018</v>
      </c>
      <c r="F4180" t="s">
        <v>138</v>
      </c>
      <c r="G4180" t="s">
        <v>14</v>
      </c>
      <c r="H4180" t="s">
        <v>26</v>
      </c>
      <c r="I4180" t="s">
        <v>40</v>
      </c>
      <c r="J4180">
        <v>3.3929133E-2</v>
      </c>
      <c r="K4180">
        <v>12.85</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K4181">
        <v>12.85</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K4182">
        <v>12.85</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K4183">
        <v>12.85</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K4184">
        <v>12.85</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K4185">
        <v>12.85</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K4186">
        <v>12.85</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K4187">
        <v>12.85</v>
      </c>
      <c r="L4187">
        <v>262.291</v>
      </c>
      <c r="M4187">
        <v>3.8</v>
      </c>
    </row>
    <row r="4188" spans="1:13" x14ac:dyDescent="0.3">
      <c r="A4188" t="s">
        <v>17</v>
      </c>
      <c r="B4188">
        <v>4187</v>
      </c>
      <c r="C4188" t="s">
        <v>631</v>
      </c>
      <c r="D4188" t="s">
        <v>64</v>
      </c>
      <c r="E4188">
        <v>2018</v>
      </c>
      <c r="F4188" t="s">
        <v>138</v>
      </c>
      <c r="G4188" t="s">
        <v>14</v>
      </c>
      <c r="H4188" t="s">
        <v>26</v>
      </c>
      <c r="I4188" t="s">
        <v>40</v>
      </c>
      <c r="J4188">
        <v>1.1835436E-2</v>
      </c>
      <c r="K4188">
        <v>12.85</v>
      </c>
      <c r="L4188">
        <v>121.373</v>
      </c>
      <c r="M4188">
        <v>3.8</v>
      </c>
    </row>
    <row r="4189" spans="1:13" x14ac:dyDescent="0.3">
      <c r="A4189" t="s">
        <v>10</v>
      </c>
      <c r="B4189">
        <v>4188</v>
      </c>
      <c r="C4189" t="s">
        <v>420</v>
      </c>
      <c r="D4189" t="s">
        <v>95</v>
      </c>
      <c r="E4189">
        <v>2018</v>
      </c>
      <c r="F4189" t="s">
        <v>138</v>
      </c>
      <c r="G4189" t="s">
        <v>14</v>
      </c>
      <c r="H4189" t="s">
        <v>26</v>
      </c>
      <c r="I4189" t="s">
        <v>40</v>
      </c>
      <c r="J4189">
        <v>0</v>
      </c>
      <c r="K4189">
        <v>12.85</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K4190">
        <v>12.85</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K4191">
        <v>12.85</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K4355">
        <v>12.85</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K4356">
        <v>12.85</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K4357">
        <v>12.85</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K4358">
        <v>12.85</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K4359">
        <v>12.85</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K4360">
        <v>12.85</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K4361">
        <v>12.85</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K4362">
        <v>12.85</v>
      </c>
      <c r="L4362">
        <v>185.6266</v>
      </c>
      <c r="M4362">
        <v>3.8</v>
      </c>
    </row>
    <row r="4363" spans="1:13" x14ac:dyDescent="0.3">
      <c r="A4363" t="s">
        <v>17</v>
      </c>
      <c r="B4363">
        <v>4362</v>
      </c>
      <c r="C4363" t="s">
        <v>143</v>
      </c>
      <c r="D4363" t="s">
        <v>12</v>
      </c>
      <c r="E4363">
        <v>2018</v>
      </c>
      <c r="F4363" t="s">
        <v>45</v>
      </c>
      <c r="G4363" t="s">
        <v>21</v>
      </c>
      <c r="H4363" t="s">
        <v>15</v>
      </c>
      <c r="I4363" t="s">
        <v>46</v>
      </c>
      <c r="J4363">
        <v>2.5612348E-2</v>
      </c>
      <c r="K4363">
        <v>12.85</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K4364">
        <v>12.85</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K4365">
        <v>12.85</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K4366">
        <v>12.85</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K4367">
        <v>12.85</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K4368">
        <v>12.85</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K4369">
        <v>12.85</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K4370">
        <v>12.85</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K4371">
        <v>12.85</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K4372">
        <v>12.85</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K4373">
        <v>12.85</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K4374">
        <v>12.85</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K4375">
        <v>12.85</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K4376">
        <v>12.85</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K4377">
        <v>12.85</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K4378">
        <v>12.85</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K4379">
        <v>12.85</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K4380">
        <v>12.85</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K4381">
        <v>12.85</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K4382">
        <v>12.85</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K4383">
        <v>12.85</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K4386">
        <v>12.85</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K4389">
        <v>12.85</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K4393">
        <v>12.85</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K4394">
        <v>12.85</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K4395">
        <v>12.85</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K4396">
        <v>12.85</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K4403">
        <v>12.85</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K4434">
        <v>12.85</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K4435">
        <v>12.85</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K4436">
        <v>12.85</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K4437">
        <v>12.85</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K4438">
        <v>12.85</v>
      </c>
      <c r="L4438">
        <v>122.2756</v>
      </c>
      <c r="M4438">
        <v>3.7</v>
      </c>
    </row>
    <row r="4439" spans="1:13" x14ac:dyDescent="0.3">
      <c r="A4439" t="s">
        <v>17</v>
      </c>
      <c r="B4439">
        <v>4438</v>
      </c>
      <c r="C4439" t="s">
        <v>861</v>
      </c>
      <c r="D4439" t="s">
        <v>54</v>
      </c>
      <c r="E4439">
        <v>2018</v>
      </c>
      <c r="F4439" t="s">
        <v>138</v>
      </c>
      <c r="G4439" t="s">
        <v>14</v>
      </c>
      <c r="H4439" t="s">
        <v>26</v>
      </c>
      <c r="I4439" t="s">
        <v>40</v>
      </c>
      <c r="J4439">
        <v>0.121554149</v>
      </c>
      <c r="K4439">
        <v>12.85</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K4440">
        <v>12.85</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K4441">
        <v>12.85</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K4442">
        <v>12.85</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K4443">
        <v>12.85</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K4444">
        <v>12.85</v>
      </c>
      <c r="L4444">
        <v>200.4742</v>
      </c>
      <c r="M4444">
        <v>3.7</v>
      </c>
    </row>
    <row r="4445" spans="1:13" x14ac:dyDescent="0.3">
      <c r="A4445" t="s">
        <v>10</v>
      </c>
      <c r="B4445">
        <v>4444</v>
      </c>
      <c r="C4445" t="s">
        <v>775</v>
      </c>
      <c r="D4445" t="s">
        <v>28</v>
      </c>
      <c r="E4445">
        <v>2018</v>
      </c>
      <c r="F4445" t="s">
        <v>138</v>
      </c>
      <c r="G4445" t="s">
        <v>14</v>
      </c>
      <c r="H4445" t="s">
        <v>26</v>
      </c>
      <c r="I4445" t="s">
        <v>40</v>
      </c>
      <c r="J4445">
        <v>2.1002171E-2</v>
      </c>
      <c r="K4445">
        <v>12.85</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K4446">
        <v>12.85</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K4578">
        <v>12.85</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K4579">
        <v>12.85</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K4580">
        <v>12.85</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K4581">
        <v>12.85</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K4582">
        <v>12.85</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K4583">
        <v>12.85</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K4584">
        <v>12.85</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K4585">
        <v>12.85</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K4586">
        <v>12.85</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K4587">
        <v>12.85</v>
      </c>
      <c r="L4587">
        <v>173.1422</v>
      </c>
      <c r="M4587">
        <v>3.7</v>
      </c>
    </row>
    <row r="4588" spans="1:13" x14ac:dyDescent="0.3">
      <c r="A4588" t="s">
        <v>10</v>
      </c>
      <c r="B4588">
        <v>4587</v>
      </c>
      <c r="C4588" t="s">
        <v>135</v>
      </c>
      <c r="D4588" t="s">
        <v>95</v>
      </c>
      <c r="E4588">
        <v>2018</v>
      </c>
      <c r="F4588" t="s">
        <v>45</v>
      </c>
      <c r="G4588" t="s">
        <v>21</v>
      </c>
      <c r="H4588" t="s">
        <v>15</v>
      </c>
      <c r="I4588" t="s">
        <v>46</v>
      </c>
      <c r="J4588">
        <v>0</v>
      </c>
      <c r="K4588">
        <v>12.85</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K4589">
        <v>12.85</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K4590">
        <v>12.85</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K4591">
        <v>12.85</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K4592">
        <v>12.85</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K4593">
        <v>12.85</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K4594">
        <v>12.85</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K4601">
        <v>12.85</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K4602">
        <v>12.85</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K4610">
        <v>12.85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K4622">
        <v>12.85</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K4623">
        <v>12.85</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K4624">
        <v>12.85</v>
      </c>
      <c r="L4624">
        <v>153.934</v>
      </c>
      <c r="M4624">
        <v>3.6</v>
      </c>
    </row>
    <row r="4625" spans="1:13" x14ac:dyDescent="0.3">
      <c r="A4625" t="s">
        <v>17</v>
      </c>
      <c r="B4625">
        <v>4624</v>
      </c>
      <c r="C4625" t="s">
        <v>246</v>
      </c>
      <c r="D4625" t="s">
        <v>48</v>
      </c>
      <c r="E4625">
        <v>2018</v>
      </c>
      <c r="F4625" t="s">
        <v>138</v>
      </c>
      <c r="G4625" t="s">
        <v>14</v>
      </c>
      <c r="H4625" t="s">
        <v>26</v>
      </c>
      <c r="I4625" t="s">
        <v>40</v>
      </c>
      <c r="J4625">
        <v>0.160665697</v>
      </c>
      <c r="K4625">
        <v>12.85</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K4626">
        <v>12.85</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K4627">
        <v>12.85</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K4628">
        <v>12.85</v>
      </c>
      <c r="L4628">
        <v>230.5352</v>
      </c>
      <c r="M4628">
        <v>3.6</v>
      </c>
    </row>
    <row r="4629" spans="1:13" x14ac:dyDescent="0.3">
      <c r="A4629" t="s">
        <v>10</v>
      </c>
      <c r="B4629">
        <v>4628</v>
      </c>
      <c r="C4629" t="s">
        <v>262</v>
      </c>
      <c r="D4629" t="s">
        <v>48</v>
      </c>
      <c r="E4629">
        <v>2018</v>
      </c>
      <c r="F4629" t="s">
        <v>138</v>
      </c>
      <c r="G4629" t="s">
        <v>14</v>
      </c>
      <c r="H4629" t="s">
        <v>26</v>
      </c>
      <c r="I4629" t="s">
        <v>40</v>
      </c>
      <c r="J4629">
        <v>0</v>
      </c>
      <c r="K4629">
        <v>12.85</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K4729">
        <v>12.85</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K4730">
        <v>12.85</v>
      </c>
      <c r="L4730">
        <v>192.9504</v>
      </c>
      <c r="M4730">
        <v>3.6</v>
      </c>
    </row>
    <row r="4731" spans="1:13" x14ac:dyDescent="0.3">
      <c r="A4731" t="s">
        <v>17</v>
      </c>
      <c r="B4731">
        <v>4730</v>
      </c>
      <c r="C4731" t="s">
        <v>1129</v>
      </c>
      <c r="D4731" t="s">
        <v>12</v>
      </c>
      <c r="E4731">
        <v>2018</v>
      </c>
      <c r="F4731" t="s">
        <v>45</v>
      </c>
      <c r="G4731" t="s">
        <v>21</v>
      </c>
      <c r="H4731" t="s">
        <v>15</v>
      </c>
      <c r="I4731" t="s">
        <v>46</v>
      </c>
      <c r="J4731">
        <v>2.3339367E-2</v>
      </c>
      <c r="K4731">
        <v>12.85</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K4732">
        <v>12.85</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K4733">
        <v>12.85</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K4734">
        <v>12.85</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K4735">
        <v>12.85</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K4736">
        <v>12.85</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K4737">
        <v>12.85</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K4738">
        <v>12.85</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K4739">
        <v>12.85</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K4740">
        <v>12.85</v>
      </c>
      <c r="L4740">
        <v>103.499</v>
      </c>
      <c r="M4740">
        <v>3.6</v>
      </c>
    </row>
    <row r="4741" spans="1:13" x14ac:dyDescent="0.3">
      <c r="A4741" t="s">
        <v>10</v>
      </c>
      <c r="B4741">
        <v>4740</v>
      </c>
      <c r="C4741" t="s">
        <v>838</v>
      </c>
      <c r="D4741" t="s">
        <v>48</v>
      </c>
      <c r="E4741">
        <v>2018</v>
      </c>
      <c r="F4741" t="s">
        <v>45</v>
      </c>
      <c r="G4741" t="s">
        <v>21</v>
      </c>
      <c r="H4741" t="s">
        <v>15</v>
      </c>
      <c r="I4741" t="s">
        <v>46</v>
      </c>
      <c r="J4741">
        <v>5.6328717E-2</v>
      </c>
      <c r="K4741">
        <v>12.85</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K4742">
        <v>12.85</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K4743">
        <v>12.85</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K4744">
        <v>12.85</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K4768">
        <v>12.85</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K4785">
        <v>12.85</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K4786">
        <v>12.85</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K4787">
        <v>12.85</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K4788">
        <v>12.85</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K4898">
        <v>12.85</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K4899">
        <v>12.85</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K4900">
        <v>12.85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K4901">
        <v>12.85</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K4902">
        <v>12.85</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K4903">
        <v>12.85</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K4904">
        <v>12.85</v>
      </c>
      <c r="L4904">
        <v>162.7894</v>
      </c>
      <c r="M4904">
        <v>3.5</v>
      </c>
    </row>
    <row r="4905" spans="1:13" x14ac:dyDescent="0.3">
      <c r="A4905" t="s">
        <v>17</v>
      </c>
      <c r="B4905">
        <v>4904</v>
      </c>
      <c r="C4905" t="s">
        <v>1039</v>
      </c>
      <c r="D4905" t="s">
        <v>19</v>
      </c>
      <c r="E4905">
        <v>2018</v>
      </c>
      <c r="F4905" t="s">
        <v>45</v>
      </c>
      <c r="G4905" t="s">
        <v>21</v>
      </c>
      <c r="H4905" t="s">
        <v>15</v>
      </c>
      <c r="I4905" t="s">
        <v>46</v>
      </c>
      <c r="J4905">
        <v>1.8757586E-2</v>
      </c>
      <c r="K4905">
        <v>12.85</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K4906">
        <v>12.85</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K4907">
        <v>12.85</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K4908">
        <v>12.85</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K4909">
        <v>12.85</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K4910">
        <v>12.85</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K4911">
        <v>12.85</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K4912">
        <v>12.85</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K4913">
        <v>12.85</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K4914">
        <v>12.85</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K4915">
        <v>12.85</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K4933">
        <v>12.85</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K4934">
        <v>12.85</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K4935">
        <v>12.85</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K4995">
        <v>12.85</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K4996">
        <v>12.85</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K4997">
        <v>12.85</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K4998">
        <v>12.85</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K5001">
        <v>12.85</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K5009">
        <v>12.85</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K5011">
        <v>12.85</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K5021">
        <v>12.85</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K5022">
        <v>12.85</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K5023">
        <v>12.85</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K5024">
        <v>12.85</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K5025">
        <v>12.85</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K5112">
        <v>12.85</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K5113">
        <v>12.85</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K5114">
        <v>12.85</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K5115">
        <v>12.85</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K5116">
        <v>12.85</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K5117">
        <v>12.85</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K5118">
        <v>12.85</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K5119">
        <v>12.85</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K5133">
        <v>12.85</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K5134">
        <v>12.85</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K5135">
        <v>12.85</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K5168">
        <v>12.85</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K5169">
        <v>12.85</v>
      </c>
      <c r="L5169">
        <v>94.343599999999995</v>
      </c>
      <c r="M5169">
        <v>3.2</v>
      </c>
    </row>
    <row r="5170" spans="1:13" x14ac:dyDescent="0.3">
      <c r="A5170" t="s">
        <v>17</v>
      </c>
      <c r="B5170">
        <v>5169</v>
      </c>
      <c r="C5170" t="s">
        <v>668</v>
      </c>
      <c r="D5170" t="s">
        <v>12</v>
      </c>
      <c r="E5170">
        <v>2018</v>
      </c>
      <c r="F5170" t="s">
        <v>45</v>
      </c>
      <c r="G5170" t="s">
        <v>21</v>
      </c>
      <c r="H5170" t="s">
        <v>15</v>
      </c>
      <c r="I5170" t="s">
        <v>46</v>
      </c>
      <c r="J5170">
        <v>0</v>
      </c>
      <c r="K5170">
        <v>12.85</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K5171">
        <v>12.85</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K5172">
        <v>12.85</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K5173">
        <v>12.85</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K5174">
        <v>12.85</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K5176">
        <v>12.85</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K5190">
        <v>12.85</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K5191">
        <v>12.85</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K5218">
        <v>12.85</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K5219">
        <v>12.85</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K5220">
        <v>12.85</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K5221">
        <v>12.85</v>
      </c>
      <c r="L5221">
        <v>141.9838</v>
      </c>
      <c r="M5221">
        <v>3.1</v>
      </c>
    </row>
    <row r="5222" spans="1:13" x14ac:dyDescent="0.3">
      <c r="A5222" t="s">
        <v>10</v>
      </c>
      <c r="B5222">
        <v>5221</v>
      </c>
      <c r="C5222" t="s">
        <v>457</v>
      </c>
      <c r="D5222" t="s">
        <v>54</v>
      </c>
      <c r="E5222">
        <v>2018</v>
      </c>
      <c r="F5222" t="s">
        <v>45</v>
      </c>
      <c r="G5222" t="s">
        <v>21</v>
      </c>
      <c r="H5222" t="s">
        <v>15</v>
      </c>
      <c r="I5222" t="s">
        <v>46</v>
      </c>
      <c r="J5222">
        <v>3.3276066E-2</v>
      </c>
      <c r="K5222">
        <v>12.85</v>
      </c>
      <c r="L5222">
        <v>153.8314</v>
      </c>
      <c r="M5222">
        <v>3.1</v>
      </c>
    </row>
    <row r="5223" spans="1:13" x14ac:dyDescent="0.3">
      <c r="A5223" t="s">
        <v>10</v>
      </c>
      <c r="B5223">
        <v>5222</v>
      </c>
      <c r="C5223" t="s">
        <v>1565</v>
      </c>
      <c r="D5223" t="s">
        <v>48</v>
      </c>
      <c r="E5223">
        <v>2018</v>
      </c>
      <c r="F5223" t="s">
        <v>45</v>
      </c>
      <c r="G5223" t="s">
        <v>21</v>
      </c>
      <c r="H5223" t="s">
        <v>15</v>
      </c>
      <c r="I5223" t="s">
        <v>46</v>
      </c>
      <c r="J5223">
        <v>3.0143704E-2</v>
      </c>
      <c r="K5223">
        <v>12.85</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K5224">
        <v>12.85</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K5228">
        <v>12.85</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K5232">
        <v>12.85</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K5234">
        <v>12.85</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K5241">
        <v>12.85</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K5243">
        <v>12.85</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K5266">
        <v>12.85</v>
      </c>
      <c r="L5266">
        <v>125.4362</v>
      </c>
      <c r="M5266">
        <v>3</v>
      </c>
    </row>
    <row r="5267" spans="1:13" x14ac:dyDescent="0.3">
      <c r="A5267" t="s">
        <v>17</v>
      </c>
      <c r="B5267">
        <v>5266</v>
      </c>
      <c r="C5267" t="s">
        <v>987</v>
      </c>
      <c r="D5267" t="s">
        <v>74</v>
      </c>
      <c r="E5267">
        <v>2018</v>
      </c>
      <c r="F5267" t="s">
        <v>138</v>
      </c>
      <c r="G5267" t="s">
        <v>14</v>
      </c>
      <c r="H5267" t="s">
        <v>26</v>
      </c>
      <c r="I5267" t="s">
        <v>40</v>
      </c>
      <c r="J5267">
        <v>0.266234421</v>
      </c>
      <c r="K5267">
        <v>12.85</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K5268">
        <v>12.85</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K5269">
        <v>12.85</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K5270">
        <v>12.85</v>
      </c>
      <c r="L5270">
        <v>241.3854</v>
      </c>
      <c r="M5270">
        <v>3</v>
      </c>
    </row>
    <row r="5271" spans="1:13" x14ac:dyDescent="0.3">
      <c r="A5271" t="s">
        <v>17</v>
      </c>
      <c r="B5271">
        <v>5270</v>
      </c>
      <c r="C5271" t="s">
        <v>909</v>
      </c>
      <c r="D5271" t="s">
        <v>12</v>
      </c>
      <c r="E5271">
        <v>2018</v>
      </c>
      <c r="F5271" t="s">
        <v>138</v>
      </c>
      <c r="G5271" t="s">
        <v>14</v>
      </c>
      <c r="H5271" t="s">
        <v>26</v>
      </c>
      <c r="I5271" t="s">
        <v>40</v>
      </c>
      <c r="J5271">
        <v>7.0660449E-2</v>
      </c>
      <c r="K5271">
        <v>12.85</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K5272">
        <v>12.85</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K5273">
        <v>12.85</v>
      </c>
      <c r="L5273">
        <v>193.14779999999999</v>
      </c>
      <c r="M5273">
        <v>3</v>
      </c>
    </row>
    <row r="5274" spans="1:13" x14ac:dyDescent="0.3">
      <c r="A5274" t="s">
        <v>35</v>
      </c>
      <c r="B5274">
        <v>5273</v>
      </c>
      <c r="C5274" t="s">
        <v>854</v>
      </c>
      <c r="D5274" t="s">
        <v>67</v>
      </c>
      <c r="E5274">
        <v>2018</v>
      </c>
      <c r="F5274" t="s">
        <v>138</v>
      </c>
      <c r="G5274" t="s">
        <v>14</v>
      </c>
      <c r="H5274" t="s">
        <v>26</v>
      </c>
      <c r="I5274" t="s">
        <v>40</v>
      </c>
      <c r="J5274">
        <v>0</v>
      </c>
      <c r="K5274">
        <v>12.85</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K5394">
        <v>12.85</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K5395">
        <v>12.85</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K5396">
        <v>12.85</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K5397">
        <v>12.85</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K5398">
        <v>12.85</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K5399">
        <v>12.85</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K5400">
        <v>12.85</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K5401">
        <v>12.85</v>
      </c>
      <c r="L5401">
        <v>46.206000000000003</v>
      </c>
      <c r="M5401">
        <v>3</v>
      </c>
    </row>
    <row r="5402" spans="1:13" x14ac:dyDescent="0.3">
      <c r="A5402" t="s">
        <v>17</v>
      </c>
      <c r="B5402">
        <v>5401</v>
      </c>
      <c r="C5402" t="s">
        <v>41</v>
      </c>
      <c r="D5402" t="s">
        <v>42</v>
      </c>
      <c r="E5402">
        <v>2018</v>
      </c>
      <c r="F5402" t="s">
        <v>45</v>
      </c>
      <c r="G5402" t="s">
        <v>21</v>
      </c>
      <c r="H5402" t="s">
        <v>15</v>
      </c>
      <c r="I5402" t="s">
        <v>46</v>
      </c>
      <c r="J5402">
        <v>0</v>
      </c>
      <c r="K5402">
        <v>12.85</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K5403">
        <v>12.85</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K5404">
        <v>12.85</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K5405">
        <v>12.85</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K5406">
        <v>12.85</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K5407">
        <v>12.85</v>
      </c>
      <c r="L5407">
        <v>164.8526</v>
      </c>
      <c r="M5407">
        <v>3</v>
      </c>
    </row>
    <row r="5408" spans="1:13" x14ac:dyDescent="0.3">
      <c r="A5408" t="s">
        <v>17</v>
      </c>
      <c r="B5408">
        <v>5407</v>
      </c>
      <c r="C5408" t="s">
        <v>1566</v>
      </c>
      <c r="D5408" t="s">
        <v>48</v>
      </c>
      <c r="E5408">
        <v>2018</v>
      </c>
      <c r="F5408" t="s">
        <v>45</v>
      </c>
      <c r="G5408" t="s">
        <v>21</v>
      </c>
      <c r="H5408" t="s">
        <v>15</v>
      </c>
      <c r="I5408" t="s">
        <v>46</v>
      </c>
      <c r="J5408">
        <v>0.104348025</v>
      </c>
      <c r="K5408">
        <v>12.85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K5409">
        <v>12.85</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K5410">
        <v>12.85</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K5411">
        <v>12.85</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K5412">
        <v>12.85</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K5413">
        <v>12.85</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K5414">
        <v>12.85</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K5415">
        <v>12.85</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K5416">
        <v>12.85</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K5421">
        <v>12.85</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K5422">
        <v>12.85</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K5439">
        <v>12.85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K5440">
        <v>12.85</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K5445">
        <v>12.85</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K5449">
        <v>12.85</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K5454">
        <v>12.85</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K5482">
        <v>12.85</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K5483">
        <v>12.85</v>
      </c>
      <c r="L5483">
        <v>251.904</v>
      </c>
      <c r="M5483">
        <v>2.8</v>
      </c>
    </row>
    <row r="5484" spans="1:13" x14ac:dyDescent="0.3">
      <c r="A5484" t="s">
        <v>17</v>
      </c>
      <c r="B5484">
        <v>5483</v>
      </c>
      <c r="C5484" t="s">
        <v>1085</v>
      </c>
      <c r="D5484" t="s">
        <v>19</v>
      </c>
      <c r="E5484">
        <v>2018</v>
      </c>
      <c r="F5484" t="s">
        <v>45</v>
      </c>
      <c r="G5484" t="s">
        <v>21</v>
      </c>
      <c r="H5484" t="s">
        <v>15</v>
      </c>
      <c r="I5484" t="s">
        <v>46</v>
      </c>
      <c r="J5484">
        <v>0.174336148</v>
      </c>
      <c r="K5484">
        <v>12.85</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K5485">
        <v>12.85</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K5486">
        <v>12.85</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K5487">
        <v>12.85</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K5488">
        <v>12.85</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K5489">
        <v>12.85</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K5492">
        <v>12.85</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K5510">
        <v>12.85</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K5538">
        <v>12.85</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K5539">
        <v>12.85</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K5570">
        <v>12.85</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K5571">
        <v>12.85</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K5572">
        <v>12.85</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K5574">
        <v>12.85</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K5575">
        <v>12.85</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K5583">
        <v>12.85</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K5586">
        <v>12.85</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K5587">
        <v>12.85</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K5591">
        <v>12.85</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K5605">
        <v>12.85</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K5606">
        <v>12.85</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K5607">
        <v>12.85</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K5608">
        <v>12.85</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K5609">
        <v>12.85</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K5618">
        <v>12.85</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K5622">
        <v>12.85</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K5633">
        <v>12.85</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K5639">
        <v>12.85</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K5640">
        <v>12.85</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K5641">
        <v>12.85</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K5642">
        <v>12.85</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K5692">
        <v>12.85</v>
      </c>
      <c r="L5692">
        <v>122.4098</v>
      </c>
      <c r="M5692">
        <v>2</v>
      </c>
    </row>
    <row r="5693" spans="1:13" x14ac:dyDescent="0.3">
      <c r="A5693" t="s">
        <v>17</v>
      </c>
      <c r="B5693">
        <v>5692</v>
      </c>
      <c r="C5693" t="s">
        <v>1037</v>
      </c>
      <c r="D5693" t="s">
        <v>24</v>
      </c>
      <c r="E5693">
        <v>2018</v>
      </c>
      <c r="F5693" t="s">
        <v>45</v>
      </c>
      <c r="G5693" t="s">
        <v>21</v>
      </c>
      <c r="H5693" t="s">
        <v>15</v>
      </c>
      <c r="I5693" t="s">
        <v>46</v>
      </c>
      <c r="J5693">
        <v>2.2457694E-2</v>
      </c>
      <c r="K5693">
        <v>12.85</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K5694">
        <v>12.85</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K5695">
        <v>12.85</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K5696">
        <v>12.85</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K5704">
        <v>12.85</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K5712">
        <v>12.85</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K5721">
        <v>12.85</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K5722">
        <v>12.85</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K5723">
        <v>12.85</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K5727">
        <v>12.85</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K5736">
        <v>12.85</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K5749">
        <v>12.85</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K5750">
        <v>12.85</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K5751">
        <v>12.85</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K5829">
        <v>12.85</v>
      </c>
      <c r="L5829">
        <v>109.3228</v>
      </c>
      <c r="M5829">
        <v>1</v>
      </c>
    </row>
    <row r="5830" spans="1:13" x14ac:dyDescent="0.3">
      <c r="A5830" t="s">
        <v>17</v>
      </c>
      <c r="B5830">
        <v>5829</v>
      </c>
      <c r="C5830" t="s">
        <v>1502</v>
      </c>
      <c r="D5830" t="s">
        <v>95</v>
      </c>
      <c r="E5830">
        <v>2018</v>
      </c>
      <c r="F5830" t="s">
        <v>45</v>
      </c>
      <c r="G5830" t="s">
        <v>21</v>
      </c>
      <c r="H5830" t="s">
        <v>15</v>
      </c>
      <c r="I5830" t="s">
        <v>46</v>
      </c>
      <c r="J5830">
        <v>0</v>
      </c>
      <c r="K5830">
        <v>12.85</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K5831">
        <v>12.85</v>
      </c>
      <c r="L5831">
        <v>120.7414</v>
      </c>
      <c r="M5831">
        <v>1</v>
      </c>
    </row>
    <row r="5832" spans="1:13" x14ac:dyDescent="0.3">
      <c r="A5832" t="s">
        <v>17</v>
      </c>
      <c r="B5832">
        <v>5831</v>
      </c>
      <c r="C5832" t="s">
        <v>235</v>
      </c>
      <c r="D5832" t="s">
        <v>61</v>
      </c>
      <c r="E5832">
        <v>2018</v>
      </c>
      <c r="F5832" t="s">
        <v>45</v>
      </c>
      <c r="G5832" t="s">
        <v>21</v>
      </c>
      <c r="H5832" t="s">
        <v>15</v>
      </c>
      <c r="I5832" t="s">
        <v>46</v>
      </c>
      <c r="J5832">
        <v>0</v>
      </c>
      <c r="K5832">
        <v>12.85</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K5833">
        <v>12.85</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K5834">
        <v>12.85</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K5835">
        <v>12.85</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K5836">
        <v>12.85</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K5837">
        <v>12.85</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K5838">
        <v>12.85</v>
      </c>
      <c r="L5838">
        <v>46.2376</v>
      </c>
      <c r="M5838">
        <v>1</v>
      </c>
    </row>
    <row r="5839" spans="1:13" x14ac:dyDescent="0.3">
      <c r="A5839" t="s">
        <v>10</v>
      </c>
      <c r="B5839">
        <v>5838</v>
      </c>
      <c r="C5839" t="s">
        <v>1158</v>
      </c>
      <c r="D5839" t="s">
        <v>12</v>
      </c>
      <c r="E5839">
        <v>2018</v>
      </c>
      <c r="F5839" t="s">
        <v>45</v>
      </c>
      <c r="G5839" t="s">
        <v>21</v>
      </c>
      <c r="H5839" t="s">
        <v>15</v>
      </c>
      <c r="I5839" t="s">
        <v>46</v>
      </c>
      <c r="J5839">
        <v>0</v>
      </c>
      <c r="K5839">
        <v>12.85</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K5840">
        <v>12.85</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K5842">
        <v>12.85</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K5849">
        <v>12.85</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K5850">
        <v>12.85</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K5857">
        <v>12.85</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K5859">
        <v>12.85</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K5868">
        <v>12.85</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K5869">
        <v>12.85</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K5874">
        <v>12.85</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K5881">
        <v>12.85</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K5882">
        <v>12.85</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K5884">
        <v>12.85</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K5888">
        <v>12.85</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K5898">
        <v>12.85</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K5900">
        <v>12.85</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K5902">
        <v>12.85</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K5907">
        <v>12.85</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K5919">
        <v>12.85</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K5920">
        <v>12.85</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K5922">
        <v>12.85</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K5927">
        <v>12.85</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K5936">
        <v>12.85</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K5938">
        <v>12.85</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K5939">
        <v>12.85</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K5947">
        <v>12.85</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K5953">
        <v>12.85</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K5954">
        <v>12.85</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K5957">
        <v>12.85</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K5961">
        <v>12.85</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K5963">
        <v>12.85</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K5965">
        <v>12.85</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K5970">
        <v>12.85</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K5972">
        <v>12.85</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K5977">
        <v>12.85</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K5982">
        <v>12.85</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K5984">
        <v>12.85</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K5986">
        <v>12.85</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K5989">
        <v>12.85</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K5998">
        <v>12.85</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K6001">
        <v>12.85</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K6009">
        <v>12.85</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K6014">
        <v>12.85</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K6020">
        <v>12.85</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K6030">
        <v>12.85</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K6031">
        <v>12.85</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K6033">
        <v>12.85</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K6047">
        <v>12.85</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K6055">
        <v>12.85</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K6056">
        <v>12.85</v>
      </c>
      <c r="L6056">
        <v>116.8124</v>
      </c>
      <c r="M6056">
        <v>4</v>
      </c>
    </row>
    <row r="6057" spans="1:13" x14ac:dyDescent="0.3">
      <c r="A6057" t="s">
        <v>17</v>
      </c>
      <c r="B6057">
        <v>6056</v>
      </c>
      <c r="C6057" t="s">
        <v>334</v>
      </c>
      <c r="D6057" t="s">
        <v>32</v>
      </c>
      <c r="E6057">
        <v>2018</v>
      </c>
      <c r="F6057" t="s">
        <v>45</v>
      </c>
      <c r="G6057" t="s">
        <v>21</v>
      </c>
      <c r="H6057" t="s">
        <v>15</v>
      </c>
      <c r="I6057" t="s">
        <v>46</v>
      </c>
      <c r="J6057">
        <v>1.4522363E-2</v>
      </c>
      <c r="K6057">
        <v>12.85</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K6062">
        <v>12.85</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K6066">
        <v>12.85</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K6068">
        <v>12.85</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K6071">
        <v>12.85</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K6085">
        <v>12.85</v>
      </c>
      <c r="L6085">
        <v>153.4682</v>
      </c>
      <c r="M6085">
        <v>4</v>
      </c>
    </row>
    <row r="6086" spans="1:13" x14ac:dyDescent="0.3">
      <c r="A6086" t="s">
        <v>17</v>
      </c>
      <c r="B6086">
        <v>6085</v>
      </c>
      <c r="C6086" t="s">
        <v>94</v>
      </c>
      <c r="D6086" t="s">
        <v>95</v>
      </c>
      <c r="E6086">
        <v>2018</v>
      </c>
      <c r="F6086" t="s">
        <v>45</v>
      </c>
      <c r="G6086" t="s">
        <v>21</v>
      </c>
      <c r="H6086" t="s">
        <v>15</v>
      </c>
      <c r="I6086" t="s">
        <v>46</v>
      </c>
      <c r="J6086">
        <v>1.4560297E-2</v>
      </c>
      <c r="K6086">
        <v>12.85</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K6087">
        <v>12.85</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K6094">
        <v>12.85</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K6095">
        <v>12.85</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K6099">
        <v>12.85</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K6102">
        <v>12.85</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K6105">
        <v>12.85</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K6107">
        <v>12.85</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K6109">
        <v>12.85</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K6111">
        <v>12.85</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K6112">
        <v>12.85</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K6114">
        <v>12.85</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K6124">
        <v>12.85</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K6127">
        <v>12.85</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K6134">
        <v>12.85</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K6138">
        <v>12.85</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K6139">
        <v>12.85</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K6149">
        <v>12.85</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K6152">
        <v>12.85</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K6425">
        <v>12.85</v>
      </c>
      <c r="L6425">
        <v>105.099</v>
      </c>
      <c r="M6425">
        <v>4</v>
      </c>
    </row>
    <row r="6426" spans="1:13" x14ac:dyDescent="0.3">
      <c r="A6426" t="s">
        <v>17</v>
      </c>
      <c r="B6426">
        <v>6425</v>
      </c>
      <c r="C6426" t="s">
        <v>668</v>
      </c>
      <c r="D6426" t="s">
        <v>12</v>
      </c>
      <c r="E6426">
        <v>2018</v>
      </c>
      <c r="F6426" t="s">
        <v>138</v>
      </c>
      <c r="G6426" t="s">
        <v>14</v>
      </c>
      <c r="H6426" t="s">
        <v>26</v>
      </c>
      <c r="I6426" t="s">
        <v>40</v>
      </c>
      <c r="J6426">
        <v>0</v>
      </c>
      <c r="K6426">
        <v>12.85</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K6427">
        <v>12.85</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K6428">
        <v>12.85</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K6429">
        <v>12.85</v>
      </c>
      <c r="L6429">
        <v>105.5622</v>
      </c>
      <c r="M6429">
        <v>4</v>
      </c>
    </row>
    <row r="6430" spans="1:13" x14ac:dyDescent="0.3">
      <c r="A6430" t="s">
        <v>17</v>
      </c>
      <c r="B6430">
        <v>6429</v>
      </c>
      <c r="C6430" t="s">
        <v>1242</v>
      </c>
      <c r="D6430" t="s">
        <v>32</v>
      </c>
      <c r="E6430">
        <v>2018</v>
      </c>
      <c r="F6430" t="s">
        <v>138</v>
      </c>
      <c r="G6430" t="s">
        <v>14</v>
      </c>
      <c r="H6430" t="s">
        <v>26</v>
      </c>
      <c r="I6430" t="s">
        <v>40</v>
      </c>
      <c r="J6430">
        <v>0</v>
      </c>
      <c r="K6430">
        <v>12.85</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K6431">
        <v>12.85</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K6432">
        <v>12.85</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K6433">
        <v>12.85</v>
      </c>
      <c r="L6433">
        <v>107.128</v>
      </c>
      <c r="M6433">
        <v>4</v>
      </c>
    </row>
    <row r="6434" spans="1:13" x14ac:dyDescent="0.3">
      <c r="A6434" t="s">
        <v>17</v>
      </c>
      <c r="B6434">
        <v>6433</v>
      </c>
      <c r="C6434" t="s">
        <v>478</v>
      </c>
      <c r="D6434" t="s">
        <v>95</v>
      </c>
      <c r="E6434">
        <v>2018</v>
      </c>
      <c r="F6434" t="s">
        <v>138</v>
      </c>
      <c r="G6434" t="s">
        <v>14</v>
      </c>
      <c r="H6434" t="s">
        <v>26</v>
      </c>
      <c r="I6434" t="s">
        <v>40</v>
      </c>
      <c r="J6434">
        <v>0.105893301</v>
      </c>
      <c r="K6434">
        <v>12.85</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K6435">
        <v>12.85</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K6436">
        <v>12.85</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K6437">
        <v>12.85</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K6438">
        <v>12.85</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K6439">
        <v>12.85</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K6440">
        <v>12.85</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K6441">
        <v>12.85</v>
      </c>
      <c r="L6441">
        <v>121.7414</v>
      </c>
      <c r="M6441">
        <v>4</v>
      </c>
    </row>
    <row r="6442" spans="1:13" x14ac:dyDescent="0.3">
      <c r="A6442" t="s">
        <v>17</v>
      </c>
      <c r="B6442">
        <v>6441</v>
      </c>
      <c r="C6442" t="s">
        <v>343</v>
      </c>
      <c r="D6442" t="s">
        <v>57</v>
      </c>
      <c r="E6442">
        <v>2018</v>
      </c>
      <c r="F6442" t="s">
        <v>138</v>
      </c>
      <c r="G6442" t="s">
        <v>14</v>
      </c>
      <c r="H6442" t="s">
        <v>26</v>
      </c>
      <c r="I6442" t="s">
        <v>40</v>
      </c>
      <c r="J6442">
        <v>3.627089E-2</v>
      </c>
      <c r="K6442">
        <v>12.85</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K6443">
        <v>12.85</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K6444">
        <v>12.85</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K6445">
        <v>12.85</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K6446">
        <v>12.85</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K6447">
        <v>12.85</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K6448">
        <v>12.85</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K6449">
        <v>12.85</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K6450">
        <v>12.85</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K6451">
        <v>12.85</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K6452">
        <v>12.85</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K6453">
        <v>12.85</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K6454">
        <v>12.85</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K6455">
        <v>12.85</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K6456">
        <v>12.85</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K6457">
        <v>12.85</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K6458">
        <v>12.85</v>
      </c>
      <c r="L6458">
        <v>206.7954</v>
      </c>
      <c r="M6458">
        <v>4</v>
      </c>
    </row>
    <row r="6459" spans="1:13" x14ac:dyDescent="0.3">
      <c r="A6459" t="s">
        <v>17</v>
      </c>
      <c r="B6459">
        <v>6458</v>
      </c>
      <c r="C6459" t="s">
        <v>1556</v>
      </c>
      <c r="D6459" t="s">
        <v>24</v>
      </c>
      <c r="E6459">
        <v>2018</v>
      </c>
      <c r="F6459" t="s">
        <v>138</v>
      </c>
      <c r="G6459" t="s">
        <v>14</v>
      </c>
      <c r="H6459" t="s">
        <v>26</v>
      </c>
      <c r="I6459" t="s">
        <v>40</v>
      </c>
      <c r="J6459">
        <v>1.0615026E-2</v>
      </c>
      <c r="K6459">
        <v>12.85</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K6460">
        <v>12.85</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K6461">
        <v>12.85</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K6462">
        <v>12.85</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K6463">
        <v>12.85</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K6464">
        <v>12.85</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K6465">
        <v>12.85</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K6466">
        <v>12.85</v>
      </c>
      <c r="L6466">
        <v>149.8734</v>
      </c>
      <c r="M6466">
        <v>4</v>
      </c>
    </row>
    <row r="6467" spans="1:13" x14ac:dyDescent="0.3">
      <c r="A6467" t="s">
        <v>17</v>
      </c>
      <c r="B6467">
        <v>6466</v>
      </c>
      <c r="C6467" t="s">
        <v>1576</v>
      </c>
      <c r="D6467" t="s">
        <v>12</v>
      </c>
      <c r="E6467">
        <v>2018</v>
      </c>
      <c r="F6467" t="s">
        <v>138</v>
      </c>
      <c r="G6467" t="s">
        <v>14</v>
      </c>
      <c r="H6467" t="s">
        <v>26</v>
      </c>
      <c r="I6467" t="s">
        <v>40</v>
      </c>
      <c r="J6467">
        <v>0.178923163</v>
      </c>
      <c r="K6467">
        <v>12.85</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K6468">
        <v>12.85</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K6469">
        <v>12.85</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K6470">
        <v>12.85</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K6471">
        <v>12.85</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K6472">
        <v>12.85</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K6473">
        <v>12.85</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K6474">
        <v>12.85</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K6475">
        <v>12.85</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K6476">
        <v>12.85</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K6477">
        <v>12.85</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K6478">
        <v>12.85</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K6479">
        <v>12.85</v>
      </c>
      <c r="L6479">
        <v>177.0712</v>
      </c>
      <c r="M6479">
        <v>4</v>
      </c>
    </row>
    <row r="6480" spans="1:13" x14ac:dyDescent="0.3">
      <c r="A6480" t="s">
        <v>17</v>
      </c>
      <c r="B6480">
        <v>6479</v>
      </c>
      <c r="C6480" t="s">
        <v>215</v>
      </c>
      <c r="D6480" t="s">
        <v>42</v>
      </c>
      <c r="E6480">
        <v>2018</v>
      </c>
      <c r="F6480" t="s">
        <v>138</v>
      </c>
      <c r="G6480" t="s">
        <v>14</v>
      </c>
      <c r="H6480" t="s">
        <v>26</v>
      </c>
      <c r="I6480" t="s">
        <v>40</v>
      </c>
      <c r="J6480">
        <v>0.123557061</v>
      </c>
      <c r="K6480">
        <v>12.85</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K6481">
        <v>12.85</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K6482">
        <v>12.85</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K6483">
        <v>12.85</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K6484">
        <v>12.85</v>
      </c>
      <c r="L6484">
        <v>102.7332</v>
      </c>
      <c r="M6484">
        <v>4</v>
      </c>
    </row>
    <row r="6485" spans="1:13" x14ac:dyDescent="0.3">
      <c r="A6485" t="s">
        <v>17</v>
      </c>
      <c r="B6485">
        <v>6484</v>
      </c>
      <c r="C6485" t="s">
        <v>115</v>
      </c>
      <c r="D6485" t="s">
        <v>42</v>
      </c>
      <c r="E6485">
        <v>2018</v>
      </c>
      <c r="F6485" t="s">
        <v>138</v>
      </c>
      <c r="G6485" t="s">
        <v>14</v>
      </c>
      <c r="H6485" t="s">
        <v>26</v>
      </c>
      <c r="I6485" t="s">
        <v>40</v>
      </c>
      <c r="J6485">
        <v>0.117825569</v>
      </c>
      <c r="K6485">
        <v>12.85</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K6486">
        <v>12.85</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K6487">
        <v>12.85</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K6488">
        <v>12.85</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K6489">
        <v>12.85</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K6490">
        <v>12.85</v>
      </c>
      <c r="L6490">
        <v>194.911</v>
      </c>
      <c r="M6490">
        <v>4</v>
      </c>
    </row>
    <row r="6491" spans="1:13" x14ac:dyDescent="0.3">
      <c r="A6491" t="s">
        <v>17</v>
      </c>
      <c r="B6491">
        <v>6490</v>
      </c>
      <c r="C6491" t="s">
        <v>240</v>
      </c>
      <c r="D6491" t="s">
        <v>42</v>
      </c>
      <c r="E6491">
        <v>2018</v>
      </c>
      <c r="F6491" t="s">
        <v>138</v>
      </c>
      <c r="G6491" t="s">
        <v>14</v>
      </c>
      <c r="H6491" t="s">
        <v>26</v>
      </c>
      <c r="I6491" t="s">
        <v>40</v>
      </c>
      <c r="J6491">
        <v>1.0467749E-2</v>
      </c>
      <c r="K6491">
        <v>12.85</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K6492">
        <v>12.85</v>
      </c>
      <c r="L6492">
        <v>252.7698</v>
      </c>
      <c r="M6492">
        <v>4</v>
      </c>
    </row>
    <row r="6493" spans="1:13" x14ac:dyDescent="0.3">
      <c r="A6493" t="s">
        <v>17</v>
      </c>
      <c r="B6493">
        <v>6492</v>
      </c>
      <c r="C6493" t="s">
        <v>53</v>
      </c>
      <c r="D6493" t="s">
        <v>54</v>
      </c>
      <c r="E6493">
        <v>2018</v>
      </c>
      <c r="F6493" t="s">
        <v>138</v>
      </c>
      <c r="G6493" t="s">
        <v>14</v>
      </c>
      <c r="H6493" t="s">
        <v>26</v>
      </c>
      <c r="I6493" t="s">
        <v>40</v>
      </c>
      <c r="J6493">
        <v>5.7933643E-2</v>
      </c>
      <c r="K6493">
        <v>12.85</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K6494">
        <v>12.85</v>
      </c>
      <c r="L6494">
        <v>190.953</v>
      </c>
      <c r="M6494">
        <v>4</v>
      </c>
    </row>
    <row r="6495" spans="1:13" x14ac:dyDescent="0.3">
      <c r="A6495" t="s">
        <v>17</v>
      </c>
      <c r="B6495">
        <v>6494</v>
      </c>
      <c r="C6495" t="s">
        <v>1369</v>
      </c>
      <c r="D6495" t="s">
        <v>54</v>
      </c>
      <c r="E6495">
        <v>2018</v>
      </c>
      <c r="F6495" t="s">
        <v>138</v>
      </c>
      <c r="G6495" t="s">
        <v>14</v>
      </c>
      <c r="H6495" t="s">
        <v>26</v>
      </c>
      <c r="I6495" t="s">
        <v>40</v>
      </c>
      <c r="J6495">
        <v>0</v>
      </c>
      <c r="K6495">
        <v>12.85</v>
      </c>
      <c r="L6495">
        <v>196.8426</v>
      </c>
      <c r="M6495">
        <v>4</v>
      </c>
    </row>
    <row r="6496" spans="1:13" x14ac:dyDescent="0.3">
      <c r="A6496" t="s">
        <v>17</v>
      </c>
      <c r="B6496">
        <v>6495</v>
      </c>
      <c r="C6496" t="s">
        <v>788</v>
      </c>
      <c r="D6496" t="s">
        <v>64</v>
      </c>
      <c r="E6496">
        <v>2018</v>
      </c>
      <c r="F6496" t="s">
        <v>138</v>
      </c>
      <c r="G6496" t="s">
        <v>14</v>
      </c>
      <c r="H6496" t="s">
        <v>26</v>
      </c>
      <c r="I6496" t="s">
        <v>40</v>
      </c>
      <c r="J6496">
        <v>0.210596485</v>
      </c>
      <c r="K6496">
        <v>12.85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K6497">
        <v>12.85</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K6498">
        <v>12.85</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K6499">
        <v>12.85</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K6500">
        <v>12.85</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K6501">
        <v>12.85</v>
      </c>
      <c r="L6501">
        <v>159.8236</v>
      </c>
      <c r="M6501">
        <v>4</v>
      </c>
    </row>
    <row r="6502" spans="1:13" x14ac:dyDescent="0.3">
      <c r="A6502" t="s">
        <v>17</v>
      </c>
      <c r="B6502">
        <v>6501</v>
      </c>
      <c r="C6502" t="s">
        <v>1354</v>
      </c>
      <c r="D6502" t="s">
        <v>48</v>
      </c>
      <c r="E6502">
        <v>2018</v>
      </c>
      <c r="F6502" t="s">
        <v>138</v>
      </c>
      <c r="G6502" t="s">
        <v>14</v>
      </c>
      <c r="H6502" t="s">
        <v>26</v>
      </c>
      <c r="I6502" t="s">
        <v>40</v>
      </c>
      <c r="J6502">
        <v>9.4957079E-2</v>
      </c>
      <c r="K6502">
        <v>12.85</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K6503">
        <v>12.85</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K6504">
        <v>12.85</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K6505">
        <v>12.85</v>
      </c>
      <c r="L6505">
        <v>242.417</v>
      </c>
      <c r="M6505">
        <v>4</v>
      </c>
    </row>
    <row r="6506" spans="1:13" x14ac:dyDescent="0.3">
      <c r="A6506" t="s">
        <v>17</v>
      </c>
      <c r="B6506">
        <v>6505</v>
      </c>
      <c r="C6506" t="s">
        <v>1566</v>
      </c>
      <c r="D6506" t="s">
        <v>48</v>
      </c>
      <c r="E6506">
        <v>2018</v>
      </c>
      <c r="F6506" t="s">
        <v>138</v>
      </c>
      <c r="G6506" t="s">
        <v>14</v>
      </c>
      <c r="H6506" t="s">
        <v>26</v>
      </c>
      <c r="I6506" t="s">
        <v>40</v>
      </c>
      <c r="J6506">
        <v>0.18358896</v>
      </c>
      <c r="K6506">
        <v>12.85</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K6507">
        <v>12.85</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K6508">
        <v>12.85</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K6509">
        <v>12.85</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K6510">
        <v>12.85</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K6511">
        <v>12.85</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K6512">
        <v>12.85</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K6513">
        <v>12.85</v>
      </c>
      <c r="L6513">
        <v>189.453</v>
      </c>
      <c r="M6513">
        <v>4</v>
      </c>
    </row>
    <row r="6514" spans="1:13" x14ac:dyDescent="0.3">
      <c r="A6514" t="s">
        <v>10</v>
      </c>
      <c r="B6514">
        <v>6513</v>
      </c>
      <c r="C6514" t="s">
        <v>335</v>
      </c>
      <c r="D6514" t="s">
        <v>95</v>
      </c>
      <c r="E6514">
        <v>2018</v>
      </c>
      <c r="F6514" t="s">
        <v>138</v>
      </c>
      <c r="G6514" t="s">
        <v>14</v>
      </c>
      <c r="H6514" t="s">
        <v>26</v>
      </c>
      <c r="I6514" t="s">
        <v>40</v>
      </c>
      <c r="J6514">
        <v>0.2004264</v>
      </c>
      <c r="K6514">
        <v>12.85</v>
      </c>
      <c r="L6514">
        <v>88.851399999999998</v>
      </c>
      <c r="M6514">
        <v>4</v>
      </c>
    </row>
    <row r="6515" spans="1:13" x14ac:dyDescent="0.3">
      <c r="A6515" t="s">
        <v>10</v>
      </c>
      <c r="B6515">
        <v>6514</v>
      </c>
      <c r="C6515" t="s">
        <v>431</v>
      </c>
      <c r="D6515" t="s">
        <v>95</v>
      </c>
      <c r="E6515">
        <v>2018</v>
      </c>
      <c r="F6515" t="s">
        <v>138</v>
      </c>
      <c r="G6515" t="s">
        <v>14</v>
      </c>
      <c r="H6515" t="s">
        <v>26</v>
      </c>
      <c r="I6515" t="s">
        <v>40</v>
      </c>
      <c r="J6515">
        <v>0</v>
      </c>
      <c r="K6515">
        <v>12.85</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K6516">
        <v>12.85</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K6517">
        <v>12.85</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K6518">
        <v>12.85</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K6519">
        <v>12.85</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K6520">
        <v>12.85</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K6521">
        <v>12.85</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K6522">
        <v>12.85</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K6523">
        <v>12.85</v>
      </c>
      <c r="L6523">
        <v>55.861400000000003</v>
      </c>
      <c r="M6523">
        <v>4</v>
      </c>
    </row>
    <row r="6524" spans="1:13" x14ac:dyDescent="0.3">
      <c r="A6524" t="s">
        <v>10</v>
      </c>
      <c r="B6524">
        <v>6523</v>
      </c>
      <c r="C6524" t="s">
        <v>423</v>
      </c>
      <c r="D6524" t="s">
        <v>28</v>
      </c>
      <c r="E6524">
        <v>2018</v>
      </c>
      <c r="F6524" t="s">
        <v>138</v>
      </c>
      <c r="G6524" t="s">
        <v>14</v>
      </c>
      <c r="H6524" t="s">
        <v>26</v>
      </c>
      <c r="I6524" t="s">
        <v>40</v>
      </c>
      <c r="J6524">
        <v>0</v>
      </c>
      <c r="K6524">
        <v>12.85</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K6525">
        <v>12.85</v>
      </c>
      <c r="L6525">
        <v>147.24180000000001</v>
      </c>
      <c r="M6525">
        <v>4</v>
      </c>
    </row>
    <row r="6526" spans="1:13" x14ac:dyDescent="0.3">
      <c r="A6526" t="s">
        <v>10</v>
      </c>
      <c r="B6526">
        <v>6525</v>
      </c>
      <c r="C6526" t="s">
        <v>677</v>
      </c>
      <c r="D6526" t="s">
        <v>28</v>
      </c>
      <c r="E6526">
        <v>2018</v>
      </c>
      <c r="F6526" t="s">
        <v>138</v>
      </c>
      <c r="G6526" t="s">
        <v>14</v>
      </c>
      <c r="H6526" t="s">
        <v>26</v>
      </c>
      <c r="I6526" t="s">
        <v>40</v>
      </c>
      <c r="J6526">
        <v>0</v>
      </c>
      <c r="K6526">
        <v>12.85</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K6527">
        <v>12.85</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K6528">
        <v>12.85</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K6529">
        <v>12.85</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K6530">
        <v>12.85</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K6531">
        <v>12.85</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K6532">
        <v>12.85</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K6533">
        <v>12.85</v>
      </c>
      <c r="L6533">
        <v>91.0488</v>
      </c>
      <c r="M6533">
        <v>4</v>
      </c>
    </row>
    <row r="6534" spans="1:13" x14ac:dyDescent="0.3">
      <c r="A6534" t="s">
        <v>10</v>
      </c>
      <c r="B6534">
        <v>6533</v>
      </c>
      <c r="C6534" t="s">
        <v>1489</v>
      </c>
      <c r="D6534" t="s">
        <v>24</v>
      </c>
      <c r="E6534">
        <v>2018</v>
      </c>
      <c r="F6534" t="s">
        <v>138</v>
      </c>
      <c r="G6534" t="s">
        <v>14</v>
      </c>
      <c r="H6534" t="s">
        <v>26</v>
      </c>
      <c r="I6534" t="s">
        <v>40</v>
      </c>
      <c r="J6534">
        <v>0.127660257</v>
      </c>
      <c r="K6534">
        <v>12.85</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K6535">
        <v>12.85</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K6536">
        <v>12.85</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K6537">
        <v>12.85</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K6538">
        <v>12.85</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K6539">
        <v>12.85</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K6540">
        <v>12.85</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K6541">
        <v>12.85</v>
      </c>
      <c r="L6541">
        <v>108.4254</v>
      </c>
      <c r="M6541">
        <v>4</v>
      </c>
    </row>
    <row r="6542" spans="1:13" x14ac:dyDescent="0.3">
      <c r="A6542" t="s">
        <v>10</v>
      </c>
      <c r="B6542">
        <v>6541</v>
      </c>
      <c r="C6542" t="s">
        <v>1520</v>
      </c>
      <c r="D6542" t="s">
        <v>12</v>
      </c>
      <c r="E6542">
        <v>2018</v>
      </c>
      <c r="F6542" t="s">
        <v>138</v>
      </c>
      <c r="G6542" t="s">
        <v>14</v>
      </c>
      <c r="H6542" t="s">
        <v>26</v>
      </c>
      <c r="I6542" t="s">
        <v>40</v>
      </c>
      <c r="J6542">
        <v>0.214423791</v>
      </c>
      <c r="K6542">
        <v>12.85</v>
      </c>
      <c r="L6542">
        <v>111.6544</v>
      </c>
      <c r="M6542">
        <v>4</v>
      </c>
    </row>
    <row r="6543" spans="1:13" x14ac:dyDescent="0.3">
      <c r="A6543" t="s">
        <v>10</v>
      </c>
      <c r="B6543">
        <v>6542</v>
      </c>
      <c r="C6543" t="s">
        <v>1536</v>
      </c>
      <c r="D6543" t="s">
        <v>12</v>
      </c>
      <c r="E6543">
        <v>2018</v>
      </c>
      <c r="F6543" t="s">
        <v>138</v>
      </c>
      <c r="G6543" t="s">
        <v>14</v>
      </c>
      <c r="H6543" t="s">
        <v>26</v>
      </c>
      <c r="I6543" t="s">
        <v>40</v>
      </c>
      <c r="J6543">
        <v>0.187443314</v>
      </c>
      <c r="K6543">
        <v>12.85</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K6544">
        <v>12.85</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K6545">
        <v>12.85</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K6546">
        <v>12.85</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K6547">
        <v>12.85</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K6548">
        <v>12.85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K6549">
        <v>12.85</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K6550">
        <v>12.85</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K6551">
        <v>12.85</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K6552">
        <v>12.85</v>
      </c>
      <c r="L6552">
        <v>156.3946</v>
      </c>
      <c r="M6552">
        <v>4</v>
      </c>
    </row>
    <row r="6553" spans="1:13" x14ac:dyDescent="0.3">
      <c r="A6553" t="s">
        <v>10</v>
      </c>
      <c r="B6553">
        <v>6552</v>
      </c>
      <c r="C6553" t="s">
        <v>886</v>
      </c>
      <c r="D6553" t="s">
        <v>54</v>
      </c>
      <c r="E6553">
        <v>2018</v>
      </c>
      <c r="F6553" t="s">
        <v>138</v>
      </c>
      <c r="G6553" t="s">
        <v>14</v>
      </c>
      <c r="H6553" t="s">
        <v>26</v>
      </c>
      <c r="I6553" t="s">
        <v>40</v>
      </c>
      <c r="J6553">
        <v>1.4998914E-2</v>
      </c>
      <c r="K6553">
        <v>12.85</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K6554">
        <v>12.85</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K6555">
        <v>12.85</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K6556">
        <v>12.85</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K6557">
        <v>12.85</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K6558">
        <v>12.85</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K6559">
        <v>12.85</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K6560">
        <v>12.85</v>
      </c>
      <c r="L6560">
        <v>172.2764</v>
      </c>
      <c r="M6560">
        <v>4</v>
      </c>
    </row>
    <row r="6561" spans="1:13" x14ac:dyDescent="0.3">
      <c r="A6561" t="s">
        <v>10</v>
      </c>
      <c r="B6561">
        <v>6560</v>
      </c>
      <c r="C6561" t="s">
        <v>192</v>
      </c>
      <c r="D6561" t="s">
        <v>153</v>
      </c>
      <c r="E6561">
        <v>2018</v>
      </c>
      <c r="F6561" t="s">
        <v>138</v>
      </c>
      <c r="G6561" t="s">
        <v>14</v>
      </c>
      <c r="H6561" t="s">
        <v>26</v>
      </c>
      <c r="I6561" t="s">
        <v>40</v>
      </c>
      <c r="J6561">
        <v>0</v>
      </c>
      <c r="K6561">
        <v>12.85</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K6562">
        <v>12.85</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K6563">
        <v>12.85</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K6564">
        <v>12.85</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K6565">
        <v>12.85</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K6566">
        <v>12.85</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K6567">
        <v>12.85</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K6568">
        <v>12.85</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K6569">
        <v>12.85</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K6570">
        <v>12.85</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K6571">
        <v>12.85</v>
      </c>
      <c r="L6571">
        <v>113.5544</v>
      </c>
      <c r="M6571">
        <v>4</v>
      </c>
    </row>
    <row r="6572" spans="1:13" x14ac:dyDescent="0.3">
      <c r="A6572" t="s">
        <v>35</v>
      </c>
      <c r="B6572">
        <v>6571</v>
      </c>
      <c r="C6572" t="s">
        <v>1301</v>
      </c>
      <c r="D6572" t="s">
        <v>28</v>
      </c>
      <c r="E6572">
        <v>2018</v>
      </c>
      <c r="F6572" t="s">
        <v>138</v>
      </c>
      <c r="G6572" t="s">
        <v>14</v>
      </c>
      <c r="H6572" t="s">
        <v>26</v>
      </c>
      <c r="I6572" t="s">
        <v>40</v>
      </c>
      <c r="J6572">
        <v>3.7131628E-2</v>
      </c>
      <c r="K6572">
        <v>12.85</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K6573">
        <v>12.85</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K6574">
        <v>12.85</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K8248">
        <v>12.85</v>
      </c>
      <c r="L8248">
        <v>106.26220000000001</v>
      </c>
      <c r="M8248">
        <v>4</v>
      </c>
    </row>
    <row r="8249" spans="1:13" x14ac:dyDescent="0.3">
      <c r="A8249" t="s">
        <v>17</v>
      </c>
      <c r="B8249">
        <v>8248</v>
      </c>
      <c r="C8249" t="s">
        <v>662</v>
      </c>
      <c r="D8249" t="s">
        <v>57</v>
      </c>
      <c r="E8249">
        <v>2018</v>
      </c>
      <c r="F8249" t="s">
        <v>45</v>
      </c>
      <c r="G8249" t="s">
        <v>21</v>
      </c>
      <c r="H8249" t="s">
        <v>15</v>
      </c>
      <c r="I8249" t="s">
        <v>46</v>
      </c>
      <c r="J8249">
        <v>0</v>
      </c>
      <c r="K8249">
        <v>12.85</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K8250">
        <v>12.85</v>
      </c>
      <c r="L8250">
        <v>99.7042</v>
      </c>
      <c r="M8250">
        <v>4</v>
      </c>
    </row>
    <row r="8251" spans="1:13" x14ac:dyDescent="0.3">
      <c r="A8251" t="s">
        <v>17</v>
      </c>
      <c r="B8251">
        <v>8250</v>
      </c>
      <c r="C8251" t="s">
        <v>718</v>
      </c>
      <c r="D8251" t="s">
        <v>19</v>
      </c>
      <c r="E8251">
        <v>2018</v>
      </c>
      <c r="F8251" t="s">
        <v>45</v>
      </c>
      <c r="G8251" t="s">
        <v>21</v>
      </c>
      <c r="H8251" t="s">
        <v>15</v>
      </c>
      <c r="I8251" t="s">
        <v>46</v>
      </c>
      <c r="J8251">
        <v>0</v>
      </c>
      <c r="K8251">
        <v>12.85</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K8252">
        <v>12.85</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K8253">
        <v>12.85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K8254">
        <v>12.85</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K8255">
        <v>12.85</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K8256">
        <v>12.85</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K8257">
        <v>12.85</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K8258">
        <v>12.85</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K8259">
        <v>12.85</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K8260">
        <v>12.85</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K8261">
        <v>12.85</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K8262">
        <v>12.85</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K8263">
        <v>12.85</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K8264">
        <v>12.85</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K8265">
        <v>12.85</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K8266">
        <v>12.85</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K8267">
        <v>12.85</v>
      </c>
      <c r="L8267">
        <v>78.232799999999997</v>
      </c>
      <c r="M8267">
        <v>4</v>
      </c>
    </row>
    <row r="8268" spans="1:13" x14ac:dyDescent="0.3">
      <c r="A8268" t="s">
        <v>17</v>
      </c>
      <c r="B8268">
        <v>8267</v>
      </c>
      <c r="C8268" t="s">
        <v>986</v>
      </c>
      <c r="D8268" t="s">
        <v>95</v>
      </c>
      <c r="E8268">
        <v>2018</v>
      </c>
      <c r="F8268" t="s">
        <v>45</v>
      </c>
      <c r="G8268" t="s">
        <v>21</v>
      </c>
      <c r="H8268" t="s">
        <v>15</v>
      </c>
      <c r="I8268" t="s">
        <v>46</v>
      </c>
      <c r="J8268">
        <v>0</v>
      </c>
      <c r="K8268">
        <v>12.85</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K8269">
        <v>12.85</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K8270">
        <v>12.85</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K8271">
        <v>12.85</v>
      </c>
      <c r="L8271">
        <v>228.5668</v>
      </c>
      <c r="M8271">
        <v>4</v>
      </c>
    </row>
    <row r="8272" spans="1:13" x14ac:dyDescent="0.3">
      <c r="A8272" t="s">
        <v>17</v>
      </c>
      <c r="B8272">
        <v>8271</v>
      </c>
      <c r="C8272" t="s">
        <v>1364</v>
      </c>
      <c r="D8272" t="s">
        <v>57</v>
      </c>
      <c r="E8272">
        <v>2018</v>
      </c>
      <c r="F8272" t="s">
        <v>45</v>
      </c>
      <c r="G8272" t="s">
        <v>21</v>
      </c>
      <c r="H8272" t="s">
        <v>15</v>
      </c>
      <c r="I8272" t="s">
        <v>46</v>
      </c>
      <c r="J8272">
        <v>4.8545853E-2</v>
      </c>
      <c r="K8272">
        <v>12.85</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K8273">
        <v>12.85</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K8274">
        <v>12.85</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K8275">
        <v>12.85</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K8276">
        <v>12.85</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K8277">
        <v>12.85</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K8278">
        <v>12.85</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K8279">
        <v>12.85</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K8280">
        <v>12.85</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K8281">
        <v>12.85</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K8282">
        <v>12.85</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K8283">
        <v>12.85</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K8284">
        <v>12.85</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K8285">
        <v>12.85</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K8286">
        <v>12.85</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K8287">
        <v>12.85</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K8288">
        <v>12.85</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K8289">
        <v>12.85</v>
      </c>
      <c r="L8289">
        <v>177.6002</v>
      </c>
      <c r="M8289">
        <v>4</v>
      </c>
    </row>
    <row r="8290" spans="1:13" x14ac:dyDescent="0.3">
      <c r="A8290" t="s">
        <v>17</v>
      </c>
      <c r="B8290">
        <v>8289</v>
      </c>
      <c r="C8290" t="s">
        <v>535</v>
      </c>
      <c r="D8290" t="s">
        <v>67</v>
      </c>
      <c r="E8290">
        <v>2018</v>
      </c>
      <c r="F8290" t="s">
        <v>45</v>
      </c>
      <c r="G8290" t="s">
        <v>21</v>
      </c>
      <c r="H8290" t="s">
        <v>15</v>
      </c>
      <c r="I8290" t="s">
        <v>46</v>
      </c>
      <c r="J8290">
        <v>0.101281</v>
      </c>
      <c r="K8290">
        <v>12.85</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K8291">
        <v>12.85</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K8292">
        <v>12.85</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K8293">
        <v>12.85</v>
      </c>
      <c r="L8293">
        <v>179.1344</v>
      </c>
      <c r="M8293">
        <v>4</v>
      </c>
    </row>
    <row r="8294" spans="1:13" x14ac:dyDescent="0.3">
      <c r="A8294" t="s">
        <v>17</v>
      </c>
      <c r="B8294">
        <v>8293</v>
      </c>
      <c r="C8294" t="s">
        <v>777</v>
      </c>
      <c r="D8294" t="s">
        <v>67</v>
      </c>
      <c r="E8294">
        <v>2018</v>
      </c>
      <c r="F8294" t="s">
        <v>45</v>
      </c>
      <c r="G8294" t="s">
        <v>21</v>
      </c>
      <c r="H8294" t="s">
        <v>15</v>
      </c>
      <c r="I8294" t="s">
        <v>46</v>
      </c>
      <c r="J8294">
        <v>2.0769677E-2</v>
      </c>
      <c r="K8294">
        <v>12.85</v>
      </c>
      <c r="L8294">
        <v>117.5782</v>
      </c>
      <c r="M8294">
        <v>4</v>
      </c>
    </row>
    <row r="8295" spans="1:13" x14ac:dyDescent="0.3">
      <c r="A8295" t="s">
        <v>17</v>
      </c>
      <c r="B8295">
        <v>8294</v>
      </c>
      <c r="C8295" t="s">
        <v>1018</v>
      </c>
      <c r="D8295" t="s">
        <v>24</v>
      </c>
      <c r="E8295">
        <v>2018</v>
      </c>
      <c r="F8295" t="s">
        <v>45</v>
      </c>
      <c r="G8295" t="s">
        <v>21</v>
      </c>
      <c r="H8295" t="s">
        <v>15</v>
      </c>
      <c r="I8295" t="s">
        <v>46</v>
      </c>
      <c r="J8295">
        <v>5.4720642E-2</v>
      </c>
      <c r="K8295">
        <v>12.85</v>
      </c>
      <c r="L8295">
        <v>107.8254</v>
      </c>
      <c r="M8295">
        <v>4</v>
      </c>
    </row>
    <row r="8296" spans="1:13" x14ac:dyDescent="0.3">
      <c r="A8296" t="s">
        <v>17</v>
      </c>
      <c r="B8296">
        <v>8295</v>
      </c>
      <c r="C8296" t="s">
        <v>728</v>
      </c>
      <c r="D8296" t="s">
        <v>24</v>
      </c>
      <c r="E8296">
        <v>2018</v>
      </c>
      <c r="F8296" t="s">
        <v>45</v>
      </c>
      <c r="G8296" t="s">
        <v>21</v>
      </c>
      <c r="H8296" t="s">
        <v>15</v>
      </c>
      <c r="I8296" t="s">
        <v>46</v>
      </c>
      <c r="J8296">
        <v>0.116347087</v>
      </c>
      <c r="K8296">
        <v>12.85</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K8297">
        <v>12.85</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K8298">
        <v>12.85</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K8299">
        <v>12.85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K8300">
        <v>12.85</v>
      </c>
      <c r="L8300">
        <v>261.291</v>
      </c>
      <c r="M8300">
        <v>4</v>
      </c>
    </row>
    <row r="8301" spans="1:13" x14ac:dyDescent="0.3">
      <c r="A8301" t="s">
        <v>17</v>
      </c>
      <c r="B8301">
        <v>8300</v>
      </c>
      <c r="C8301" t="s">
        <v>1575</v>
      </c>
      <c r="D8301" t="s">
        <v>24</v>
      </c>
      <c r="E8301">
        <v>2018</v>
      </c>
      <c r="F8301" t="s">
        <v>45</v>
      </c>
      <c r="G8301" t="s">
        <v>21</v>
      </c>
      <c r="H8301" t="s">
        <v>15</v>
      </c>
      <c r="I8301" t="s">
        <v>46</v>
      </c>
      <c r="J8301">
        <v>0.130544568</v>
      </c>
      <c r="K8301">
        <v>12.85</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K8302">
        <v>12.85</v>
      </c>
      <c r="L8302">
        <v>31.9558</v>
      </c>
      <c r="M8302">
        <v>4</v>
      </c>
    </row>
    <row r="8303" spans="1:13" x14ac:dyDescent="0.3">
      <c r="A8303" t="s">
        <v>17</v>
      </c>
      <c r="B8303">
        <v>8302</v>
      </c>
      <c r="C8303" t="s">
        <v>229</v>
      </c>
      <c r="D8303" t="s">
        <v>24</v>
      </c>
      <c r="E8303">
        <v>2018</v>
      </c>
      <c r="F8303" t="s">
        <v>45</v>
      </c>
      <c r="G8303" t="s">
        <v>21</v>
      </c>
      <c r="H8303" t="s">
        <v>15</v>
      </c>
      <c r="I8303" t="s">
        <v>46</v>
      </c>
      <c r="J8303">
        <v>0</v>
      </c>
      <c r="K8303">
        <v>12.85</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K8304">
        <v>12.85</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K8305">
        <v>12.85</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K8306">
        <v>12.85</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K8307">
        <v>12.85</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K8308">
        <v>12.85</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K8309">
        <v>12.85</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K8310">
        <v>12.85</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K8311">
        <v>12.85</v>
      </c>
      <c r="L8311">
        <v>248.8434</v>
      </c>
      <c r="M8311">
        <v>4</v>
      </c>
    </row>
    <row r="8312" spans="1:13" x14ac:dyDescent="0.3">
      <c r="A8312" t="s">
        <v>17</v>
      </c>
      <c r="B8312">
        <v>8311</v>
      </c>
      <c r="C8312" t="s">
        <v>1278</v>
      </c>
      <c r="D8312" t="s">
        <v>24</v>
      </c>
      <c r="E8312">
        <v>2018</v>
      </c>
      <c r="F8312" t="s">
        <v>45</v>
      </c>
      <c r="G8312" t="s">
        <v>21</v>
      </c>
      <c r="H8312" t="s">
        <v>15</v>
      </c>
      <c r="I8312" t="s">
        <v>46</v>
      </c>
      <c r="J8312">
        <v>1.3951504E-2</v>
      </c>
      <c r="K8312">
        <v>12.85</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K8313">
        <v>12.85</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K8314">
        <v>12.85</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K8315">
        <v>12.85</v>
      </c>
      <c r="L8315">
        <v>57.792999999999999</v>
      </c>
      <c r="M8315">
        <v>4</v>
      </c>
    </row>
    <row r="8316" spans="1:13" x14ac:dyDescent="0.3">
      <c r="A8316" t="s">
        <v>17</v>
      </c>
      <c r="B8316">
        <v>8315</v>
      </c>
      <c r="C8316" t="s">
        <v>1168</v>
      </c>
      <c r="D8316" t="s">
        <v>12</v>
      </c>
      <c r="E8316">
        <v>2018</v>
      </c>
      <c r="F8316" t="s">
        <v>45</v>
      </c>
      <c r="G8316" t="s">
        <v>21</v>
      </c>
      <c r="H8316" t="s">
        <v>15</v>
      </c>
      <c r="I8316" t="s">
        <v>46</v>
      </c>
      <c r="J8316">
        <v>0</v>
      </c>
      <c r="K8316">
        <v>12.85</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K8317">
        <v>12.85</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K8318">
        <v>12.85</v>
      </c>
      <c r="L8318">
        <v>182.0976</v>
      </c>
      <c r="M8318">
        <v>4</v>
      </c>
    </row>
    <row r="8319" spans="1:13" x14ac:dyDescent="0.3">
      <c r="A8319" t="s">
        <v>17</v>
      </c>
      <c r="B8319">
        <v>8318</v>
      </c>
      <c r="C8319" t="s">
        <v>1447</v>
      </c>
      <c r="D8319" t="s">
        <v>12</v>
      </c>
      <c r="E8319">
        <v>2018</v>
      </c>
      <c r="F8319" t="s">
        <v>45</v>
      </c>
      <c r="G8319" t="s">
        <v>21</v>
      </c>
      <c r="H8319" t="s">
        <v>15</v>
      </c>
      <c r="I8319" t="s">
        <v>46</v>
      </c>
      <c r="J8319">
        <v>0</v>
      </c>
      <c r="K8319">
        <v>12.85</v>
      </c>
      <c r="L8319">
        <v>115.3492</v>
      </c>
      <c r="M8319">
        <v>4</v>
      </c>
    </row>
    <row r="8320" spans="1:13" x14ac:dyDescent="0.3">
      <c r="A8320" t="s">
        <v>17</v>
      </c>
      <c r="B8320">
        <v>8319</v>
      </c>
      <c r="C8320" t="s">
        <v>447</v>
      </c>
      <c r="D8320" t="s">
        <v>12</v>
      </c>
      <c r="E8320">
        <v>2018</v>
      </c>
      <c r="F8320" t="s">
        <v>45</v>
      </c>
      <c r="G8320" t="s">
        <v>21</v>
      </c>
      <c r="H8320" t="s">
        <v>15</v>
      </c>
      <c r="I8320" t="s">
        <v>46</v>
      </c>
      <c r="J8320">
        <v>3.3059299E-2</v>
      </c>
      <c r="K8320">
        <v>12.85</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K8321">
        <v>12.85</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K8322">
        <v>12.85</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K8323">
        <v>12.85</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K8324">
        <v>12.85</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K8325">
        <v>12.85</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K8326">
        <v>12.85</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K8327">
        <v>12.85</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K8328">
        <v>12.85</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K8329">
        <v>12.85</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K8330">
        <v>12.85</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K8331">
        <v>12.85</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K8332">
        <v>12.85</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K8333">
        <v>12.85</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K8334">
        <v>12.85</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K8335">
        <v>12.85</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K8336">
        <v>12.85</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K8337">
        <v>12.85</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K8338">
        <v>12.85</v>
      </c>
      <c r="L8338">
        <v>37.750599999999999</v>
      </c>
      <c r="M8338">
        <v>4</v>
      </c>
    </row>
    <row r="8339" spans="1:13" x14ac:dyDescent="0.3">
      <c r="A8339" t="s">
        <v>17</v>
      </c>
      <c r="B8339">
        <v>8338</v>
      </c>
      <c r="C8339" t="s">
        <v>497</v>
      </c>
      <c r="D8339" t="s">
        <v>19</v>
      </c>
      <c r="E8339">
        <v>2018</v>
      </c>
      <c r="F8339" t="s">
        <v>45</v>
      </c>
      <c r="G8339" t="s">
        <v>21</v>
      </c>
      <c r="H8339" t="s">
        <v>15</v>
      </c>
      <c r="I8339" t="s">
        <v>46</v>
      </c>
      <c r="J8339">
        <v>0</v>
      </c>
      <c r="K8339">
        <v>12.85</v>
      </c>
      <c r="L8339">
        <v>37.3506</v>
      </c>
      <c r="M8339">
        <v>4</v>
      </c>
    </row>
    <row r="8340" spans="1:13" x14ac:dyDescent="0.3">
      <c r="A8340" t="s">
        <v>17</v>
      </c>
      <c r="B8340">
        <v>8339</v>
      </c>
      <c r="C8340" t="s">
        <v>992</v>
      </c>
      <c r="D8340" t="s">
        <v>19</v>
      </c>
      <c r="E8340">
        <v>2018</v>
      </c>
      <c r="F8340" t="s">
        <v>45</v>
      </c>
      <c r="G8340" t="s">
        <v>21</v>
      </c>
      <c r="H8340" t="s">
        <v>15</v>
      </c>
      <c r="I8340" t="s">
        <v>46</v>
      </c>
      <c r="J8340">
        <v>0</v>
      </c>
      <c r="K8340">
        <v>12.85</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K8341">
        <v>12.85</v>
      </c>
      <c r="L8341">
        <v>42.177</v>
      </c>
      <c r="M8341">
        <v>4</v>
      </c>
    </row>
    <row r="8342" spans="1:13" x14ac:dyDescent="0.3">
      <c r="A8342" t="s">
        <v>17</v>
      </c>
      <c r="B8342">
        <v>8341</v>
      </c>
      <c r="C8342" t="s">
        <v>1068</v>
      </c>
      <c r="D8342" t="s">
        <v>19</v>
      </c>
      <c r="E8342">
        <v>2018</v>
      </c>
      <c r="F8342" t="s">
        <v>45</v>
      </c>
      <c r="G8342" t="s">
        <v>21</v>
      </c>
      <c r="H8342" t="s">
        <v>15</v>
      </c>
      <c r="I8342" t="s">
        <v>46</v>
      </c>
      <c r="J8342">
        <v>1.7556795E-2</v>
      </c>
      <c r="K8342">
        <v>12.85</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K8343">
        <v>12.85</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K8344">
        <v>12.85</v>
      </c>
      <c r="L8344">
        <v>235.69059999999999</v>
      </c>
      <c r="M8344">
        <v>4</v>
      </c>
    </row>
    <row r="8345" spans="1:13" x14ac:dyDescent="0.3">
      <c r="A8345" t="s">
        <v>17</v>
      </c>
      <c r="B8345">
        <v>8344</v>
      </c>
      <c r="C8345" t="s">
        <v>238</v>
      </c>
      <c r="D8345" t="s">
        <v>19</v>
      </c>
      <c r="E8345">
        <v>2018</v>
      </c>
      <c r="F8345" t="s">
        <v>45</v>
      </c>
      <c r="G8345" t="s">
        <v>21</v>
      </c>
      <c r="H8345" t="s">
        <v>15</v>
      </c>
      <c r="I8345" t="s">
        <v>46</v>
      </c>
      <c r="J8345">
        <v>0</v>
      </c>
      <c r="K8345">
        <v>12.85</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K8346">
        <v>12.85</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K8347">
        <v>12.85</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K8348">
        <v>12.85</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K8349">
        <v>12.85</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K8350">
        <v>12.85</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K8351">
        <v>12.85</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K8352">
        <v>12.85</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K8353">
        <v>12.85</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K8354">
        <v>12.85</v>
      </c>
      <c r="L8354">
        <v>117.4492</v>
      </c>
      <c r="M8354">
        <v>4</v>
      </c>
    </row>
    <row r="8355" spans="1:13" x14ac:dyDescent="0.3">
      <c r="A8355" t="s">
        <v>17</v>
      </c>
      <c r="B8355">
        <v>8354</v>
      </c>
      <c r="C8355" t="s">
        <v>448</v>
      </c>
      <c r="D8355" t="s">
        <v>42</v>
      </c>
      <c r="E8355">
        <v>2018</v>
      </c>
      <c r="F8355" t="s">
        <v>45</v>
      </c>
      <c r="G8355" t="s">
        <v>21</v>
      </c>
      <c r="H8355" t="s">
        <v>15</v>
      </c>
      <c r="I8355" t="s">
        <v>46</v>
      </c>
      <c r="J8355">
        <v>0.118099673</v>
      </c>
      <c r="K8355">
        <v>12.85</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K8356">
        <v>12.85</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K8357">
        <v>12.85</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K8358">
        <v>12.85</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K8359">
        <v>12.85</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K8360">
        <v>12.85</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K8361">
        <v>12.85</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K8362">
        <v>12.85</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K8363">
        <v>12.85</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K8364">
        <v>12.85</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K8365">
        <v>12.85</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K8366">
        <v>12.85</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K8367">
        <v>12.85</v>
      </c>
      <c r="L8367">
        <v>107.3912</v>
      </c>
      <c r="M8367">
        <v>4</v>
      </c>
    </row>
    <row r="8368" spans="1:13" x14ac:dyDescent="0.3">
      <c r="A8368" t="s">
        <v>17</v>
      </c>
      <c r="B8368">
        <v>8367</v>
      </c>
      <c r="C8368" t="s">
        <v>1600</v>
      </c>
      <c r="D8368" t="s">
        <v>42</v>
      </c>
      <c r="E8368">
        <v>2018</v>
      </c>
      <c r="F8368" t="s">
        <v>45</v>
      </c>
      <c r="G8368" t="s">
        <v>21</v>
      </c>
      <c r="H8368" t="s">
        <v>15</v>
      </c>
      <c r="I8368" t="s">
        <v>46</v>
      </c>
      <c r="J8368">
        <v>1.2592289E-2</v>
      </c>
      <c r="K8368">
        <v>12.85</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K8369">
        <v>12.85</v>
      </c>
      <c r="L8369">
        <v>174.1396</v>
      </c>
      <c r="M8369">
        <v>4</v>
      </c>
    </row>
    <row r="8370" spans="1:13" x14ac:dyDescent="0.3">
      <c r="A8370" t="s">
        <v>17</v>
      </c>
      <c r="B8370">
        <v>8369</v>
      </c>
      <c r="C8370" t="s">
        <v>1226</v>
      </c>
      <c r="D8370" t="s">
        <v>42</v>
      </c>
      <c r="E8370">
        <v>2018</v>
      </c>
      <c r="F8370" t="s">
        <v>45</v>
      </c>
      <c r="G8370" t="s">
        <v>21</v>
      </c>
      <c r="H8370" t="s">
        <v>15</v>
      </c>
      <c r="I8370" t="s">
        <v>46</v>
      </c>
      <c r="J8370">
        <v>1.3056494E-2</v>
      </c>
      <c r="K8370">
        <v>12.85</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K8371">
        <v>12.85</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K8372">
        <v>12.85</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K8373">
        <v>12.85</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K8374">
        <v>12.85</v>
      </c>
      <c r="L8374">
        <v>253.60140000000001</v>
      </c>
      <c r="M8374">
        <v>4</v>
      </c>
    </row>
    <row r="8375" spans="1:13" x14ac:dyDescent="0.3">
      <c r="A8375" t="s">
        <v>17</v>
      </c>
      <c r="B8375">
        <v>8374</v>
      </c>
      <c r="C8375" t="s">
        <v>742</v>
      </c>
      <c r="D8375" t="s">
        <v>42</v>
      </c>
      <c r="E8375">
        <v>2018</v>
      </c>
      <c r="F8375" t="s">
        <v>45</v>
      </c>
      <c r="G8375" t="s">
        <v>21</v>
      </c>
      <c r="H8375" t="s">
        <v>15</v>
      </c>
      <c r="I8375" t="s">
        <v>46</v>
      </c>
      <c r="J8375">
        <v>0</v>
      </c>
      <c r="K8375">
        <v>12.85</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K8376">
        <v>12.85</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K8377">
        <v>12.85</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K8378">
        <v>12.85</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K8379">
        <v>12.85</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K8380">
        <v>12.85</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K8381">
        <v>12.85</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K8382">
        <v>12.85</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K8383">
        <v>12.85</v>
      </c>
      <c r="L8383">
        <v>115.515</v>
      </c>
      <c r="M8383">
        <v>4</v>
      </c>
    </row>
    <row r="8384" spans="1:13" x14ac:dyDescent="0.3">
      <c r="A8384" t="s">
        <v>17</v>
      </c>
      <c r="B8384">
        <v>8383</v>
      </c>
      <c r="C8384" t="s">
        <v>1117</v>
      </c>
      <c r="D8384" t="s">
        <v>54</v>
      </c>
      <c r="E8384">
        <v>2018</v>
      </c>
      <c r="F8384" t="s">
        <v>45</v>
      </c>
      <c r="G8384" t="s">
        <v>21</v>
      </c>
      <c r="H8384" t="s">
        <v>15</v>
      </c>
      <c r="I8384" t="s">
        <v>46</v>
      </c>
      <c r="J8384">
        <v>3.9370913E-2</v>
      </c>
      <c r="K8384">
        <v>12.85</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K8385">
        <v>12.85</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K8386">
        <v>12.85</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K8387">
        <v>12.85</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K8388">
        <v>12.85</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K8389">
        <v>12.85</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K8390">
        <v>12.85</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K8391">
        <v>12.85</v>
      </c>
      <c r="L8391">
        <v>116.7834</v>
      </c>
      <c r="M8391">
        <v>4</v>
      </c>
    </row>
    <row r="8392" spans="1:13" x14ac:dyDescent="0.3">
      <c r="A8392" t="s">
        <v>17</v>
      </c>
      <c r="B8392">
        <v>8391</v>
      </c>
      <c r="C8392" t="s">
        <v>1042</v>
      </c>
      <c r="D8392" t="s">
        <v>48</v>
      </c>
      <c r="E8392">
        <v>2018</v>
      </c>
      <c r="F8392" t="s">
        <v>45</v>
      </c>
      <c r="G8392" t="s">
        <v>21</v>
      </c>
      <c r="H8392" t="s">
        <v>15</v>
      </c>
      <c r="I8392" t="s">
        <v>46</v>
      </c>
      <c r="J8392">
        <v>0</v>
      </c>
      <c r="K8392">
        <v>12.85</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K8393">
        <v>12.85</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K8394">
        <v>12.85</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K8395">
        <v>12.85</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K8396">
        <v>12.85</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K8397">
        <v>12.85</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K8398">
        <v>12.85</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K8399">
        <v>12.85</v>
      </c>
      <c r="L8399">
        <v>92.5488</v>
      </c>
      <c r="M8399">
        <v>4</v>
      </c>
    </row>
    <row r="8400" spans="1:13" x14ac:dyDescent="0.3">
      <c r="A8400" t="s">
        <v>17</v>
      </c>
      <c r="B8400">
        <v>8399</v>
      </c>
      <c r="C8400" t="s">
        <v>220</v>
      </c>
      <c r="D8400" t="s">
        <v>48</v>
      </c>
      <c r="E8400">
        <v>2018</v>
      </c>
      <c r="F8400" t="s">
        <v>45</v>
      </c>
      <c r="G8400" t="s">
        <v>21</v>
      </c>
      <c r="H8400" t="s">
        <v>15</v>
      </c>
      <c r="I8400" t="s">
        <v>46</v>
      </c>
      <c r="J8400">
        <v>4.0747616E-2</v>
      </c>
      <c r="K8400">
        <v>12.85</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K8401">
        <v>12.85</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K8402">
        <v>12.85</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K8403">
        <v>12.85</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K8404">
        <v>12.85</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K8405">
        <v>12.85</v>
      </c>
      <c r="L8405">
        <v>170.44220000000001</v>
      </c>
      <c r="M8405">
        <v>4</v>
      </c>
    </row>
    <row r="8406" spans="1:13" x14ac:dyDescent="0.3">
      <c r="A8406" t="s">
        <v>17</v>
      </c>
      <c r="B8406">
        <v>8405</v>
      </c>
      <c r="C8406" t="s">
        <v>1601</v>
      </c>
      <c r="D8406" t="s">
        <v>48</v>
      </c>
      <c r="E8406">
        <v>2018</v>
      </c>
      <c r="F8406" t="s">
        <v>45</v>
      </c>
      <c r="G8406" t="s">
        <v>21</v>
      </c>
      <c r="H8406" t="s">
        <v>15</v>
      </c>
      <c r="I8406" t="s">
        <v>46</v>
      </c>
      <c r="J8406">
        <v>0</v>
      </c>
      <c r="K8406">
        <v>12.85</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K8407">
        <v>12.85</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K8408">
        <v>12.85</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K8409">
        <v>12.85</v>
      </c>
      <c r="L8409">
        <v>147.476</v>
      </c>
      <c r="M8409">
        <v>4</v>
      </c>
    </row>
    <row r="8410" spans="1:13" x14ac:dyDescent="0.3">
      <c r="A8410" t="s">
        <v>17</v>
      </c>
      <c r="B8410">
        <v>8409</v>
      </c>
      <c r="C8410" t="s">
        <v>656</v>
      </c>
      <c r="D8410" t="s">
        <v>48</v>
      </c>
      <c r="E8410">
        <v>2018</v>
      </c>
      <c r="F8410" t="s">
        <v>45</v>
      </c>
      <c r="G8410" t="s">
        <v>21</v>
      </c>
      <c r="H8410" t="s">
        <v>15</v>
      </c>
      <c r="I8410" t="s">
        <v>46</v>
      </c>
      <c r="J8410">
        <v>0.102941345</v>
      </c>
      <c r="K8410">
        <v>12.85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K8411">
        <v>12.85</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K8412">
        <v>12.85</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K8413">
        <v>12.85</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K8414">
        <v>12.85</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K8415">
        <v>12.85</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K8416">
        <v>12.85</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K8417">
        <v>12.85</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K8418">
        <v>12.85</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K8419">
        <v>12.85</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K8420">
        <v>12.85</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K8421">
        <v>12.85</v>
      </c>
      <c r="L8421">
        <v>242.8486</v>
      </c>
      <c r="M8421">
        <v>4</v>
      </c>
    </row>
    <row r="8422" spans="1:13" x14ac:dyDescent="0.3">
      <c r="A8422" t="s">
        <v>17</v>
      </c>
      <c r="B8422">
        <v>8421</v>
      </c>
      <c r="C8422" t="s">
        <v>1183</v>
      </c>
      <c r="D8422" t="s">
        <v>32</v>
      </c>
      <c r="E8422">
        <v>2018</v>
      </c>
      <c r="F8422" t="s">
        <v>45</v>
      </c>
      <c r="G8422" t="s">
        <v>21</v>
      </c>
      <c r="H8422" t="s">
        <v>15</v>
      </c>
      <c r="I8422" t="s">
        <v>46</v>
      </c>
      <c r="J8422">
        <v>0.114475357</v>
      </c>
      <c r="K8422">
        <v>12.85</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K8423">
        <v>12.85</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K8424">
        <v>12.85</v>
      </c>
      <c r="L8424">
        <v>40.913800000000002</v>
      </c>
      <c r="M8424">
        <v>4</v>
      </c>
    </row>
    <row r="8425" spans="1:13" x14ac:dyDescent="0.3">
      <c r="A8425" t="s">
        <v>17</v>
      </c>
      <c r="B8425">
        <v>8424</v>
      </c>
      <c r="C8425" t="s">
        <v>834</v>
      </c>
      <c r="D8425" t="s">
        <v>159</v>
      </c>
      <c r="E8425">
        <v>2018</v>
      </c>
      <c r="F8425" t="s">
        <v>45</v>
      </c>
      <c r="G8425" t="s">
        <v>21</v>
      </c>
      <c r="H8425" t="s">
        <v>15</v>
      </c>
      <c r="I8425" t="s">
        <v>46</v>
      </c>
      <c r="J8425">
        <v>0</v>
      </c>
      <c r="K8425">
        <v>12.85</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K8426">
        <v>12.85</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K8427">
        <v>12.85</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K8428">
        <v>12.85</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K8429">
        <v>12.85</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K8430">
        <v>12.85</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K8431">
        <v>12.85</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K8432">
        <v>12.85</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K8433">
        <v>12.85</v>
      </c>
      <c r="L8433">
        <v>164.95</v>
      </c>
      <c r="M8433">
        <v>4</v>
      </c>
    </row>
    <row r="8434" spans="1:13" x14ac:dyDescent="0.3">
      <c r="A8434" t="s">
        <v>10</v>
      </c>
      <c r="B8434">
        <v>8433</v>
      </c>
      <c r="C8434" t="s">
        <v>1046</v>
      </c>
      <c r="D8434" t="s">
        <v>57</v>
      </c>
      <c r="E8434">
        <v>2018</v>
      </c>
      <c r="F8434" t="s">
        <v>45</v>
      </c>
      <c r="G8434" t="s">
        <v>21</v>
      </c>
      <c r="H8434" t="s">
        <v>15</v>
      </c>
      <c r="I8434" t="s">
        <v>46</v>
      </c>
      <c r="J8434">
        <v>0</v>
      </c>
      <c r="K8434">
        <v>12.85</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K8435">
        <v>12.85</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K8436">
        <v>12.85</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K8437">
        <v>12.85</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K8438">
        <v>12.85</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K8439">
        <v>12.85</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K8440">
        <v>12.85</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K8441">
        <v>12.85</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K8442">
        <v>12.85</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K8443">
        <v>12.85</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K8444">
        <v>12.85</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K8445">
        <v>12.85</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K8446">
        <v>12.85</v>
      </c>
      <c r="L8446">
        <v>109.5228</v>
      </c>
      <c r="M8446">
        <v>4</v>
      </c>
    </row>
    <row r="8447" spans="1:13" x14ac:dyDescent="0.3">
      <c r="A8447" t="s">
        <v>10</v>
      </c>
      <c r="B8447">
        <v>8446</v>
      </c>
      <c r="C8447" t="s">
        <v>883</v>
      </c>
      <c r="D8447" t="s">
        <v>28</v>
      </c>
      <c r="E8447">
        <v>2018</v>
      </c>
      <c r="F8447" t="s">
        <v>45</v>
      </c>
      <c r="G8447" t="s">
        <v>21</v>
      </c>
      <c r="H8447" t="s">
        <v>15</v>
      </c>
      <c r="I8447" t="s">
        <v>46</v>
      </c>
      <c r="J8447">
        <v>0.10400212</v>
      </c>
      <c r="K8447">
        <v>12.85</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K8448">
        <v>12.85</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K8449">
        <v>12.85</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K8450">
        <v>12.85</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K8451">
        <v>12.85</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K8452">
        <v>12.85</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K8453">
        <v>12.85</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K8454">
        <v>12.85</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K8455">
        <v>12.85</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K8456">
        <v>12.85</v>
      </c>
      <c r="L8456">
        <v>254.93559999999999</v>
      </c>
      <c r="M8456">
        <v>4</v>
      </c>
    </row>
    <row r="8457" spans="1:13" x14ac:dyDescent="0.3">
      <c r="A8457" t="s">
        <v>10</v>
      </c>
      <c r="B8457">
        <v>8456</v>
      </c>
      <c r="C8457" t="s">
        <v>1400</v>
      </c>
      <c r="D8457" t="s">
        <v>67</v>
      </c>
      <c r="E8457">
        <v>2018</v>
      </c>
      <c r="F8457" t="s">
        <v>45</v>
      </c>
      <c r="G8457" t="s">
        <v>21</v>
      </c>
      <c r="H8457" t="s">
        <v>15</v>
      </c>
      <c r="I8457" t="s">
        <v>46</v>
      </c>
      <c r="J8457">
        <v>0</v>
      </c>
      <c r="K8457">
        <v>12.85</v>
      </c>
      <c r="L8457">
        <v>196.4794</v>
      </c>
      <c r="M8457">
        <v>4</v>
      </c>
    </row>
    <row r="8458" spans="1:13" x14ac:dyDescent="0.3">
      <c r="A8458" t="s">
        <v>10</v>
      </c>
      <c r="B8458">
        <v>8457</v>
      </c>
      <c r="C8458" t="s">
        <v>1308</v>
      </c>
      <c r="D8458" t="s">
        <v>67</v>
      </c>
      <c r="E8458">
        <v>2018</v>
      </c>
      <c r="F8458" t="s">
        <v>45</v>
      </c>
      <c r="G8458" t="s">
        <v>21</v>
      </c>
      <c r="H8458" t="s">
        <v>15</v>
      </c>
      <c r="I8458" t="s">
        <v>46</v>
      </c>
      <c r="J8458">
        <v>0.127108578</v>
      </c>
      <c r="K8458">
        <v>12.85</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K8459">
        <v>12.85</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K8460">
        <v>12.85</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K8461">
        <v>12.85</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K8462">
        <v>12.85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K8463">
        <v>12.85</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K8464">
        <v>12.85</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K8465">
        <v>12.85</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K8466">
        <v>12.85</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K8467">
        <v>12.85</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K8468">
        <v>12.85</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K8469">
        <v>12.85</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K8470">
        <v>12.85</v>
      </c>
      <c r="L8470">
        <v>190.4846</v>
      </c>
      <c r="M8470">
        <v>4</v>
      </c>
    </row>
    <row r="8471" spans="1:13" x14ac:dyDescent="0.3">
      <c r="A8471" t="s">
        <v>10</v>
      </c>
      <c r="B8471">
        <v>8470</v>
      </c>
      <c r="C8471" t="s">
        <v>1487</v>
      </c>
      <c r="D8471" t="s">
        <v>24</v>
      </c>
      <c r="E8471">
        <v>2018</v>
      </c>
      <c r="F8471" t="s">
        <v>45</v>
      </c>
      <c r="G8471" t="s">
        <v>21</v>
      </c>
      <c r="H8471" t="s">
        <v>15</v>
      </c>
      <c r="I8471" t="s">
        <v>46</v>
      </c>
      <c r="J8471">
        <v>0</v>
      </c>
      <c r="K8471">
        <v>12.85</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K8472">
        <v>12.85</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K8473">
        <v>12.85</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K8474">
        <v>12.85</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K8475">
        <v>12.85</v>
      </c>
      <c r="L8475">
        <v>193.5478</v>
      </c>
      <c r="M8475">
        <v>4</v>
      </c>
    </row>
    <row r="8476" spans="1:13" x14ac:dyDescent="0.3">
      <c r="A8476" t="s">
        <v>10</v>
      </c>
      <c r="B8476">
        <v>8475</v>
      </c>
      <c r="C8476" t="s">
        <v>1157</v>
      </c>
      <c r="D8476" t="s">
        <v>12</v>
      </c>
      <c r="E8476">
        <v>2018</v>
      </c>
      <c r="F8476" t="s">
        <v>45</v>
      </c>
      <c r="G8476" t="s">
        <v>21</v>
      </c>
      <c r="H8476" t="s">
        <v>15</v>
      </c>
      <c r="I8476" t="s">
        <v>46</v>
      </c>
      <c r="J8476">
        <v>3.0794774E-2</v>
      </c>
      <c r="K8476">
        <v>12.85</v>
      </c>
      <c r="L8476">
        <v>122.9072</v>
      </c>
      <c r="M8476">
        <v>4</v>
      </c>
    </row>
    <row r="8477" spans="1:13" x14ac:dyDescent="0.3">
      <c r="A8477" t="s">
        <v>10</v>
      </c>
      <c r="B8477">
        <v>8476</v>
      </c>
      <c r="C8477" t="s">
        <v>868</v>
      </c>
      <c r="D8477" t="s">
        <v>12</v>
      </c>
      <c r="E8477">
        <v>2018</v>
      </c>
      <c r="F8477" t="s">
        <v>45</v>
      </c>
      <c r="G8477" t="s">
        <v>21</v>
      </c>
      <c r="H8477" t="s">
        <v>15</v>
      </c>
      <c r="I8477" t="s">
        <v>46</v>
      </c>
      <c r="J8477">
        <v>5.8542509E-2</v>
      </c>
      <c r="K8477">
        <v>12.85</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K8478">
        <v>12.85</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K8479">
        <v>12.85</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K8480">
        <v>12.85</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K8481">
        <v>12.85</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K8482">
        <v>12.85</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K8483">
        <v>12.85</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K8484">
        <v>12.85</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K8485">
        <v>12.85</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K8486">
        <v>12.85</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K8487">
        <v>12.85</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K8488">
        <v>12.85</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K8489">
        <v>12.85</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K8490">
        <v>12.85</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K8491">
        <v>12.85</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K8492">
        <v>12.85</v>
      </c>
      <c r="L8492">
        <v>151.8366</v>
      </c>
      <c r="M8492">
        <v>4</v>
      </c>
    </row>
    <row r="8493" spans="1:13" x14ac:dyDescent="0.3">
      <c r="A8493" t="s">
        <v>10</v>
      </c>
      <c r="B8493">
        <v>8492</v>
      </c>
      <c r="C8493" t="s">
        <v>1013</v>
      </c>
      <c r="D8493" t="s">
        <v>54</v>
      </c>
      <c r="E8493">
        <v>2018</v>
      </c>
      <c r="F8493" t="s">
        <v>45</v>
      </c>
      <c r="G8493" t="s">
        <v>21</v>
      </c>
      <c r="H8493" t="s">
        <v>15</v>
      </c>
      <c r="I8493" t="s">
        <v>46</v>
      </c>
      <c r="J8493">
        <v>0.157701958</v>
      </c>
      <c r="K8493">
        <v>12.85</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K8494">
        <v>12.85</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K8495">
        <v>12.85</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K8496">
        <v>12.85</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K8497">
        <v>12.85</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K8498">
        <v>12.85</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K8499">
        <v>12.85</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K8500">
        <v>12.85</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K8501">
        <v>12.85</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K8502">
        <v>12.85</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K8503">
        <v>12.85</v>
      </c>
      <c r="L8503">
        <v>170.7132</v>
      </c>
      <c r="M8503">
        <v>4</v>
      </c>
    </row>
    <row r="8504" spans="1:13" x14ac:dyDescent="0.3">
      <c r="A8504" t="s">
        <v>10</v>
      </c>
      <c r="B8504">
        <v>8503</v>
      </c>
      <c r="C8504" t="s">
        <v>1098</v>
      </c>
      <c r="D8504" t="s">
        <v>48</v>
      </c>
      <c r="E8504">
        <v>2018</v>
      </c>
      <c r="F8504" t="s">
        <v>45</v>
      </c>
      <c r="G8504" t="s">
        <v>21</v>
      </c>
      <c r="H8504" t="s">
        <v>15</v>
      </c>
      <c r="I8504" t="s">
        <v>46</v>
      </c>
      <c r="J8504">
        <v>2.5616191E-2</v>
      </c>
      <c r="K8504">
        <v>12.85</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K8505">
        <v>12.85</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K8506">
        <v>12.85</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K8507">
        <v>12.85</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K8508">
        <v>12.85</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K8509">
        <v>12.85</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K8510">
        <v>12.85</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K8511">
        <v>12.85</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K8512">
        <v>12.85</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K8513">
        <v>12.85</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K8514">
        <v>12.85</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K8515">
        <v>12.85</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K8516">
        <v>12.85</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K8517">
        <v>12.85</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K8518">
        <v>12.85</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K8519">
        <v>12.85</v>
      </c>
      <c r="L8519">
        <v>222.37719999999999</v>
      </c>
      <c r="M8519">
        <v>4</v>
      </c>
    </row>
    <row r="8520" spans="1:13" x14ac:dyDescent="0.3">
      <c r="A8520" t="s">
        <v>35</v>
      </c>
      <c r="B8520">
        <v>8519</v>
      </c>
      <c r="C8520" t="s">
        <v>237</v>
      </c>
      <c r="D8520" t="s">
        <v>19</v>
      </c>
      <c r="E8520">
        <v>2018</v>
      </c>
      <c r="F8520" t="s">
        <v>45</v>
      </c>
      <c r="G8520" t="s">
        <v>21</v>
      </c>
      <c r="H8520" t="s">
        <v>15</v>
      </c>
      <c r="I8520" t="s">
        <v>46</v>
      </c>
      <c r="J8520">
        <v>0</v>
      </c>
      <c r="K8520">
        <v>12.85</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K8521">
        <v>12.85</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K8522">
        <v>12.85</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K8523">
        <v>12.85</v>
      </c>
      <c r="L8523">
        <v>97.875200000000007</v>
      </c>
      <c r="M8523">
        <v>4</v>
      </c>
    </row>
    <row r="8524" spans="1:13" x14ac:dyDescent="0.3">
      <c r="A8524" t="s">
        <v>10</v>
      </c>
      <c r="B8524">
        <v>8523</v>
      </c>
      <c r="C8524" t="s">
        <v>559</v>
      </c>
      <c r="D8524" t="s">
        <v>48</v>
      </c>
      <c r="E8524">
        <v>2018</v>
      </c>
      <c r="F8524" t="s">
        <v>45</v>
      </c>
      <c r="G8524" t="s">
        <v>21</v>
      </c>
      <c r="H8524" t="s">
        <v>15</v>
      </c>
      <c r="I8524" t="s">
        <v>46</v>
      </c>
      <c r="J8524">
        <v>0</v>
      </c>
      <c r="K8524">
        <v>12.85</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Bharath Kumar</cp:lastModifiedBy>
  <dcterms:created xsi:type="dcterms:W3CDTF">2024-06-23T13:11:17Z</dcterms:created>
  <dcterms:modified xsi:type="dcterms:W3CDTF">2025-07-17T16:25:01Z</dcterms:modified>
</cp:coreProperties>
</file>