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d.docs.live.net/cfbeff407305b8bb/Documents/"/>
    </mc:Choice>
  </mc:AlternateContent>
  <xr:revisionPtr revIDLastSave="15" documentId="8_{17D9DEB1-17CA-45DC-9D45-CA47DEE4AD7F}" xr6:coauthVersionLast="47" xr6:coauthVersionMax="47" xr10:uidLastSave="{F8297CCC-9B56-4D8F-B2EA-196071B50C82}"/>
  <bookViews>
    <workbookView xWindow="-110" yWindow="-110" windowWidth="19420" windowHeight="10300" firstSheet="6" activeTab="7" xr2:uid="{039806AC-1E90-4C41-A4F4-78E21A9548D0}"/>
  </bookViews>
  <sheets>
    <sheet name="Raw Data" sheetId="1" r:id="rId1"/>
    <sheet name="kpi" sheetId="3" r:id="rId2"/>
    <sheet name="Gender &amp; qualification" sheetId="4" r:id="rId3"/>
    <sheet name="Department" sheetId="5" r:id="rId4"/>
    <sheet name="Attrition by job role" sheetId="6" r:id="rId5"/>
    <sheet name="Attrition by age" sheetId="7" r:id="rId6"/>
    <sheet name="Attrition by marriage status" sheetId="8" r:id="rId7"/>
    <sheet name="Dashboard" sheetId="9" r:id="rId8"/>
  </sheets>
  <definedNames>
    <definedName name="_xlchart.v1.0" hidden="1">'Attrition by job role'!$F$64:$F$72</definedName>
    <definedName name="_xlchart.v1.1" hidden="1">'Attrition by job role'!$G$64:$G$72</definedName>
    <definedName name="_xlchart.v1.4" hidden="1">'Attrition by job role'!$F$64:$F$72</definedName>
    <definedName name="_xlchart.v1.5" hidden="1">'Attrition by job role'!$G$64:$G$72</definedName>
    <definedName name="_xlchart.v2.2" hidden="1">'Attrition by marriage status'!$D$97:$D$99</definedName>
    <definedName name="_xlchart.v2.3" hidden="1">'Attrition by marriage status'!$E$97:$E$99</definedName>
    <definedName name="_xlchart.v2.6" hidden="1">'Attrition by marriage status'!$D$97:$D$99</definedName>
    <definedName name="_xlchart.v2.7" hidden="1">'Attrition by marriage status'!$E$97:$E$99</definedName>
    <definedName name="Slicer_Education_Field">#N/A</definedName>
    <definedName name="Slicer_Gender">#N/A</definedName>
    <definedName name="Slicer_Marital_Status">#N/A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9" l="1"/>
  <c r="E5" i="9"/>
  <c r="F5" i="9"/>
  <c r="H5" i="9"/>
  <c r="C9" i="3"/>
  <c r="B9" i="3"/>
  <c r="A9" i="3"/>
  <c r="G5" i="9" l="1"/>
  <c r="D9" i="3"/>
  <c r="E9" i="3"/>
</calcChain>
</file>

<file path=xl/sharedStrings.xml><?xml version="1.0" encoding="utf-8"?>
<sst xmlns="http://schemas.openxmlformats.org/spreadsheetml/2006/main" count="19228" uniqueCount="1569">
  <si>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</si>
  <si>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</si>
  <si>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</si>
  <si>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</si>
  <si>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</si>
  <si>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</si>
  <si>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</si>
  <si>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</si>
  <si>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</si>
  <si>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</si>
  <si>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</si>
  <si>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</si>
  <si>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</si>
  <si>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</si>
  <si>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</si>
  <si>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</si>
  <si>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</si>
  <si>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</si>
  <si>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</si>
  <si>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</si>
  <si>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</si>
  <si>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</si>
  <si>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</si>
  <si>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</si>
  <si>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</si>
  <si>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</si>
  <si>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</si>
  <si>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</si>
  <si>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</si>
  <si>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</si>
  <si>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</si>
  <si>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</si>
  <si>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</si>
  <si>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</si>
  <si>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</si>
  <si>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</si>
  <si>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</si>
  <si>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</si>
  <si>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</si>
  <si>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</si>
  <si>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</si>
  <si>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</si>
  <si>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</si>
  <si>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</si>
  <si>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</si>
  <si>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</si>
  <si>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</si>
  <si>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</si>
  <si>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</si>
  <si>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</si>
  <si>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</si>
  <si>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</si>
  <si>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</si>
  <si>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</si>
  <si>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</si>
  <si>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</si>
  <si>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</si>
  <si>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</si>
  <si>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</si>
  <si>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</si>
  <si>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</si>
  <si>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</si>
  <si>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</si>
  <si>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</si>
  <si>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</si>
  <si>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</si>
  <si>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</si>
  <si>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</si>
  <si>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</si>
  <si>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</si>
  <si>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</si>
  <si>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</si>
  <si>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</si>
  <si>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</si>
  <si>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</si>
  <si>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</si>
  <si>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</si>
  <si>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</si>
  <si>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</si>
  <si>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</si>
  <si>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</si>
  <si>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</si>
  <si>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</si>
  <si>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</si>
  <si>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</si>
  <si>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</si>
  <si>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</si>
  <si>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</si>
  <si>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</si>
  <si>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</si>
  <si>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</si>
  <si>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</si>
  <si>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</si>
  <si>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</si>
  <si>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</si>
  <si>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</si>
  <si>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</si>
  <si>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</si>
  <si>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</si>
  <si>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</si>
  <si>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</si>
  <si>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</si>
  <si>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</si>
  <si>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</si>
  <si>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</si>
  <si>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</si>
  <si>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</si>
  <si>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</si>
  <si>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</si>
  <si>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</si>
  <si>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</si>
  <si>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</si>
  <si>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</si>
  <si>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</si>
  <si>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</si>
  <si>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</si>
  <si>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</si>
  <si>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</si>
  <si>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</si>
  <si>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</si>
  <si>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</si>
  <si>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</si>
  <si>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</si>
  <si>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</si>
  <si>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</si>
  <si>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</si>
  <si>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</si>
  <si>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</si>
  <si>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</si>
  <si>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</si>
  <si>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</si>
  <si>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</si>
  <si>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</si>
  <si>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</si>
  <si>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</si>
  <si>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</si>
  <si>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</si>
  <si>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</si>
  <si>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</si>
  <si>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</si>
  <si>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</si>
  <si>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</si>
  <si>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</si>
  <si>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</si>
  <si>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</si>
  <si>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</si>
  <si>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</si>
  <si>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</si>
  <si>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</si>
  <si>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</si>
  <si>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</si>
  <si>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</si>
  <si>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</si>
  <si>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</si>
  <si>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</si>
  <si>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</si>
  <si>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</si>
  <si>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</si>
  <si>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</si>
  <si>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</si>
  <si>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</si>
  <si>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</si>
  <si>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</si>
  <si>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</si>
  <si>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</si>
  <si>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</si>
  <si>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</si>
  <si>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</si>
  <si>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</si>
  <si>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</si>
  <si>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</si>
  <si>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</si>
  <si>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</si>
  <si>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</si>
  <si>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</si>
  <si>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</si>
  <si>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</si>
  <si>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</si>
  <si>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</si>
  <si>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</si>
  <si>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</si>
  <si>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</si>
  <si>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</si>
  <si>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</si>
  <si>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</si>
  <si>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</si>
  <si>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</si>
  <si>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</si>
  <si>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</si>
  <si>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</si>
  <si>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</si>
  <si>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</si>
  <si>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</si>
  <si>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</si>
  <si>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</si>
  <si>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</si>
  <si>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</si>
  <si>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</si>
  <si>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</si>
  <si>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</si>
  <si>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</si>
  <si>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</si>
  <si>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</si>
  <si>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</si>
  <si>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</si>
  <si>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</si>
  <si>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</si>
  <si>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</si>
  <si>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</si>
  <si>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</si>
  <si>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</si>
  <si>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</si>
  <si>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</si>
  <si>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</si>
  <si>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</si>
  <si>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</si>
  <si>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</si>
  <si>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</si>
  <si>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</si>
  <si>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</si>
  <si>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</si>
  <si>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</si>
  <si>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</si>
  <si>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</si>
  <si>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</si>
  <si>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</si>
  <si>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</si>
  <si>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</si>
  <si>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</si>
  <si>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</si>
  <si>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</si>
  <si>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</si>
  <si>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</si>
  <si>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</si>
  <si>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</si>
  <si>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</si>
  <si>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</si>
  <si>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</si>
  <si>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</si>
  <si>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</si>
  <si>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</si>
  <si>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</si>
  <si>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</si>
  <si>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</si>
  <si>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</si>
  <si>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</si>
  <si>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</si>
  <si>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</si>
  <si>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</si>
  <si>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</si>
  <si>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</si>
  <si>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</si>
  <si>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</si>
  <si>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</si>
  <si>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</si>
  <si>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</si>
  <si>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</si>
  <si>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</si>
  <si>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</si>
  <si>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</si>
  <si>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</si>
  <si>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</si>
  <si>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</si>
  <si>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</si>
  <si>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</si>
  <si>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</si>
  <si>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</si>
  <si>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</si>
  <si>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</si>
  <si>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</si>
  <si>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</si>
  <si>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</si>
  <si>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</si>
  <si>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</si>
  <si>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</si>
  <si>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</si>
  <si>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</si>
  <si>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</si>
  <si>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</si>
  <si>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</si>
  <si>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</si>
  <si>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</si>
  <si>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</si>
  <si>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</si>
  <si>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</si>
  <si>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</si>
  <si>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</si>
  <si>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</si>
  <si>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</si>
  <si>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</si>
  <si>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</si>
  <si>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</si>
  <si>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</si>
  <si>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</si>
  <si>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</si>
  <si>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</si>
  <si>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</si>
  <si>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</si>
  <si>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</si>
  <si>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</si>
  <si>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</si>
  <si>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</si>
  <si>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</si>
  <si>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</si>
  <si>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</si>
  <si>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</si>
  <si>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</si>
  <si>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</si>
  <si>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</si>
  <si>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</si>
  <si>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</si>
  <si>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</si>
  <si>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</si>
  <si>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</si>
  <si>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</si>
  <si>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</si>
  <si>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</si>
  <si>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</si>
  <si>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</si>
  <si>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</si>
  <si>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</si>
  <si>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</si>
  <si>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</si>
  <si>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</si>
  <si>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</si>
  <si>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</si>
  <si>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</si>
  <si>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</si>
  <si>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</si>
  <si>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</si>
  <si>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</si>
  <si>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</si>
  <si>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</si>
  <si>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</si>
  <si>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</si>
  <si>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</si>
  <si>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</si>
  <si>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</si>
  <si>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</si>
  <si>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</si>
  <si>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</si>
  <si>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</si>
  <si>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</si>
  <si>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</si>
  <si>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</si>
  <si>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</si>
  <si>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</si>
  <si>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</si>
  <si>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</si>
  <si>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</si>
  <si>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</si>
  <si>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</si>
  <si>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</si>
  <si>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</si>
  <si>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</si>
  <si>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</si>
  <si>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</si>
  <si>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</si>
  <si>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</si>
  <si>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</si>
  <si>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</si>
  <si>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</si>
  <si>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</si>
  <si>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</si>
  <si>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</si>
  <si>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</si>
  <si>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</si>
  <si>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</si>
  <si>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</si>
  <si>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</si>
  <si>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</si>
  <si>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</si>
  <si>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</si>
  <si>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</si>
  <si>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</si>
  <si>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</si>
  <si>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</si>
  <si>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</si>
  <si>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</si>
  <si>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</si>
  <si>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</si>
  <si>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</si>
  <si>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</si>
  <si>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</si>
  <si>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</si>
  <si>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</si>
  <si>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</si>
  <si>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</si>
  <si>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</si>
  <si>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</si>
  <si>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</si>
  <si>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</si>
  <si>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</si>
  <si>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</si>
  <si>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</si>
  <si>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</si>
  <si>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</si>
  <si>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</si>
  <si>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</si>
  <si>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</si>
  <si>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</si>
  <si>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</si>
  <si>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</si>
  <si>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</si>
  <si>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</si>
  <si>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</si>
  <si>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</si>
  <si>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</si>
  <si>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</si>
  <si>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</si>
  <si>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</si>
  <si>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</si>
  <si>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</si>
  <si>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</si>
  <si>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</si>
  <si>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</si>
  <si>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</si>
  <si>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</si>
  <si>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</si>
  <si>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</si>
  <si>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</si>
  <si>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</si>
  <si>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</si>
  <si>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</si>
  <si>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</si>
  <si>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</si>
  <si>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</si>
  <si>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</si>
  <si>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</si>
  <si>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</si>
  <si>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</si>
  <si>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</si>
  <si>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</si>
  <si>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</si>
  <si>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</si>
  <si>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</si>
  <si>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</si>
  <si>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</si>
  <si>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</si>
  <si>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</si>
  <si>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</si>
  <si>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</si>
  <si>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</si>
  <si>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</si>
  <si>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</si>
  <si>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</si>
  <si>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</si>
  <si>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</si>
  <si>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</si>
  <si>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</si>
  <si>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</si>
  <si>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</si>
  <si>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</si>
  <si>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</si>
  <si>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</si>
  <si>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</si>
  <si>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</si>
  <si>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</si>
  <si>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</si>
  <si>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</si>
  <si>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</si>
  <si>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</si>
  <si>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</si>
  <si>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</si>
  <si>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</si>
  <si>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</si>
  <si>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</si>
  <si>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</si>
  <si>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</si>
  <si>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</si>
  <si>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</si>
  <si>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</si>
  <si>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</si>
  <si>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</si>
  <si>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</si>
  <si>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</si>
  <si>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</si>
  <si>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</si>
  <si>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</si>
  <si>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</si>
  <si>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</si>
  <si>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</si>
  <si>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</si>
  <si>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</si>
  <si>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</si>
  <si>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</si>
  <si>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</si>
  <si>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</si>
  <si>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</si>
  <si>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</si>
  <si>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</si>
  <si>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</si>
  <si>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</si>
  <si>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</si>
  <si>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</si>
  <si>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</si>
  <si>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</si>
  <si>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</si>
  <si>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</si>
  <si>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</si>
  <si>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</si>
  <si>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</si>
  <si>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</si>
  <si>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</si>
  <si>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</si>
  <si>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</si>
  <si>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</si>
  <si>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</si>
  <si>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</si>
  <si>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</si>
  <si>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</si>
  <si>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</si>
  <si>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</si>
  <si>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</si>
  <si>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</si>
  <si>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</si>
  <si>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</si>
  <si>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</si>
  <si>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</si>
  <si>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</si>
  <si>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</si>
  <si>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</si>
  <si>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</si>
  <si>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</si>
  <si>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</si>
  <si>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</si>
  <si>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</si>
  <si>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</si>
  <si>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</si>
  <si>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</si>
  <si>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</si>
  <si>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</si>
  <si>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</si>
  <si>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</si>
  <si>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</si>
  <si>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</si>
  <si>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</si>
  <si>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</si>
  <si>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</si>
  <si>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</si>
  <si>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</si>
  <si>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</si>
  <si>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</si>
  <si>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</si>
  <si>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</si>
  <si>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</si>
  <si>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</si>
  <si>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</si>
  <si>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</si>
  <si>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</si>
  <si>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</si>
  <si>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</si>
  <si>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</si>
  <si>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</si>
  <si>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</si>
  <si>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</si>
  <si>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</si>
  <si>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</si>
  <si>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</si>
  <si>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</si>
  <si>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</si>
  <si>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</si>
  <si>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</si>
  <si>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</si>
  <si>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</si>
  <si>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</si>
  <si>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</si>
  <si>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</si>
  <si>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</si>
  <si>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</si>
  <si>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</si>
  <si>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</si>
  <si>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</si>
  <si>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</si>
  <si>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</si>
  <si>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</si>
  <si>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</si>
  <si>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</si>
  <si>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</si>
  <si>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</si>
  <si>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</si>
  <si>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</si>
  <si>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</si>
  <si>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</si>
  <si>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</si>
  <si>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</si>
  <si>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</si>
  <si>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</si>
  <si>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</si>
  <si>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</si>
  <si>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</si>
  <si>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</si>
  <si>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</si>
  <si>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</si>
  <si>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</si>
  <si>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</si>
  <si>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</si>
  <si>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</si>
  <si>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</si>
  <si>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</si>
  <si>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</si>
  <si>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</si>
  <si>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</si>
  <si>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</si>
  <si>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</si>
  <si>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</si>
  <si>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</si>
  <si>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</si>
  <si>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</si>
  <si>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</si>
  <si>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</si>
  <si>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</si>
  <si>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</si>
  <si>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</si>
  <si>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</si>
  <si>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</si>
  <si>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</si>
  <si>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</si>
  <si>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</si>
  <si>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</si>
  <si>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</si>
  <si>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</si>
  <si>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</si>
  <si>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</si>
  <si>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</si>
  <si>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</si>
  <si>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</si>
  <si>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</si>
  <si>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</si>
  <si>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</si>
  <si>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</si>
  <si>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</si>
  <si>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</si>
  <si>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</si>
  <si>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</si>
  <si>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</si>
  <si>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</si>
  <si>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</si>
  <si>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</si>
  <si>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</si>
  <si>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</si>
  <si>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</si>
  <si>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</si>
  <si>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</si>
  <si>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</si>
  <si>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</si>
  <si>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</si>
  <si>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</si>
  <si>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</si>
  <si>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</si>
  <si>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</si>
  <si>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</si>
  <si>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</si>
  <si>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</si>
  <si>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</si>
  <si>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</si>
  <si>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</si>
  <si>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</si>
  <si>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</si>
  <si>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</si>
  <si>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</si>
  <si>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</si>
  <si>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</si>
  <si>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</si>
  <si>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</si>
  <si>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</si>
  <si>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</si>
  <si>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</si>
  <si>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</si>
  <si>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</si>
  <si>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</si>
  <si>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</si>
  <si>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</si>
  <si>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</si>
  <si>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</si>
  <si>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</si>
  <si>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</si>
  <si>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</si>
  <si>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</si>
  <si>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</si>
  <si>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</si>
  <si>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</si>
  <si>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</si>
  <si>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</si>
  <si>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</si>
  <si>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</si>
  <si>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</si>
  <si>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</si>
  <si>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</si>
  <si>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</si>
  <si>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</si>
  <si>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</si>
  <si>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</si>
  <si>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</si>
  <si>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</si>
  <si>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</si>
  <si>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</si>
  <si>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</si>
  <si>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</si>
  <si>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</si>
  <si>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</si>
  <si>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</si>
  <si>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</si>
  <si>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</si>
  <si>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</si>
  <si>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</si>
  <si>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</si>
  <si>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</si>
  <si>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</si>
  <si>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</si>
  <si>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</si>
  <si>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</si>
  <si>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</si>
  <si>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</si>
  <si>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</si>
  <si>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</si>
  <si>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</si>
  <si>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</si>
  <si>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</si>
  <si>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</si>
  <si>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</si>
  <si>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</si>
  <si>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</si>
  <si>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</si>
  <si>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</si>
  <si>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</si>
  <si>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</si>
  <si>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</si>
  <si>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</si>
  <si>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</si>
  <si>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</si>
  <si>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</si>
  <si>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</si>
  <si>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</si>
  <si>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</si>
  <si>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</si>
  <si>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</si>
  <si>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</si>
  <si>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</si>
  <si>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</si>
  <si>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</si>
  <si>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</si>
  <si>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</si>
  <si>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</si>
  <si>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</si>
  <si>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</si>
  <si>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</si>
  <si>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</si>
  <si>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</si>
  <si>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</si>
  <si>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</si>
  <si>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</si>
  <si>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</si>
  <si>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</si>
  <si>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</si>
  <si>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</si>
  <si>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</si>
  <si>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</si>
  <si>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</si>
  <si>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</si>
  <si>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</si>
  <si>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</si>
  <si>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</si>
  <si>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</si>
  <si>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</si>
  <si>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</si>
  <si>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</si>
  <si>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</si>
  <si>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</si>
  <si>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</si>
  <si>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</si>
  <si>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</si>
  <si>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</si>
  <si>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</si>
  <si>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</si>
  <si>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</si>
  <si>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</si>
  <si>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</si>
  <si>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</si>
  <si>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</si>
  <si>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</si>
  <si>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</si>
  <si>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</si>
  <si>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</si>
  <si>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</si>
  <si>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</si>
  <si>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</si>
  <si>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</si>
  <si>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</si>
  <si>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</si>
  <si>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</si>
  <si>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</si>
  <si>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</si>
  <si>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</si>
  <si>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</si>
  <si>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</si>
  <si>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</si>
  <si>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</si>
  <si>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</si>
  <si>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</si>
  <si>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</si>
  <si>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</si>
  <si>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</si>
  <si>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</si>
  <si>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</si>
  <si>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</si>
  <si>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</si>
  <si>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</si>
  <si>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</si>
  <si>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</si>
  <si>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</si>
  <si>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</si>
  <si>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</si>
  <si>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</si>
  <si>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</si>
  <si>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</si>
  <si>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</si>
  <si>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</si>
  <si>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</si>
  <si>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</si>
  <si>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</si>
  <si>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</si>
  <si>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</si>
  <si>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</si>
  <si>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</si>
  <si>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</si>
  <si>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</si>
  <si>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</si>
  <si>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</si>
  <si>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</si>
  <si>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</si>
  <si>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</si>
  <si>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</si>
  <si>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</si>
  <si>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</si>
  <si>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</si>
  <si>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</si>
  <si>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</si>
  <si>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</si>
  <si>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</si>
  <si>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</si>
  <si>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</si>
  <si>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</si>
  <si>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</si>
  <si>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</si>
  <si>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</si>
  <si>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</si>
  <si>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</si>
  <si>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</si>
  <si>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</si>
  <si>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</si>
  <si>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</si>
  <si>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</si>
  <si>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</si>
  <si>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</si>
  <si>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</si>
  <si>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</si>
  <si>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</si>
  <si>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</si>
  <si>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</si>
  <si>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</si>
  <si>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</si>
  <si>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</si>
  <si>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</si>
  <si>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</si>
  <si>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</si>
  <si>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</si>
  <si>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</si>
  <si>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</si>
  <si>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</si>
  <si>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</si>
  <si>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</si>
  <si>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</si>
  <si>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</si>
  <si>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</si>
  <si>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</si>
  <si>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</si>
  <si>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</si>
  <si>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</si>
  <si>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</si>
  <si>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</si>
  <si>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</si>
  <si>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</si>
  <si>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</si>
  <si>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</si>
  <si>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</si>
  <si>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</si>
  <si>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</si>
  <si>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</si>
  <si>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</si>
  <si>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</si>
  <si>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</si>
  <si>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</si>
  <si>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</si>
  <si>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</si>
  <si>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</si>
  <si>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</si>
  <si>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</si>
  <si>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</si>
  <si>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</si>
  <si>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</si>
  <si>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</si>
  <si>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</si>
  <si>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</si>
  <si>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</si>
  <si>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</si>
  <si>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</si>
  <si>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</si>
  <si>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</si>
  <si>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</si>
  <si>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</si>
  <si>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</si>
  <si>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</si>
  <si>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</si>
  <si>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</si>
  <si>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</si>
  <si>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</si>
  <si>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</si>
  <si>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</si>
  <si>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</si>
  <si>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</si>
  <si>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</si>
  <si>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</si>
  <si>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</si>
  <si>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</si>
  <si>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</si>
  <si>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</si>
  <si>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</si>
  <si>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</si>
  <si>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</si>
  <si>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</si>
  <si>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</si>
  <si>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</si>
  <si>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</si>
  <si>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</si>
  <si>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</si>
  <si>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</si>
  <si>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</si>
  <si>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</si>
  <si>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</si>
  <si>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</si>
  <si>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</si>
  <si>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</si>
  <si>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</si>
  <si>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</si>
  <si>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</si>
  <si>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</si>
  <si>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</si>
  <si>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</si>
  <si>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</si>
  <si>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</si>
  <si>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</si>
  <si>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</si>
  <si>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</si>
  <si>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</si>
  <si>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</si>
  <si>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</si>
  <si>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</si>
  <si>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</si>
  <si>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</si>
  <si>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</si>
  <si>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</si>
  <si>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</si>
  <si>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</si>
  <si>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</si>
  <si>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</si>
  <si>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</si>
  <si>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</si>
  <si>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</si>
  <si>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</si>
  <si>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</si>
  <si>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</si>
  <si>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</si>
  <si>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</si>
  <si>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</si>
  <si>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</si>
  <si>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</si>
  <si>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</si>
  <si>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</si>
  <si>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</si>
  <si>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</si>
  <si>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</si>
  <si>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</si>
  <si>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</si>
  <si>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</si>
  <si>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</si>
  <si>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</si>
  <si>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</si>
  <si>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</si>
  <si>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</si>
  <si>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</si>
  <si>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</si>
  <si>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</si>
  <si>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</si>
  <si>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</si>
  <si>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</si>
  <si>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</si>
  <si>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</si>
  <si>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</si>
  <si>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</si>
  <si>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</si>
  <si>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</si>
  <si>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</si>
  <si>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</si>
  <si>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</si>
  <si>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</si>
  <si>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</si>
  <si>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</si>
  <si>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</si>
  <si>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</si>
  <si>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</si>
  <si>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</si>
  <si>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</si>
  <si>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</si>
  <si>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</si>
  <si>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</si>
  <si>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</si>
  <si>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</si>
  <si>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</si>
  <si>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</si>
  <si>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</si>
  <si>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</si>
  <si>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</si>
  <si>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</si>
  <si>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</si>
  <si>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</si>
  <si>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</si>
  <si>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</si>
  <si>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</si>
  <si>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</si>
  <si>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</si>
  <si>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</si>
  <si>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</si>
  <si>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</si>
  <si>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</si>
  <si>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</si>
  <si>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</si>
  <si>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</si>
  <si>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</si>
  <si>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</si>
  <si>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</si>
  <si>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</si>
  <si>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</si>
  <si>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</si>
  <si>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</si>
  <si>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</si>
  <si>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</si>
  <si>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</si>
  <si>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</si>
  <si>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</si>
  <si>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</si>
  <si>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</si>
  <si>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</si>
  <si>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</si>
  <si>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</si>
  <si>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</si>
  <si>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</si>
  <si>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</si>
  <si>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</si>
  <si>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</si>
  <si>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</si>
  <si>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</si>
  <si>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</si>
  <si>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</si>
  <si>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</si>
  <si>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</si>
  <si>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</si>
  <si>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</si>
  <si>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</si>
  <si>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</si>
  <si>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</si>
  <si>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</si>
  <si>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</si>
  <si>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</si>
  <si>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</si>
  <si>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</si>
  <si>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</si>
  <si>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</si>
  <si>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</si>
  <si>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</si>
  <si>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</si>
  <si>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</si>
  <si>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</si>
  <si>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</si>
  <si>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</si>
  <si>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</si>
  <si>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</si>
  <si>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</si>
  <si>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</si>
  <si>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</si>
  <si>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</si>
  <si>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</si>
  <si>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</si>
  <si>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</si>
  <si>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</si>
  <si>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</si>
  <si>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</si>
  <si>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</si>
  <si>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</si>
  <si>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</si>
  <si>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</si>
  <si>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</si>
  <si>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</si>
  <si>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</si>
  <si>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</si>
  <si>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</si>
  <si>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</si>
  <si>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</si>
  <si>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</si>
  <si>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</si>
  <si>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</si>
  <si>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</si>
  <si>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</si>
  <si>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</si>
  <si>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</si>
  <si>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</si>
  <si>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</si>
  <si>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</si>
  <si>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</si>
  <si>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</si>
  <si>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</si>
  <si>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</si>
  <si>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</si>
  <si>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</si>
  <si>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</si>
  <si>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</si>
  <si>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</si>
  <si>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</si>
  <si>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</si>
  <si>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</si>
  <si>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</si>
  <si>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</si>
  <si>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</si>
  <si>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</si>
  <si>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</si>
  <si>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</si>
  <si>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</si>
  <si>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</si>
  <si>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</si>
  <si>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</si>
  <si>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</si>
  <si>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</si>
  <si>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</si>
  <si>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</si>
  <si>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</si>
  <si>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</si>
  <si>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</si>
  <si>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</si>
  <si>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</si>
  <si>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</si>
  <si>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</si>
  <si>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</si>
  <si>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</si>
  <si>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</si>
  <si>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</si>
  <si>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</si>
  <si>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</si>
  <si>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</si>
  <si>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</si>
  <si>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</si>
  <si>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</si>
  <si>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</si>
  <si>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</si>
  <si>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</si>
  <si>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</si>
  <si>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</si>
  <si>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</si>
  <si>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</si>
  <si>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</si>
  <si>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</si>
  <si>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</si>
  <si>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</si>
  <si>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</si>
  <si>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</si>
  <si>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</si>
  <si>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</si>
  <si>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</si>
  <si>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</si>
  <si>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</si>
  <si>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</si>
  <si>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</si>
  <si>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</si>
  <si>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</si>
  <si>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</si>
  <si>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</si>
  <si>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</si>
  <si>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</si>
  <si>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</si>
  <si>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</si>
  <si>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</si>
  <si>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</si>
  <si>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</si>
  <si>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</si>
  <si>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</si>
  <si>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</si>
  <si>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</si>
  <si>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</si>
  <si>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</si>
  <si>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</si>
  <si>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</si>
  <si>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</si>
  <si>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</si>
  <si>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</si>
  <si>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</si>
  <si>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</si>
  <si>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</si>
  <si>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</si>
  <si>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</si>
  <si>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</si>
  <si>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</si>
  <si>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</si>
  <si>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</si>
  <si>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</si>
  <si>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</si>
  <si>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</si>
  <si>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</si>
  <si>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</si>
  <si>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</si>
  <si>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</si>
  <si>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</si>
  <si>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</si>
  <si>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</si>
  <si>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</si>
  <si>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</si>
  <si>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</si>
  <si>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</si>
  <si>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</si>
  <si>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</si>
  <si>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</si>
  <si>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</si>
  <si>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</si>
  <si>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</si>
  <si>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</si>
  <si>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</si>
  <si>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</si>
  <si>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</si>
  <si>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</si>
  <si>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</si>
  <si>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</si>
  <si>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</si>
  <si>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</si>
  <si>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</si>
  <si>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</si>
  <si>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</si>
  <si>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</si>
  <si>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</si>
  <si>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</si>
  <si>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</si>
  <si>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</si>
  <si>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</si>
  <si>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</si>
  <si>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</si>
  <si>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</si>
  <si>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</si>
  <si>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</si>
  <si>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</si>
  <si>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</si>
  <si>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</si>
  <si>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</si>
  <si>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</si>
  <si>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</si>
  <si>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</si>
  <si>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</si>
  <si>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</si>
  <si>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</si>
  <si>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</si>
  <si>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</si>
  <si>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</si>
  <si>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</si>
  <si>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</si>
  <si>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</si>
  <si>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</si>
  <si>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</si>
  <si>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</si>
  <si>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</si>
  <si>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</si>
  <si>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</si>
  <si>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</si>
  <si>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</si>
  <si>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</si>
  <si>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</si>
  <si>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</si>
  <si>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</si>
  <si>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</si>
  <si>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</si>
  <si>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</si>
  <si>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</si>
  <si>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</si>
  <si>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</si>
  <si>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</si>
  <si>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</si>
  <si>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</si>
  <si>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</si>
  <si>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</si>
  <si>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</si>
  <si>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</si>
  <si>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</si>
  <si>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</si>
  <si>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</si>
  <si>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</si>
  <si>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</si>
  <si>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</si>
  <si>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</si>
  <si>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</si>
  <si>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</si>
  <si>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</si>
  <si>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</si>
  <si>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</si>
  <si>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</si>
  <si>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</si>
  <si>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</si>
  <si>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</si>
  <si>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</si>
  <si>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</si>
  <si>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</si>
  <si>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</si>
  <si>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</si>
  <si>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</si>
  <si>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</si>
  <si>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</si>
  <si>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</si>
  <si>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</si>
  <si>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</si>
  <si>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</si>
  <si>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</si>
  <si>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</si>
  <si>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</si>
  <si>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</si>
  <si>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</si>
  <si>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</si>
  <si>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</si>
  <si>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</si>
  <si>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</si>
  <si>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</si>
  <si>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</si>
  <si>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</si>
  <si>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</si>
  <si>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</si>
  <si>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</si>
  <si>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</si>
  <si>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</si>
  <si>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</si>
  <si>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</si>
  <si>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</si>
  <si>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</si>
  <si>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</si>
  <si>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</si>
  <si>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</si>
  <si>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</si>
  <si>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</si>
  <si>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</si>
  <si>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</si>
  <si>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</si>
  <si>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</si>
  <si>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</si>
  <si>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</si>
  <si>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</si>
  <si>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</si>
  <si>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</si>
  <si>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</si>
  <si>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</si>
  <si>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</si>
  <si>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</si>
  <si>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</si>
  <si>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</si>
  <si>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</si>
  <si>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</si>
  <si>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</si>
  <si>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</si>
  <si>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</si>
  <si>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</si>
  <si>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</si>
  <si>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</si>
  <si>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</si>
  <si>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</si>
  <si>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</si>
  <si>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</si>
  <si>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</si>
  <si>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</si>
  <si>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</si>
  <si>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</si>
  <si>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</si>
  <si>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</si>
  <si>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</si>
  <si>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</si>
  <si>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</si>
  <si>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</si>
  <si>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</si>
  <si>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</si>
  <si>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</si>
  <si>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</si>
  <si>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</si>
  <si>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</si>
  <si>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</si>
  <si>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</si>
  <si>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</si>
  <si>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</si>
  <si>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</si>
  <si>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</si>
  <si>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</si>
  <si>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</si>
  <si>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</si>
  <si>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</si>
  <si>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</si>
  <si>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</si>
  <si>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</si>
  <si>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</si>
  <si>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</si>
  <si>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</si>
  <si>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</si>
  <si>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</si>
  <si>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</si>
  <si>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</si>
  <si>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</si>
  <si>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</si>
  <si>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</si>
  <si>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</si>
  <si>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</si>
  <si>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</si>
  <si>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</si>
  <si>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</si>
  <si>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</si>
  <si>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</si>
  <si>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</si>
  <si>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</si>
  <si>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</si>
  <si>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</si>
  <si>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</si>
  <si>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</si>
  <si>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</si>
  <si>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</si>
  <si>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</si>
  <si>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</si>
  <si>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</si>
  <si>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</si>
  <si>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</si>
  <si>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</si>
  <si>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</si>
  <si>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</si>
  <si>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</si>
  <si>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</si>
  <si>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</si>
  <si>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</si>
  <si>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</si>
  <si>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</si>
  <si>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</si>
  <si>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</si>
  <si>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</si>
  <si>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</si>
  <si>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</si>
  <si>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</si>
  <si>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</si>
  <si>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</si>
  <si>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</si>
  <si>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</si>
  <si>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</si>
  <si>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</si>
  <si>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</si>
  <si>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</si>
  <si>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</si>
  <si>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</si>
  <si>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</si>
  <si>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</si>
  <si>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</si>
  <si>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</si>
  <si>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</si>
  <si>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</si>
  <si>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</si>
  <si>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</si>
  <si>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</si>
  <si>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</si>
  <si>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</si>
  <si>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</si>
  <si>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</si>
  <si>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</si>
  <si>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</si>
  <si>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</si>
  <si>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</si>
  <si>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</si>
  <si>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</si>
  <si>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</si>
  <si>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</si>
  <si>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</si>
  <si>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</si>
  <si>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</si>
  <si>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</si>
  <si>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</si>
  <si>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</si>
  <si>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</si>
  <si>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</si>
  <si>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</si>
  <si>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</si>
  <si>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</si>
  <si>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</si>
  <si>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</si>
  <si>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</si>
  <si>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</si>
  <si>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</si>
  <si>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</si>
  <si>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</si>
  <si>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</si>
  <si>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</si>
  <si>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</si>
  <si>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</si>
  <si>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</si>
  <si>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</si>
  <si>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</si>
  <si>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</si>
  <si>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</si>
  <si>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</si>
  <si>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</si>
  <si>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</si>
  <si>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</si>
  <si>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</si>
  <si>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</si>
  <si>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</si>
  <si>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</si>
  <si>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</si>
  <si>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</si>
  <si>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</si>
  <si>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</si>
  <si>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</si>
  <si>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</si>
  <si>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</si>
  <si>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</si>
  <si>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</si>
  <si>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</si>
  <si>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</si>
  <si>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</si>
  <si>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</si>
  <si>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</si>
  <si>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</si>
  <si>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</si>
  <si>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</si>
  <si>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</si>
  <si>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</si>
  <si>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</si>
  <si>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</si>
  <si>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</si>
  <si>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</si>
  <si>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</si>
  <si>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</si>
  <si>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</si>
  <si>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</si>
  <si>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</si>
  <si>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</si>
  <si>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</si>
  <si>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</si>
  <si>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</si>
  <si>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</si>
  <si>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</si>
  <si>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</si>
  <si>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</si>
  <si>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</si>
  <si>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</si>
  <si>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</si>
  <si>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</si>
  <si>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total employees </t>
  </si>
  <si>
    <t>attrition count</t>
  </si>
  <si>
    <t>active employess</t>
  </si>
  <si>
    <t>attrition rate</t>
  </si>
  <si>
    <t>Count of Gender</t>
  </si>
  <si>
    <t>Grand Total</t>
  </si>
  <si>
    <t>job role</t>
  </si>
  <si>
    <t>HR ANALYTICS DASHBOARD</t>
  </si>
  <si>
    <t>Attrition count</t>
  </si>
  <si>
    <t>Active employess</t>
  </si>
  <si>
    <t xml:space="preserve">  Attrition rate</t>
  </si>
  <si>
    <t>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</si>
</sst>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b/>
      <sz val="24"/>
      <color theme="1"/>
      <name val="Calibri"/>
      <family val="2"/>
      <scheme val="minor"/>
    </font>
    <font>
      <b/>
      <sz val="36"/>
      <color theme="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pivotButton="1"/>
    <xf numFmtId="0" fontId="1" fillId="3" borderId="1" xfId="0" applyFont="1" applyFill="1" applyBorder="1" applyAlignment="1">
      <alignment horizontal="center" indent="1"/>
    </xf>
    <xf numFmtId="0" fontId="1" fillId="3" borderId="2" xfId="0" applyFont="1" applyFill="1" applyBorder="1" applyAlignment="1">
      <alignment horizontal="center" indent="1"/>
    </xf>
    <xf numFmtId="1" fontId="1" fillId="3" borderId="1" xfId="0" applyNumberFormat="1" applyFont="1" applyFill="1" applyBorder="1" applyAlignment="1">
      <alignment horizontal="center" indent="1"/>
    </xf>
    <xf numFmtId="10" fontId="1" fillId="3" borderId="3" xfId="0" applyNumberFormat="1" applyFont="1" applyFill="1" applyBorder="1" applyAlignment="1">
      <alignment horizontal="center" indent="1"/>
    </xf>
    <xf numFmtId="0" fontId="0" fillId="0" borderId="4" xfId="0" applyBorder="1"/>
    <xf numFmtId="1" fontId="0" fillId="0" borderId="4" xfId="0" applyNumberFormat="1" applyBorder="1"/>
    <xf numFmtId="10" fontId="0" fillId="0" borderId="4" xfId="0" applyNumberFormat="1" applyBorder="1"/>
    <xf numFmtId="0" fontId="2" fillId="2" borderId="0" xfId="0" applyFont="1" applyFill="1" applyAlignment="1">
      <alignment horizontal="center"/>
    </xf>
    <xf numFmtId="0" fontId="0" fillId="2" borderId="0" xfId="0" applyFill="1" applyAlignment="1">
      <alignment horizontal="center"/>
    </xf>
    <xf numFmtId="0" fontId="3" fillId="2" borderId="0" xfId="0" applyFont="1" applyFill="1" applyAlignment="1">
      <alignment horizontal="center"/>
    </xf>
  </cellXfs>
  <cellStyles count="1">
    <cellStyle name="Normal" xfId="0" builtinId="0"/>
  </cellStyles>
  <dxfs count="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[HR_DASHBOARD.xlsx]Gender &amp; qualification!PivotTable3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Gender</a:t>
            </a:r>
            <a:r>
              <a:rPr lang="en-IN" baseline="0"/>
              <a:t> Split</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'Gender &amp; qualification'!$B$3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69A-42EB-86C7-7E3C39C6C18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69A-42EB-86C7-7E3C39C6C18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'Gender &amp; qualification'!$A$4:$A$6</c:f>
              <c:strCache>
                <c:ptCount val="2"/>
                <c:pt idx="0">
                  <c:v>Female</c:v>
                </c:pt>
                <c:pt idx="1">
                  <c:v>Male</c:v>
                </c:pt>
              </c:strCache>
            </c:strRef>
          </c:cat>
          <c:val>
            <c:numRef>
              <c:f>'Gender &amp; qualification'!$B$4:$B$6</c:f>
              <c:numCache>
                <c:formatCode>General</c:formatCode>
                <c:ptCount val="2"/>
                <c:pt idx="0">
                  <c:v>588</c:v>
                </c:pt>
                <c:pt idx="1">
                  <c:v>882</c:v>
                </c:pt>
              </c:numCache>
            </c:numRef>
          </c:val>
          <c:extLst>
            <c:ext xmlns:c16="http://schemas.microsoft.com/office/drawing/2014/chart" uri="{C3380CC4-5D6E-409C-BE32-E72D297353CC}">
              <c16:uniqueId val="{00000001-2541-436E-BEB4-51C9D9C1393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[HR_DASHBOARD.xlsx]Gender &amp; qualification!PivotTable5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qualification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&amp; qualification'!$B$17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qualification'!$A$18:$A$23</c:f>
              <c:strCache>
                <c:ptCount val="5"/>
                <c:pt idx="0">
                  <c:v>Doctoral Degree</c:v>
                </c:pt>
                <c:pt idx="1">
                  <c:v>High School</c:v>
                </c:pt>
                <c:pt idx="2">
                  <c:v>Associates Degree</c:v>
                </c:pt>
                <c:pt idx="3">
                  <c:v>Master's Degree</c:v>
                </c:pt>
                <c:pt idx="4">
                  <c:v>Bachelor's Degree</c:v>
                </c:pt>
              </c:strCache>
            </c:strRef>
          </c:cat>
          <c:val>
            <c:numRef>
              <c:f>'Gender &amp; qualification'!$B$18:$B$23</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1-1F91-407A-82A3-01C8DB155944}"/>
            </c:ext>
          </c:extLst>
        </c:ser>
        <c:dLbls>
          <c:showLegendKey val="0"/>
          <c:showVal val="0"/>
          <c:showCatName val="0"/>
          <c:showSerName val="0"/>
          <c:showPercent val="0"/>
          <c:showBubbleSize val="0"/>
        </c:dLbls>
        <c:gapWidth val="182"/>
        <c:axId val="948509703"/>
        <c:axId val="948513287"/>
      </c:barChart>
      <c:catAx>
        <c:axId val="948509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13287"/>
        <c:crosses val="autoZero"/>
        <c:auto val="1"/>
        <c:lblAlgn val="ctr"/>
        <c:lblOffset val="100"/>
        <c:noMultiLvlLbl val="0"/>
      </c:catAx>
      <c:valAx>
        <c:axId val="948513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097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[HR_DASHBOARD.xlsx]Department!PivotTable6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a:t>
            </a:r>
            <a:r>
              <a:rPr lang="en-IN" baseline="0"/>
              <a:t> by Department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30-498E-A555-5F7D24B764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30-498E-A555-5F7D24B764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030-498E-A555-5F7D24B7648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1-F4AD-47BE-BC93-B592AA41C38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[HR_DASHBOARD.xlsx]Attrition by age!PivotTable8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a:t>
            </a:r>
          </a:p>
        </c:rich>
      </c:tx>
      <c:layout>
        <c:manualLayout>
          <c:xMode val="edge"/>
          <c:yMode val="edge"/>
          <c:x val="0.4549999788072374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1-5A3E-4EBF-8E52-E750BD051E4E}"/>
            </c:ext>
          </c:extLst>
        </c:ser>
        <c:dLbls>
          <c:showLegendKey val="0"/>
          <c:showVal val="0"/>
          <c:showCatName val="0"/>
          <c:showSerName val="0"/>
          <c:showPercent val="0"/>
          <c:showBubbleSize val="0"/>
        </c:dLbls>
        <c:gapWidth val="219"/>
        <c:overlap val="-27"/>
        <c:axId val="1462713352"/>
        <c:axId val="1834029576"/>
      </c:barChart>
      <c:catAx>
        <c:axId val="1462713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029576"/>
        <c:crosses val="autoZero"/>
        <c:auto val="1"/>
        <c:lblAlgn val="ctr"/>
        <c:lblOffset val="100"/>
        <c:noMultiLvlLbl val="0"/>
      </c:catAx>
      <c:valAx>
        <c:axId val="1834029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713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[HR_DASHBOARD.xlsx]Gender &amp; qualification!PivotTable3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split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'Gender &amp; qualification'!$B$3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33-4AD3-B58F-65F7B32E1E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33-4AD3-B58F-65F7B32E1E4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 &amp; qualification'!$A$4:$A$6</c:f>
              <c:strCache>
                <c:ptCount val="2"/>
                <c:pt idx="0">
                  <c:v>Female</c:v>
                </c:pt>
                <c:pt idx="1">
                  <c:v>Male</c:v>
                </c:pt>
              </c:strCache>
            </c:strRef>
          </c:cat>
          <c:val>
            <c:numRef>
              <c:f>'Gender &amp; qualification'!$B$4:$B$6</c:f>
              <c:numCache>
                <c:formatCode>General</c:formatCode>
                <c:ptCount val="2"/>
                <c:pt idx="0">
                  <c:v>588</c:v>
                </c:pt>
                <c:pt idx="1">
                  <c:v>882</c:v>
                </c:pt>
              </c:numCache>
            </c:numRef>
          </c:val>
          <c:extLst>
            <c:ext xmlns:c16="http://schemas.microsoft.com/office/drawing/2014/chart" uri="{C3380CC4-5D6E-409C-BE32-E72D297353CC}">
              <c16:uniqueId val="{00000004-5233-4AD3-B58F-65F7B32E1E4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[HR_DASHBOARD.xlsx]Gender &amp; qualification!PivotTable5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qualification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&amp; qualification'!$B$17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qualification'!$A$18:$A$23</c:f>
              <c:strCache>
                <c:ptCount val="5"/>
                <c:pt idx="0">
                  <c:v>Doctoral Degree</c:v>
                </c:pt>
                <c:pt idx="1">
                  <c:v>High School</c:v>
                </c:pt>
                <c:pt idx="2">
                  <c:v>Associates Degree</c:v>
                </c:pt>
                <c:pt idx="3">
                  <c:v>Master's Degree</c:v>
                </c:pt>
                <c:pt idx="4">
                  <c:v>Bachelor's Degree</c:v>
                </c:pt>
              </c:strCache>
            </c:strRef>
          </c:cat>
          <c:val>
            <c:numRef>
              <c:f>'Gender &amp; qualification'!$B$18:$B$23</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532-4E11-8AB5-A24B46607D87}"/>
            </c:ext>
          </c:extLst>
        </c:ser>
        <c:dLbls>
          <c:showLegendKey val="0"/>
          <c:showVal val="0"/>
          <c:showCatName val="0"/>
          <c:showSerName val="0"/>
          <c:showPercent val="0"/>
          <c:showBubbleSize val="0"/>
        </c:dLbls>
        <c:gapWidth val="182"/>
        <c:axId val="948509703"/>
        <c:axId val="948513287"/>
      </c:barChart>
      <c:catAx>
        <c:axId val="948509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13287"/>
        <c:crosses val="autoZero"/>
        <c:auto val="1"/>
        <c:lblAlgn val="ctr"/>
        <c:lblOffset val="100"/>
        <c:noMultiLvlLbl val="0"/>
      </c:catAx>
      <c:valAx>
        <c:axId val="948513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097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[HR_DASHBOARD.xlsx]Department!PivotTable6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department</a:t>
            </a:r>
          </a:p>
        </c:rich>
      </c:tx>
      <c:layout>
        <c:manualLayout>
          <c:xMode val="edge"/>
          <c:yMode val="edge"/>
          <c:x val="0.25053016453382082"/>
          <c:y val="3.68663594470046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8.6280979185576583E-5"/>
              <c:y val="2.47512538511398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73-4C50-B24B-D3C87736D68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73-4C50-B24B-D3C87736D68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573-4C50-B24B-D3C87736D681}"/>
              </c:ext>
            </c:extLst>
          </c:dPt>
          <c:dLbls>
            <c:dLbl>
              <c:idx val="0"/>
              <c:layout>
                <c:manualLayout>
                  <c:x val="8.6280979185576583E-5"/>
                  <c:y val="2.475125385113988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573-4C50-B24B-D3C87736D6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6-6573-4C50-B24B-D3C87736D68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[HR_DASHBOARD.xlsx]Attrition by age!PivotTable8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a:t>
            </a:r>
          </a:p>
        </c:rich>
      </c:tx>
      <c:layout>
        <c:manualLayout>
          <c:xMode val="edge"/>
          <c:yMode val="edge"/>
          <c:x val="0.4549999788072374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1024-4D1B-B5B1-10DB3180C450}"/>
            </c:ext>
          </c:extLst>
        </c:ser>
        <c:dLbls>
          <c:showLegendKey val="0"/>
          <c:showVal val="0"/>
          <c:showCatName val="0"/>
          <c:showSerName val="0"/>
          <c:showPercent val="0"/>
          <c:showBubbleSize val="0"/>
        </c:dLbls>
        <c:gapWidth val="219"/>
        <c:overlap val="-27"/>
        <c:axId val="1462713352"/>
        <c:axId val="1834029576"/>
      </c:barChart>
      <c:catAx>
        <c:axId val="1462713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029576"/>
        <c:crosses val="autoZero"/>
        <c:auto val="1"/>
        <c:lblAlgn val="ctr"/>
        <c:lblOffset val="100"/>
        <c:noMultiLvlLbl val="0"/>
      </c:catAx>
      <c:valAx>
        <c:axId val="1834029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713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Attrition by job role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Attrition by job role</a:t>
          </a:r>
        </a:p>
      </cx:txPr>
    </cx:title>
    <cx:plotArea>
      <cx:plotAreaRegion>
        <cx:series layoutId="treemap" uniqueId="{E4C9E603-E025-4184-86F1-41FEED9EC46A}">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legend pos="t"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attrition by marriage status</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attrition by marriage status</a:t>
          </a:r>
        </a:p>
      </cx:txPr>
    </cx:title>
    <cx:plotArea>
      <cx:plotAreaRegion>
        <cx:series layoutId="funnel" uniqueId="{C12F242F-447F-4ABB-BF78-F53CFDF272C0}">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Attrition by job role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Attrition by job role</a:t>
          </a:r>
        </a:p>
      </cx:txPr>
    </cx:title>
    <cx:plotArea>
      <cx:plotAreaRegion>
        <cx:series layoutId="treemap" uniqueId="{E4C9E603-E025-4184-86F1-41FEED9EC46A}">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title pos="t" align="ctr" overlay="0">
      <cx:tx>
        <cx:txData>
          <cx:v>Attrition by marriage status</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Attrition by marriage status</a:t>
          </a:r>
        </a:p>
      </cx:txPr>
    </cx:title>
    <cx:plotArea>
      <cx:plotAreaRegion>
        <cx:series layoutId="funnel" uniqueId="{C12F242F-447F-4ABB-BF78-F53CFDF272C0}">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6.xml"/><Relationship Id="rId1" Type="http://schemas.openxmlformats.org/officeDocument/2006/relationships/chart" Target="../charts/chart5.xml"/><Relationship Id="rId6" Type="http://schemas.microsoft.com/office/2014/relationships/chartEx" Target="../charts/chartEx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425450</xdr:colOff>
      <xdr:row>0</xdr:row>
      <xdr:rowOff>82550</xdr:rowOff>
    </xdr:from>
    <xdr:to>
      <xdr:col>9</xdr:col>
      <xdr:colOff>114300</xdr:colOff>
      <xdr:row>12</xdr:row>
      <xdr:rowOff>19050</xdr:rowOff>
    </xdr:to>
    <xdr:graphicFrame macro="">
      <xdr:nvGraphicFramePr>
        <xdr:cNvPr id="2" name="Chart 1">
          <a:extLst>
            <a:ext uri="{FF2B5EF4-FFF2-40B4-BE49-F238E27FC236}">
              <a16:creationId xmlns:a16="http://schemas.microsoft.com/office/drawing/2014/main" id="{C4E61583-9472-7471-9C58-C581DBF2B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409575</xdr:colOff>
      <xdr:row>16</xdr:row>
      <xdr:rowOff>3175</xdr:rowOff>
    </xdr:from>
    <xdr:to>
      <xdr:col>10</xdr:col>
      <xdr:colOff>104775</xdr:colOff>
      <xdr:row>30</xdr:row>
      <xdr:rowOff>79375</xdr:rowOff>
    </xdr:to>
    <xdr:graphicFrame macro="">
      <xdr:nvGraphicFramePr>
        <xdr:cNvPr id="3" name="Chart 2">
          <a:extLst>
            <a:ext uri="{FF2B5EF4-FFF2-40B4-BE49-F238E27FC236}">
              <a16:creationId xmlns:a16="http://schemas.microsoft.com/office/drawing/2014/main" id="{627263B3-AD3B-D1D1-5799-49EC9A0AF396}"/>
            </a:ext>
            <a:ext uri="{147F2762-F138-4A5C-976F-8EAC2B608ADB}">
              <a16:predDERef xmlns:a16="http://schemas.microsoft.com/office/drawing/2014/main" pred="{C4E61583-9472-7471-9C58-C581DBF2B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330200</xdr:colOff>
      <xdr:row>1</xdr:row>
      <xdr:rowOff>177800</xdr:rowOff>
    </xdr:from>
    <xdr:to>
      <xdr:col>9</xdr:col>
      <xdr:colOff>206375</xdr:colOff>
      <xdr:row>12</xdr:row>
      <xdr:rowOff>177800</xdr:rowOff>
    </xdr:to>
    <xdr:graphicFrame macro="">
      <xdr:nvGraphicFramePr>
        <xdr:cNvPr id="2" name="Chart 1">
          <a:extLst>
            <a:ext uri="{FF2B5EF4-FFF2-40B4-BE49-F238E27FC236}">
              <a16:creationId xmlns:a16="http://schemas.microsoft.com/office/drawing/2014/main" id="{37D9E299-B58A-98E4-4B8C-8B85995EF3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200024</xdr:colOff>
      <xdr:row>1</xdr:row>
      <xdr:rowOff>142874</xdr:rowOff>
    </xdr:from>
    <xdr:to>
      <xdr:col>10</xdr:col>
      <xdr:colOff>381000</xdr:colOff>
      <xdr:row>23</xdr:row>
      <xdr:rowOff>146050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F6BE9D2-3986-2EF9-98C6-C30EA82058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87724" y="327024"/>
              <a:ext cx="6461126" cy="405447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390525</xdr:colOff>
      <xdr:row>0</xdr:row>
      <xdr:rowOff>133350</xdr:rowOff>
    </xdr:from>
    <xdr:to>
      <xdr:col>10</xdr:col>
      <xdr:colOff>180975</xdr:colOff>
      <xdr:row>15</xdr:row>
      <xdr:rowOff>19050</xdr:rowOff>
    </xdr:to>
    <xdr:graphicFrame macro="">
      <xdr:nvGraphicFramePr>
        <xdr:cNvPr id="2" name="Chart 1">
          <a:extLst>
            <a:ext uri="{FF2B5EF4-FFF2-40B4-BE49-F238E27FC236}">
              <a16:creationId xmlns:a16="http://schemas.microsoft.com/office/drawing/2014/main" id="{508BF6B5-4E0D-E65B-C4D2-F8BA06A31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xdr:colOff>
      <xdr:row>1</xdr:row>
      <xdr:rowOff>174625</xdr:rowOff>
    </xdr:from>
    <xdr:to>
      <xdr:col>10</xdr:col>
      <xdr:colOff>323850</xdr:colOff>
      <xdr:row>16</xdr:row>
      <xdr:rowOff>66675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7198846-108A-EE82-08E4-CE4B6412FE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51200" y="358775"/>
              <a:ext cx="4572000" cy="2654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590550</xdr:colOff>
      <xdr:row>6</xdr:row>
      <xdr:rowOff>9525</xdr:rowOff>
    </xdr:from>
    <xdr:to>
      <xdr:col>4</xdr:col>
      <xdr:colOff>602712</xdr:colOff>
      <xdr:row>17</xdr:row>
      <xdr:rowOff>114300</xdr:rowOff>
    </xdr:to>
    <xdr:graphicFrame macro="">
      <xdr:nvGraphicFramePr>
        <xdr:cNvPr id="2" name="Chart 1">
          <a:extLst>
            <a:ext uri="{FF2B5EF4-FFF2-40B4-BE49-F238E27FC236}">
              <a16:creationId xmlns:a16="http://schemas.microsoft.com/office/drawing/2014/main" id="{0587F806-3003-4854-8B81-3A6B0F632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685801</xdr:colOff>
      <xdr:row>6</xdr:row>
      <xdr:rowOff>0</xdr:rowOff>
    </xdr:from>
    <xdr:to>
      <xdr:col>5</xdr:col>
      <xdr:colOff>2195594</xdr:colOff>
      <xdr:row>17</xdr:row>
      <xdr:rowOff>107627</xdr:rowOff>
    </xdr:to>
    <xdr:graphicFrame macro="">
      <xdr:nvGraphicFramePr>
        <xdr:cNvPr id="3" name="Chart 2">
          <a:extLst>
            <a:ext uri="{FF2B5EF4-FFF2-40B4-BE49-F238E27FC236}">
              <a16:creationId xmlns:a16="http://schemas.microsoft.com/office/drawing/2014/main" id="{A24A876C-9353-4FE1-8991-A22E7F6FB999}"/>
            </a:ext>
            <a:ext uri="{147F2762-F138-4A5C-976F-8EAC2B608ADB}">
              <a16:predDERef xmlns:a16="http://schemas.microsoft.com/office/drawing/2014/main" pred="{0587F806-3003-4854-8B81-3A6B0F632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32288</xdr:colOff>
      <xdr:row>5</xdr:row>
      <xdr:rowOff>180492</xdr:rowOff>
    </xdr:from>
    <xdr:to>
      <xdr:col>8</xdr:col>
      <xdr:colOff>0</xdr:colOff>
      <xdr:row>17</xdr:row>
      <xdr:rowOff>86102</xdr:rowOff>
    </xdr:to>
    <mc:AlternateContent xmlns:mc="http://schemas.openxmlformats.org/markup-compatibility/2006">
      <mc:Choice xmlns:cx1="http://schemas.microsoft.com/office/drawing/2015/9/8/chartex" Requires="cx1">
        <xdr:graphicFrame macro="">
          <xdr:nvGraphicFramePr>
            <xdr:cNvPr id="4" name="Chart 1">
              <a:extLst>
                <a:ext uri="{FF2B5EF4-FFF2-40B4-BE49-F238E27FC236}">
                  <a16:creationId xmlns:a16="http://schemas.microsoft.com/office/drawing/2014/main" id="{976F292C-5AFF-4E00-A080-042E9E1F6172}"/>
                </a:ext>
                <a:ext uri="{147F2762-F138-4A5C-976F-8EAC2B608ADB}">
                  <a16:predDERef xmlns:a16="http://schemas.microsoft.com/office/drawing/2014/main" pred="{A24A876C-9353-4FE1-8991-A22E7F6FB9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335038" y="1393342"/>
              <a:ext cx="4222212" cy="21154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592331</xdr:colOff>
      <xdr:row>18</xdr:row>
      <xdr:rowOff>16572</xdr:rowOff>
    </xdr:from>
    <xdr:to>
      <xdr:col>4</xdr:col>
      <xdr:colOff>592331</xdr:colOff>
      <xdr:row>28</xdr:row>
      <xdr:rowOff>150678</xdr:rowOff>
    </xdr:to>
    <xdr:graphicFrame macro="">
      <xdr:nvGraphicFramePr>
        <xdr:cNvPr id="5" name="Chart 4">
          <a:extLst>
            <a:ext uri="{FF2B5EF4-FFF2-40B4-BE49-F238E27FC236}">
              <a16:creationId xmlns:a16="http://schemas.microsoft.com/office/drawing/2014/main" id="{0F062169-F8CA-48CB-843C-986BBDE738B8}"/>
            </a:ext>
            <a:ext uri="{147F2762-F138-4A5C-976F-8EAC2B608ADB}">
              <a16:predDERef xmlns:a16="http://schemas.microsoft.com/office/drawing/2014/main" pred="{976F292C-5AFF-4E00-A080-042E9E1F6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704850</xdr:colOff>
      <xdr:row>18</xdr:row>
      <xdr:rowOff>10762</xdr:rowOff>
    </xdr:from>
    <xdr:to>
      <xdr:col>5</xdr:col>
      <xdr:colOff>2217118</xdr:colOff>
      <xdr:row>28</xdr:row>
      <xdr:rowOff>171450</xdr:rowOff>
    </xdr:to>
    <xdr:graphicFrame macro="">
      <xdr:nvGraphicFramePr>
        <xdr:cNvPr id="6" name="Chart 5">
          <a:extLst>
            <a:ext uri="{FF2B5EF4-FFF2-40B4-BE49-F238E27FC236}">
              <a16:creationId xmlns:a16="http://schemas.microsoft.com/office/drawing/2014/main" id="{D2D8F7FD-2C25-4A00-9530-219F785563F7}"/>
            </a:ext>
            <a:ext uri="{147F2762-F138-4A5C-976F-8EAC2B608ADB}">
              <a16:predDERef xmlns:a16="http://schemas.microsoft.com/office/drawing/2014/main" pred="{0F062169-F8CA-48CB-843C-986BBDE738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66674</xdr:colOff>
      <xdr:row>17</xdr:row>
      <xdr:rowOff>172204</xdr:rowOff>
    </xdr:from>
    <xdr:to>
      <xdr:col>8</xdr:col>
      <xdr:colOff>0</xdr:colOff>
      <xdr:row>28</xdr:row>
      <xdr:rowOff>161925</xdr:rowOff>
    </xdr:to>
    <mc:AlternateContent xmlns:mc="http://schemas.openxmlformats.org/markup-compatibility/2006">
      <mc:Choice xmlns:cx2="http://schemas.microsoft.com/office/drawing/2015/10/21/chartex" Requires="cx2">
        <xdr:graphicFrame macro="">
          <xdr:nvGraphicFramePr>
            <xdr:cNvPr id="7" name="Chart 1">
              <a:extLst>
                <a:ext uri="{FF2B5EF4-FFF2-40B4-BE49-F238E27FC236}">
                  <a16:creationId xmlns:a16="http://schemas.microsoft.com/office/drawing/2014/main" id="{25912DC6-BE7D-4104-92E9-A2F173E38D62}"/>
                </a:ext>
                <a:ext uri="{147F2762-F138-4A5C-976F-8EAC2B608ADB}">
                  <a16:predDERef xmlns:a16="http://schemas.microsoft.com/office/drawing/2014/main" pred="{D2D8F7FD-2C25-4A00-9530-219F785563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369424" y="3594854"/>
              <a:ext cx="4187826" cy="201537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7840</xdr:colOff>
      <xdr:row>18</xdr:row>
      <xdr:rowOff>12973</xdr:rowOff>
    </xdr:from>
    <xdr:to>
      <xdr:col>2</xdr:col>
      <xdr:colOff>560290</xdr:colOff>
      <xdr:row>28</xdr:row>
      <xdr:rowOff>101914</xdr:rowOff>
    </xdr:to>
    <mc:AlternateContent xmlns:mc="http://schemas.openxmlformats.org/markup-compatibility/2006" xmlns:a14="http://schemas.microsoft.com/office/drawing/2010/main">
      <mc:Choice Requires="a14">
        <xdr:graphicFrame macro="">
          <xdr:nvGraphicFramePr>
            <xdr:cNvPr id="8" name="Education Field">
              <a:extLst>
                <a:ext uri="{FF2B5EF4-FFF2-40B4-BE49-F238E27FC236}">
                  <a16:creationId xmlns:a16="http://schemas.microsoft.com/office/drawing/2014/main" id="{B06400B9-374C-ADC9-761A-B54268FAA0DB}"/>
                </a:ext>
                <a:ext uri="{147F2762-F138-4A5C-976F-8EAC2B608ADB}">
                  <a16:predDERef xmlns:a16="http://schemas.microsoft.com/office/drawing/2014/main" pred="{25912DC6-BE7D-4104-92E9-A2F173E38D6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840" y="3607719"/>
              <a:ext cx="1865501" cy="19186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142796</xdr:rowOff>
    </xdr:from>
    <xdr:to>
      <xdr:col>2</xdr:col>
      <xdr:colOff>552450</xdr:colOff>
      <xdr:row>17</xdr:row>
      <xdr:rowOff>109755</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A0980243-10C3-CA30-6D27-D75B30D31F4E}"/>
                </a:ext>
                <a:ext uri="{147F2762-F138-4A5C-976F-8EAC2B608ADB}">
                  <a16:predDERef xmlns:a16="http://schemas.microsoft.com/office/drawing/2014/main" pred="{B06400B9-374C-ADC9-761A-B54268FAA0D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2639745"/>
              <a:ext cx="1865501" cy="8817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9524</xdr:rowOff>
    </xdr:from>
    <xdr:to>
      <xdr:col>2</xdr:col>
      <xdr:colOff>552450</xdr:colOff>
      <xdr:row>12</xdr:row>
      <xdr:rowOff>54876</xdr:rowOff>
    </xdr:to>
    <mc:AlternateContent xmlns:mc="http://schemas.openxmlformats.org/markup-compatibility/2006" xmlns:a14="http://schemas.microsoft.com/office/drawing/2010/main">
      <mc:Choice Requires="a14">
        <xdr:graphicFrame macro="">
          <xdr:nvGraphicFramePr>
            <xdr:cNvPr id="10" name="Marital Status">
              <a:extLst>
                <a:ext uri="{FF2B5EF4-FFF2-40B4-BE49-F238E27FC236}">
                  <a16:creationId xmlns:a16="http://schemas.microsoft.com/office/drawing/2014/main" id="{9AE38D28-2089-419D-6174-43E43150CDBF}"/>
                </a:ext>
                <a:ext uri="{147F2762-F138-4A5C-976F-8EAC2B608ADB}">
                  <a16:predDERef xmlns:a16="http://schemas.microsoft.com/office/drawing/2014/main" pred="{A0980243-10C3-CA30-6D27-D75B30D31F4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438275"/>
              <a:ext cx="1828800" cy="8572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70.573267939813" createdVersion="8" refreshedVersion="8" minRefreshableVersion="3" recordCount="1470" xr:uid="{067C855B-D841-4DB9-97A5-E66969758E12}">
  <cacheSource type="worksheet">
    <worksheetSource name="Table1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048957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6C799C-43CA-454F-AE70-9C7F4E3F0F8E}"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4" firstHeaderRow="0" firstDataRow="1" firstDataCol="0"/>
  <pivotFields count="44">
    <pivotField compact="0" outline="0" showAll="0"/>
    <pivotField compact="0" outline="0" showAll="0"/>
    <pivotField compact="0" outline="0" showAll="0"/>
    <pivotField compact="0" outline="0" showAll="0"/>
    <pivotField compact="0" outline="0" showAll="0"/>
    <pivotField compact="0" outline="0" showAll="0">
      <items count="7">
        <item x="5"/>
        <item x="0"/>
        <item x="3"/>
        <item x="2"/>
        <item x="1"/>
        <item x="4"/>
        <item t="default"/>
      </items>
    </pivotField>
    <pivotField compact="0" outline="0" showAll="0"/>
    <pivotField dataField="1" compact="0" outline="0" showAll="0"/>
    <pivotField compact="0" outline="0" showAll="0">
      <items count="3">
        <item x="0"/>
        <item x="1"/>
        <item t="default"/>
      </items>
    </pivotField>
    <pivotField compact="0" outline="0" showAll="0"/>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formats count="3">
    <format dxfId="2">
      <pivotArea type="all" dataOnly="0" outline="0" fieldPosition="0"/>
    </format>
    <format dxfId="1">
      <pivotArea outline="0" collapsedLevelsAreSubtotals="1" fieldPosition="0"/>
    </format>
    <format dxfId="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C57986-62B4-4D4B-A6BA-F9E852376589}"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17:B23" firstHeaderRow="1" firstDataRow="1" firstDataCol="1"/>
  <pivotFields count="44">
    <pivotField compact="0" outline="0" showAll="0"/>
    <pivotField compact="0" outline="0" showAll="0"/>
    <pivotField compact="0" outline="0" showAll="0"/>
    <pivotField compact="0" outline="0" showAll="0"/>
    <pivotField compact="0" outline="0" showAll="0"/>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sortType="ascending">
      <items count="6">
        <item x="2"/>
        <item x="1"/>
        <item x="4"/>
        <item x="3"/>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3"/>
  </rowFields>
  <rowItems count="6">
    <i>
      <x v="2"/>
    </i>
    <i>
      <x v="1"/>
    </i>
    <i>
      <x v="4"/>
    </i>
    <i>
      <x/>
    </i>
    <i>
      <x v="3"/>
    </i>
    <i t="grand">
      <x/>
    </i>
  </rowItems>
  <colItems count="1">
    <i/>
  </colItems>
  <dataFields count="1">
    <dataField name="Sum of CF_attrition count" fld="17"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87C978-C4BA-4576-BA4B-51FDFF21F427}"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3">
  <location ref="A3:B6" firstHeaderRow="1" firstDataRow="1" firstDataCol="1"/>
  <pivotFields count="44">
    <pivotField compact="0" outline="0" showAll="0"/>
    <pivotField compact="0" outline="0" showAll="0"/>
    <pivotField compact="0" outline="0" showAll="0"/>
    <pivotField compact="0" outline="0" showAll="0"/>
    <pivotField compact="0" outline="0" showAll="0"/>
    <pivotField compact="0" outline="0" showAll="0">
      <items count="7">
        <item x="5"/>
        <item x="0"/>
        <item x="3"/>
        <item x="2"/>
        <item x="1"/>
        <item x="4"/>
        <item t="default"/>
      </items>
    </pivotField>
    <pivotField compact="0" outline="0" showAll="0"/>
    <pivotField compact="0" outline="0" showAll="0"/>
    <pivotField axis="axisRow" dataField="1" compact="0" outline="0" showAll="0">
      <items count="3">
        <item x="0"/>
        <item x="1"/>
        <item t="default"/>
      </items>
    </pivotField>
    <pivotField compact="0" outline="0" showAll="0"/>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3">
    <i>
      <x/>
    </i>
    <i>
      <x v="1"/>
    </i>
    <i t="grand">
      <x/>
    </i>
  </rowItems>
  <colItems count="1">
    <i/>
  </colItems>
  <dataFields count="1">
    <dataField name="Count of Gender" fld="8" subtotal="count" baseField="0" baseItem="0"/>
  </dataField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1" format="3">
      <pivotArea type="data" outline="0" fieldPosition="0">
        <references count="2">
          <reference field="4294967294" count="1" selected="0">
            <x v="0"/>
          </reference>
          <reference field="8"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0"/>
          </reference>
        </references>
      </pivotArea>
    </chartFormat>
    <chartFormat chart="2" format="6">
      <pivotArea type="data" outline="0" fieldPosition="0">
        <references count="2">
          <reference field="4294967294" count="1" selected="0">
            <x v="0"/>
          </reference>
          <reference field="8"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8" count="1" selected="0">
            <x v="0"/>
          </reference>
        </references>
      </pivotArea>
    </chartFormat>
    <chartFormat chart="3" format="9">
      <pivotArea type="data" outline="0" fieldPosition="0">
        <references count="2">
          <reference field="4294967294" count="1" selected="0">
            <x v="0"/>
          </reference>
          <reference field="8"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8" count="1" selected="0">
            <x v="0"/>
          </reference>
        </references>
      </pivotArea>
    </chartFormat>
    <chartFormat chart="4" format="12">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C9520E-58D8-488C-A5CF-AEC7DEAC87A1}"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3:B7" firstHeaderRow="1" firstDataRow="1" firstDataCol="1"/>
  <pivotFields count="44">
    <pivotField compact="0" outline="0" showAll="0"/>
    <pivotField compact="0" outline="0" showAll="0"/>
    <pivotField compact="0" outline="0" showAll="0"/>
    <pivotField compact="0" outline="0" showAll="0"/>
    <pivotField axis="axisRow"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4">
    <i>
      <x/>
    </i>
    <i>
      <x v="1"/>
    </i>
    <i>
      <x v="2"/>
    </i>
    <i t="grand">
      <x/>
    </i>
  </rowItems>
  <colItems count="1">
    <i/>
  </colItems>
  <dataFields count="1">
    <dataField name="Sum of CF_attrition count" fld="17" baseField="0" baseItem="0"/>
  </dataFields>
  <chartFormats count="20">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1" format="4">
      <pivotArea type="data" outline="0" fieldPosition="0">
        <references count="2">
          <reference field="4294967294" count="1" selected="0">
            <x v="0"/>
          </reference>
          <reference field="4"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4" count="1" selected="0">
            <x v="0"/>
          </reference>
        </references>
      </pivotArea>
    </chartFormat>
    <chartFormat chart="3" format="11">
      <pivotArea type="data" outline="0" fieldPosition="0">
        <references count="2">
          <reference field="4294967294" count="1" selected="0">
            <x v="0"/>
          </reference>
          <reference field="4" count="1" selected="0">
            <x v="1"/>
          </reference>
        </references>
      </pivotArea>
    </chartFormat>
    <chartFormat chart="3" format="12">
      <pivotArea type="data" outline="0" fieldPosition="0">
        <references count="2">
          <reference field="4294967294" count="1" selected="0">
            <x v="0"/>
          </reference>
          <reference field="4" count="1" selected="0">
            <x v="2"/>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4" count="1" selected="0">
            <x v="0"/>
          </reference>
        </references>
      </pivotArea>
    </chartFormat>
    <chartFormat chart="4" format="15">
      <pivotArea type="data" outline="0" fieldPosition="0">
        <references count="2">
          <reference field="4294967294" count="1" selected="0">
            <x v="0"/>
          </reference>
          <reference field="4" count="1" selected="0">
            <x v="1"/>
          </reference>
        </references>
      </pivotArea>
    </chartFormat>
    <chartFormat chart="4" format="16">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273E3B-E37E-4126-A516-73187189B7F0}"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3" firstHeaderRow="1" firstDataRow="1" firstDataCol="1"/>
  <pivotFields count="44">
    <pivotField compact="0" outline="0" showAll="0"/>
    <pivotField compact="0" outline="0" showAll="0"/>
    <pivotField compact="0" outline="0" showAll="0"/>
    <pivotField compact="0" outline="0" showAll="0"/>
    <pivotField compact="0" outline="0" showAll="0"/>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axis="axisRow" compact="0" outline="0" showAll="0">
      <items count="10">
        <item x="4"/>
        <item x="8"/>
        <item x="2"/>
        <item x="5"/>
        <item x="3"/>
        <item x="7"/>
        <item x="1"/>
        <item x="0"/>
        <item x="6"/>
        <item t="default"/>
      </items>
    </pivotField>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FF84C03-FB65-492D-B228-4F44D7A54B68}"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3:B9" firstHeaderRow="1" firstDataRow="1" firstDataCol="1"/>
  <pivotFields count="44">
    <pivotField compact="0" outline="0" showAll="0"/>
    <pivotField compact="0" outline="0" showAll="0"/>
    <pivotField axis="axisRow" compact="0" outline="0" showAll="0">
      <items count="6">
        <item x="4"/>
        <item x="2"/>
        <item x="0"/>
        <item x="1"/>
        <item x="3"/>
        <item t="default"/>
      </items>
    </pivotField>
    <pivotField compact="0" outline="0" showAll="0"/>
    <pivotField compact="0" outline="0" showAll="0"/>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x v="1"/>
    </i>
    <i>
      <x v="2"/>
    </i>
    <i>
      <x v="3"/>
    </i>
    <i>
      <x v="4"/>
    </i>
    <i t="grand">
      <x/>
    </i>
  </rowItems>
  <colItems count="1">
    <i/>
  </colItems>
  <dataFields count="1">
    <dataField name="Sum of CF_attrition count" fld="17"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100DC73-CD01-4ABA-A087-01AE381D0EC9}"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7" firstHeaderRow="1" firstDataRow="1" firstDataCol="1"/>
  <pivotFields count="44">
    <pivotField compact="0" outline="0" showAll="0"/>
    <pivotField compact="0" outline="0" showAll="0"/>
    <pivotField compact="0" outline="0" showAll="0"/>
    <pivotField compact="0" outline="0" showAll="0"/>
    <pivotField compact="0" outline="0" showAll="0"/>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axis="axisRow"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F3632AEA-8230-4364-BC16-04C09DD2D636}" sourceName="Education Field">
  <pivotTables>
    <pivotTable tabId="3" name="PivotTable2"/>
    <pivotTable tabId="4" name="PivotTable5"/>
    <pivotTable tabId="4" name="PivotTable3"/>
    <pivotTable tabId="5" name="PivotTable6"/>
    <pivotTable tabId="6" name="PivotTable7"/>
    <pivotTable tabId="7" name="PivotTable8"/>
    <pivotTable tabId="8" name="PivotTable9"/>
  </pivotTables>
  <data>
    <tabular pivotCacheId="404895755">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EE6C1B9-F743-408E-839D-87B7A6BD51E3}" sourceName="Gender">
  <pivotTables>
    <pivotTable tabId="8" name="PivotTable9"/>
    <pivotTable tabId="7" name="PivotTable8"/>
    <pivotTable tabId="6" name="PivotTable7"/>
    <pivotTable tabId="4" name="PivotTable3"/>
    <pivotTable tabId="4" name="PivotTable5"/>
    <pivotTable tabId="3" name="PivotTable2"/>
    <pivotTable tabId="5" name="PivotTable6"/>
  </pivotTables>
  <data>
    <tabular pivotCacheId="40489575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13AE6F6-7039-4C27-8B6A-9839D1220EA9}" sourceName="Marital Status">
  <pivotTables>
    <pivotTable tabId="3" name="PivotTable2"/>
    <pivotTable tabId="4" name="PivotTable3"/>
    <pivotTable tabId="5" name="PivotTable6"/>
    <pivotTable tabId="6" name="PivotTable7"/>
    <pivotTable tabId="7" name="PivotTable8"/>
    <pivotTable tabId="8" name="PivotTable9"/>
  </pivotTables>
  <data>
    <tabular pivotCacheId="40489575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330A5D83-CEA6-4463-A96D-6184C616D0B7}" cache="Slicer_Education_Field" caption="Education Field" rowHeight="228600"/>
  <slicer name="Gender" xr10:uid="{AF5858E9-C938-4AF4-9352-85DE4DF0FDA3}" cache="Slicer_Gender" caption="Gender" rowHeight="228600"/>
  <slicer name="Marital Status" xr10:uid="{B75F20B9-223C-47BD-8DD9-A6C551CF1E8E}" cache="Slicer_Marital_Status" caption="Marital Status"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433864-C753-40AB-A530-F5DE2544830A}" name="Table13" displayName="Table13" ref="A1:AR1471" totalsRowShown="0">
  <tableColumns count="44">
    <tableColumn id="1" xr3:uid="{DCCF1D1B-C272-41A3-A3C1-3034066A52AD}" name="Attrition"/>
    <tableColumn id="2" xr3:uid="{D48EDCC3-3530-4DF0-8E5A-53281F3DF65B}" name="Business Travel"/>
    <tableColumn id="3" xr3:uid="{364972E3-E9D5-4D0E-8197-631E0D206FCB}" name="CF_age band"/>
    <tableColumn id="4" xr3:uid="{E39AAEFA-DBD1-429A-9975-783CA0C0CE00}" name="CF_attrition label"/>
    <tableColumn id="5" xr3:uid="{78DE53A4-483B-4E30-8DC0-DF3311BFD8EA}" name="Department"/>
    <tableColumn id="6" xr3:uid="{1807FD53-FEAA-4FA8-961E-972CF91FEBDA}" name="Education Field"/>
    <tableColumn id="7" xr3:uid="{161CBF04-B457-4BF8-B508-B372CE1FAB0D}" name="emp no"/>
    <tableColumn id="8" xr3:uid="{AED08209-451F-497D-9D17-3D55B0F84345}" name="Employee Number"/>
    <tableColumn id="9" xr3:uid="{794FB2AB-A9C0-411D-93BD-6338F54E0398}" name="Gender"/>
    <tableColumn id="10" xr3:uid="{8C555725-15E2-462A-82F7-2F4C0B818AE2}" name="Job Role"/>
    <tableColumn id="11" xr3:uid="{83FD91FC-10D0-4195-B8E4-53A9752DE5FB}" name="Marital Status"/>
    <tableColumn id="12" xr3:uid="{ADA319BA-A72F-4793-8E5A-4492195A0079}" name="Over Time"/>
    <tableColumn id="13" xr3:uid="{76F8E446-CEE8-40B5-B3D2-411219EEE6F5}" name="Over18"/>
    <tableColumn id="14" xr3:uid="{80F22C11-3EA0-493A-8635-2E86EC3CDC76}" name="Training Times Last Year"/>
    <tableColumn id="15" xr3:uid="{B3D1083E-B555-47AE-88C5-D153BBC5FFD1}" name="-2"/>
    <tableColumn id="16" xr3:uid="{92A211E1-0CBF-4970-991D-D2A7B98041D2}" name="0"/>
    <tableColumn id="17" xr3:uid="{F63B634B-4361-44AE-B3E4-D606D537D913}" name="Age"/>
    <tableColumn id="18" xr3:uid="{B6982339-1123-4C1D-874A-96431BB5E156}" name="CF_attrition count"/>
    <tableColumn id="19" xr3:uid="{ACE91D6A-B0B4-49EA-97A5-9BB503F73510}" name="CF_attrition counts"/>
    <tableColumn id="20" xr3:uid="{25BB0DEA-FC9C-41A0-8499-76AEE5CA5828}" name="CF_attrition rate"/>
    <tableColumn id="21" xr3:uid="{0D836C4A-AB45-4A3C-83D4-27C11C34D029}" name="CF_current Employee"/>
    <tableColumn id="22" xr3:uid="{0A52CBD0-4DD0-4134-8E46-488D85CFC7C2}" name="Daily Rate"/>
    <tableColumn id="23" xr3:uid="{C64EF460-989F-4471-A25F-D2C74281112E}" name="Distance From Home"/>
    <tableColumn id="24" xr3:uid="{0EA73411-3654-4148-ACD1-B9F72A9697DD}" name="Education"/>
    <tableColumn id="25" xr3:uid="{EA74026E-271B-45C4-A471-F05870237E29}" name="Employee Count"/>
    <tableColumn id="26" xr3:uid="{501CB9F7-6B27-47C0-83D9-CF91300BCCE5}" name="Environment Satisfaction"/>
    <tableColumn id="27" xr3:uid="{F71CD133-E1BD-4FA9-9D58-31E4BFECE13D}" name="Hourly Rate"/>
    <tableColumn id="28" xr3:uid="{3BDE077F-092A-47C1-9CA2-9C397B4CF9CA}" name="Job Involvement"/>
    <tableColumn id="29" xr3:uid="{74C7B6CB-B631-410C-AA95-84B83A2FA3B5}" name="Job Level"/>
    <tableColumn id="30" xr3:uid="{4F07EF5D-286D-4EB6-9165-927512E06700}" name="Job Satisfaction"/>
    <tableColumn id="31" xr3:uid="{558C8B01-7AB8-4D44-B77C-1ABD7094D7FD}" name="Monthly Income"/>
    <tableColumn id="32" xr3:uid="{CA2E3FDB-E707-421D-BBEC-2F9097F5C761}" name="Monthly Rate"/>
    <tableColumn id="33" xr3:uid="{2AD19C61-4CCA-49A9-B6AF-D9A189171271}" name="Num Companies Worked"/>
    <tableColumn id="34" xr3:uid="{6B91B1C2-DC6E-43A6-81FF-778F9F55E4DF}" name="Percent Salary Hike"/>
    <tableColumn id="35" xr3:uid="{4E7EF49B-8917-4700-BF6E-57EBFDF8DEB0}" name="Performance Rating"/>
    <tableColumn id="36" xr3:uid="{B1BAB07A-E36D-4F09-B263-DBAE0E270AAD}" name="Relationship Satisfaction"/>
    <tableColumn id="37" xr3:uid="{497E4B36-7F1A-4A06-9C81-6A00C554023C}" name="Standard Hours"/>
    <tableColumn id="38" xr3:uid="{60ECA46F-E978-4720-9A36-1E29C8165655}" name="Stock Option Level"/>
    <tableColumn id="39" xr3:uid="{9DACF18C-6316-4A6A-AF65-C40DC2E6B1CC}" name="Total Working Years"/>
    <tableColumn id="40" xr3:uid="{701363AF-0949-4AB6-86A8-A8D58DA0C220}" name="Work Life Balance"/>
    <tableColumn id="41" xr3:uid="{91B36AE1-9B01-48A1-8144-24B4AF23909E}" name="Years At Company"/>
    <tableColumn id="42" xr3:uid="{C0C8F517-AABE-4680-B36E-C8D3B5E6D895}" name="Years In Current Role"/>
    <tableColumn id="43" xr3:uid="{D04073B1-BDC2-468E-8033-1DB0F1A883B6}" name="Years Since Last Promotion"/>
    <tableColumn id="44" xr3:uid="{A78755F7-54CE-40EF-93DE-4582B707DA00}"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A69B3-7B8F-4CC4-8A28-C270DD4F61AA}">
  <dimension ref="A1:AR1471"/>
  <sheetViews>
    <sheetView topLeftCell="AE1" workbookViewId="0">
      <selection activeCell="D1" sqref="D1"/>
    </sheetView>
  </sheetViews>
  <sheetFormatPr defaultRowHeight="14.5" x14ac:dyDescent="0.35"/>
  <cols>
    <col min="2" max="2" width="15.90625" bestFit="1" customWidth="1"/>
    <col min="3" max="3" width="11.453125" bestFit="1" customWidth="1"/>
    <col min="4" max="4" width="16.7265625" bestFit="1" customWidth="1"/>
    <col min="7" max="7" width="10.36328125" bestFit="1" customWidth="1"/>
    <col min="10" max="10" width="23" bestFit="1" customWidth="1"/>
    <col min="24" max="24" width="15.90625" bestFit="1"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7E77A-599B-4B57-9060-4D8CB62BC57A}">
  <dimension ref="A1:G9"/>
  <sheetViews>
    <sheetView workbookViewId="0">
      <selection activeCell="G9" sqref="G9"/>
    </sheetView>
  </sheetViews>
  <sheetFormatPr defaultRowHeight="14.5" x14ac:dyDescent="0.35"/>
  <cols>
    <col min="1" max="1" width="24.26953125" bestFit="1" customWidth="1"/>
    <col min="2" max="2" width="22.6328125" bestFit="1" customWidth="1"/>
    <col min="3" max="3" width="13.36328125" bestFit="1" customWidth="1"/>
    <col min="4" max="4" width="15.7265625" bestFit="1" customWidth="1"/>
    <col min="5" max="5" width="12" bestFit="1" customWidth="1"/>
  </cols>
  <sheetData>
    <row r="1" spans="1:7" x14ac:dyDescent="0.35">
      <c r="A1" s="9" t="s">
        <v>1568</v>
      </c>
      <c r="B1" s="10"/>
      <c r="C1" s="10"/>
      <c r="D1" s="10"/>
      <c r="E1" s="10"/>
      <c r="F1" s="10"/>
      <c r="G1" s="10"/>
    </row>
    <row r="2" spans="1:7" x14ac:dyDescent="0.35">
      <c r="A2" s="10"/>
      <c r="B2" s="10"/>
      <c r="C2" s="10"/>
      <c r="D2" s="10"/>
      <c r="E2" s="10"/>
      <c r="F2" s="10"/>
      <c r="G2" s="10"/>
    </row>
    <row r="3" spans="1:7" x14ac:dyDescent="0.35">
      <c r="A3" s="6" t="s">
        <v>1554</v>
      </c>
      <c r="B3" s="6" t="s">
        <v>1555</v>
      </c>
      <c r="C3" s="6" t="s">
        <v>1556</v>
      </c>
    </row>
    <row r="4" spans="1:7" x14ac:dyDescent="0.35">
      <c r="A4" s="6">
        <v>1470</v>
      </c>
      <c r="B4" s="6">
        <v>237</v>
      </c>
      <c r="C4" s="6">
        <v>36.923809523809524</v>
      </c>
    </row>
    <row r="8" spans="1:7" x14ac:dyDescent="0.35">
      <c r="A8" s="6" t="s">
        <v>1557</v>
      </c>
      <c r="B8" s="6" t="s">
        <v>1558</v>
      </c>
      <c r="C8" s="6" t="s">
        <v>1556</v>
      </c>
      <c r="D8" s="6" t="s">
        <v>1559</v>
      </c>
      <c r="E8" s="6" t="s">
        <v>1560</v>
      </c>
    </row>
    <row r="9" spans="1:7" x14ac:dyDescent="0.35">
      <c r="A9" s="6">
        <f>kpi!A4</f>
        <v>1470</v>
      </c>
      <c r="B9" s="6">
        <f>kpi!B4</f>
        <v>237</v>
      </c>
      <c r="C9" s="7">
        <f>C4</f>
        <v>36.923809523809524</v>
      </c>
      <c r="D9" s="6">
        <f>A9-B9</f>
        <v>1233</v>
      </c>
      <c r="E9" s="8">
        <f>B9/A9</f>
        <v>0.16122448979591836</v>
      </c>
    </row>
  </sheetData>
  <mergeCells count="1">
    <mergeCell ref="A1:G2"/>
  </mergeCell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21A94-F309-4274-BCC4-429DCF3E92F5}">
  <dimension ref="A3:B23"/>
  <sheetViews>
    <sheetView topLeftCell="A4" workbookViewId="0">
      <selection activeCell="L25" sqref="L25"/>
    </sheetView>
  </sheetViews>
  <sheetFormatPr defaultRowHeight="14.5" x14ac:dyDescent="0.35"/>
  <cols>
    <col min="1" max="1" width="15.90625" bestFit="1" customWidth="1"/>
    <col min="2" max="2" width="22.6328125" bestFit="1" customWidth="1"/>
  </cols>
  <sheetData>
    <row r="3" spans="1:2" x14ac:dyDescent="0.35">
      <c r="A3" s="1" t="s">
        <v>8</v>
      </c>
      <c r="B3" t="s">
        <v>1561</v>
      </c>
    </row>
    <row r="4" spans="1:2" x14ac:dyDescent="0.35">
      <c r="A4" t="s">
        <v>51</v>
      </c>
      <c r="B4">
        <v>588</v>
      </c>
    </row>
    <row r="5" spans="1:2" x14ac:dyDescent="0.35">
      <c r="A5" t="s">
        <v>62</v>
      </c>
      <c r="B5">
        <v>882</v>
      </c>
    </row>
    <row r="6" spans="1:2" x14ac:dyDescent="0.35">
      <c r="A6" t="s">
        <v>1562</v>
      </c>
      <c r="B6">
        <v>1470</v>
      </c>
    </row>
    <row r="17" spans="1:2" x14ac:dyDescent="0.35">
      <c r="A17" s="1" t="s">
        <v>23</v>
      </c>
      <c r="B17" t="s">
        <v>1555</v>
      </c>
    </row>
    <row r="18" spans="1:2" x14ac:dyDescent="0.35">
      <c r="A18" t="s">
        <v>134</v>
      </c>
      <c r="B18">
        <v>5</v>
      </c>
    </row>
    <row r="19" spans="1:2" x14ac:dyDescent="0.35">
      <c r="A19" t="s">
        <v>65</v>
      </c>
      <c r="B19">
        <v>31</v>
      </c>
    </row>
    <row r="20" spans="1:2" x14ac:dyDescent="0.35">
      <c r="A20" t="s">
        <v>55</v>
      </c>
      <c r="B20">
        <v>44</v>
      </c>
    </row>
    <row r="21" spans="1:2" x14ac:dyDescent="0.35">
      <c r="A21" t="s">
        <v>71</v>
      </c>
      <c r="B21">
        <v>58</v>
      </c>
    </row>
    <row r="22" spans="1:2" x14ac:dyDescent="0.35">
      <c r="A22" t="s">
        <v>77</v>
      </c>
      <c r="B22">
        <v>99</v>
      </c>
    </row>
    <row r="23" spans="1:2" x14ac:dyDescent="0.35">
      <c r="A23" t="s">
        <v>1562</v>
      </c>
      <c r="B23">
        <v>237</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87565-B7C2-4C23-A6A8-CCA8A1D8F596}">
  <dimension ref="A3:B7"/>
  <sheetViews>
    <sheetView workbookViewId="0">
      <selection activeCell="B4" sqref="B4"/>
    </sheetView>
  </sheetViews>
  <sheetFormatPr defaultRowHeight="14.5" x14ac:dyDescent="0.35"/>
  <cols>
    <col min="1" max="1" width="13.36328125" bestFit="1" customWidth="1"/>
    <col min="2" max="2" width="22.6328125" bestFit="1" customWidth="1"/>
    <col min="3" max="3" width="4.81640625" bestFit="1" customWidth="1"/>
    <col min="4" max="4" width="5.453125" bestFit="1" customWidth="1"/>
    <col min="5" max="5" width="11.453125" bestFit="1" customWidth="1"/>
  </cols>
  <sheetData>
    <row r="3" spans="1:2" x14ac:dyDescent="0.35">
      <c r="A3" s="1" t="s">
        <v>4</v>
      </c>
      <c r="B3" t="s">
        <v>1555</v>
      </c>
    </row>
    <row r="4" spans="1:2" x14ac:dyDescent="0.35">
      <c r="A4" t="s">
        <v>161</v>
      </c>
      <c r="B4">
        <v>12</v>
      </c>
    </row>
    <row r="5" spans="1:2" x14ac:dyDescent="0.35">
      <c r="A5" t="s">
        <v>60</v>
      </c>
      <c r="B5">
        <v>133</v>
      </c>
    </row>
    <row r="6" spans="1:2" x14ac:dyDescent="0.35">
      <c r="A6" t="s">
        <v>48</v>
      </c>
      <c r="B6">
        <v>92</v>
      </c>
    </row>
    <row r="7" spans="1:2" x14ac:dyDescent="0.35">
      <c r="A7" t="s">
        <v>1562</v>
      </c>
      <c r="B7">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941B9-D7F4-4972-B84B-AD6B6326B944}">
  <dimension ref="A3:G72"/>
  <sheetViews>
    <sheetView topLeftCell="A7" workbookViewId="0">
      <selection activeCell="F63" sqref="F63:G72"/>
    </sheetView>
  </sheetViews>
  <sheetFormatPr defaultRowHeight="14.5" x14ac:dyDescent="0.35"/>
  <cols>
    <col min="1" max="1" width="23" bestFit="1" customWidth="1"/>
    <col min="2" max="2" width="22.6328125" bestFit="1" customWidth="1"/>
    <col min="6" max="6" width="24" bestFit="1" customWidth="1"/>
    <col min="7" max="7" width="13.54296875" bestFit="1" customWidth="1"/>
  </cols>
  <sheetData>
    <row r="3" spans="1:2" x14ac:dyDescent="0.35">
      <c r="A3" s="1" t="s">
        <v>9</v>
      </c>
      <c r="B3" t="s">
        <v>1555</v>
      </c>
    </row>
    <row r="4" spans="1:2" x14ac:dyDescent="0.35">
      <c r="A4" t="s">
        <v>83</v>
      </c>
      <c r="B4">
        <v>9</v>
      </c>
    </row>
    <row r="5" spans="1:2" x14ac:dyDescent="0.35">
      <c r="A5" t="s">
        <v>163</v>
      </c>
      <c r="B5">
        <v>12</v>
      </c>
    </row>
    <row r="6" spans="1:2" x14ac:dyDescent="0.35">
      <c r="A6" t="s">
        <v>68</v>
      </c>
      <c r="B6">
        <v>62</v>
      </c>
    </row>
    <row r="7" spans="1:2" x14ac:dyDescent="0.35">
      <c r="A7" t="s">
        <v>95</v>
      </c>
      <c r="B7">
        <v>5</v>
      </c>
    </row>
    <row r="8" spans="1:2" x14ac:dyDescent="0.35">
      <c r="A8" t="s">
        <v>81</v>
      </c>
      <c r="B8">
        <v>10</v>
      </c>
    </row>
    <row r="9" spans="1:2" x14ac:dyDescent="0.35">
      <c r="A9" t="s">
        <v>101</v>
      </c>
      <c r="B9">
        <v>2</v>
      </c>
    </row>
    <row r="10" spans="1:2" x14ac:dyDescent="0.35">
      <c r="A10" t="s">
        <v>63</v>
      </c>
      <c r="B10">
        <v>47</v>
      </c>
    </row>
    <row r="11" spans="1:2" x14ac:dyDescent="0.35">
      <c r="A11" t="s">
        <v>52</v>
      </c>
      <c r="B11">
        <v>57</v>
      </c>
    </row>
    <row r="12" spans="1:2" x14ac:dyDescent="0.35">
      <c r="A12" t="s">
        <v>99</v>
      </c>
      <c r="B12">
        <v>33</v>
      </c>
    </row>
    <row r="13" spans="1:2" x14ac:dyDescent="0.35">
      <c r="A13" t="s">
        <v>1562</v>
      </c>
      <c r="B13">
        <v>237</v>
      </c>
    </row>
    <row r="63" spans="6:7" x14ac:dyDescent="0.35">
      <c r="F63" t="s">
        <v>1563</v>
      </c>
      <c r="G63" t="s">
        <v>1558</v>
      </c>
    </row>
    <row r="64" spans="6:7" x14ac:dyDescent="0.35">
      <c r="F64" t="s">
        <v>83</v>
      </c>
      <c r="G64">
        <v>9</v>
      </c>
    </row>
    <row r="65" spans="6:7" x14ac:dyDescent="0.35">
      <c r="F65" t="s">
        <v>163</v>
      </c>
      <c r="G65">
        <v>12</v>
      </c>
    </row>
    <row r="66" spans="6:7" x14ac:dyDescent="0.35">
      <c r="F66" t="s">
        <v>68</v>
      </c>
      <c r="G66">
        <v>62</v>
      </c>
    </row>
    <row r="67" spans="6:7" x14ac:dyDescent="0.35">
      <c r="F67" t="s">
        <v>95</v>
      </c>
      <c r="G67">
        <v>5</v>
      </c>
    </row>
    <row r="68" spans="6:7" x14ac:dyDescent="0.35">
      <c r="F68" t="s">
        <v>81</v>
      </c>
      <c r="G68">
        <v>10</v>
      </c>
    </row>
    <row r="69" spans="6:7" x14ac:dyDescent="0.35">
      <c r="F69" t="s">
        <v>101</v>
      </c>
      <c r="G69">
        <v>2</v>
      </c>
    </row>
    <row r="70" spans="6:7" x14ac:dyDescent="0.35">
      <c r="F70" t="s">
        <v>63</v>
      </c>
      <c r="G70">
        <v>47</v>
      </c>
    </row>
    <row r="71" spans="6:7" x14ac:dyDescent="0.35">
      <c r="F71" t="s">
        <v>52</v>
      </c>
      <c r="G71">
        <v>57</v>
      </c>
    </row>
    <row r="72" spans="6:7" x14ac:dyDescent="0.35">
      <c r="F72" t="s">
        <v>99</v>
      </c>
      <c r="G72">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4572-0D4C-4211-9741-DE6EFB3F6D8A}">
  <dimension ref="A3:B9"/>
  <sheetViews>
    <sheetView workbookViewId="0">
      <selection activeCell="B2" sqref="B2"/>
    </sheetView>
  </sheetViews>
  <sheetFormatPr defaultRowHeight="14.5" x14ac:dyDescent="0.35"/>
  <cols>
    <col min="1" max="1" width="13.7265625" bestFit="1" customWidth="1"/>
    <col min="2" max="2" width="22.6328125" bestFit="1" customWidth="1"/>
    <col min="3" max="3" width="6.81640625" bestFit="1" customWidth="1"/>
    <col min="4" max="4" width="7.81640625" bestFit="1" customWidth="1"/>
    <col min="5" max="5" width="9" bestFit="1" customWidth="1"/>
    <col min="6" max="6" width="11.453125" bestFit="1" customWidth="1"/>
  </cols>
  <sheetData>
    <row r="3" spans="1:2" x14ac:dyDescent="0.35">
      <c r="A3" s="1" t="s">
        <v>2</v>
      </c>
      <c r="B3" t="s">
        <v>1555</v>
      </c>
    </row>
    <row r="4" spans="1:2" x14ac:dyDescent="0.35">
      <c r="A4" t="s">
        <v>92</v>
      </c>
      <c r="B4">
        <v>38</v>
      </c>
    </row>
    <row r="5" spans="1:2" x14ac:dyDescent="0.35">
      <c r="A5" t="s">
        <v>69</v>
      </c>
      <c r="B5">
        <v>112</v>
      </c>
    </row>
    <row r="6" spans="1:2" x14ac:dyDescent="0.35">
      <c r="A6" t="s">
        <v>46</v>
      </c>
      <c r="B6">
        <v>51</v>
      </c>
    </row>
    <row r="7" spans="1:2" x14ac:dyDescent="0.35">
      <c r="A7" t="s">
        <v>58</v>
      </c>
      <c r="B7">
        <v>25</v>
      </c>
    </row>
    <row r="8" spans="1:2" x14ac:dyDescent="0.35">
      <c r="A8" t="s">
        <v>75</v>
      </c>
      <c r="B8">
        <v>11</v>
      </c>
    </row>
    <row r="9" spans="1:2" x14ac:dyDescent="0.35">
      <c r="A9" t="s">
        <v>1562</v>
      </c>
      <c r="B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63ED8-7D4E-455B-8032-ED008F131B8B}">
  <dimension ref="A3:E99"/>
  <sheetViews>
    <sheetView workbookViewId="0">
      <selection activeCell="B12" sqref="B12"/>
    </sheetView>
  </sheetViews>
  <sheetFormatPr defaultRowHeight="14.5" x14ac:dyDescent="0.35"/>
  <cols>
    <col min="1" max="1" width="14.90625" bestFit="1" customWidth="1"/>
    <col min="2" max="2" width="22.6328125" bestFit="1" customWidth="1"/>
  </cols>
  <sheetData>
    <row r="3" spans="1:2" x14ac:dyDescent="0.35">
      <c r="A3" s="1" t="s">
        <v>10</v>
      </c>
      <c r="B3" t="s">
        <v>1555</v>
      </c>
    </row>
    <row r="4" spans="1:2" x14ac:dyDescent="0.35">
      <c r="A4" t="s">
        <v>79</v>
      </c>
      <c r="B4">
        <v>33</v>
      </c>
    </row>
    <row r="5" spans="1:2" x14ac:dyDescent="0.35">
      <c r="A5" t="s">
        <v>64</v>
      </c>
      <c r="B5">
        <v>84</v>
      </c>
    </row>
    <row r="6" spans="1:2" x14ac:dyDescent="0.35">
      <c r="A6" t="s">
        <v>53</v>
      </c>
      <c r="B6">
        <v>120</v>
      </c>
    </row>
    <row r="7" spans="1:2" x14ac:dyDescent="0.35">
      <c r="A7" t="s">
        <v>1562</v>
      </c>
      <c r="B7">
        <v>237</v>
      </c>
    </row>
    <row r="97" spans="4:5" x14ac:dyDescent="0.35">
      <c r="D97" t="s">
        <v>79</v>
      </c>
      <c r="E97">
        <v>33</v>
      </c>
    </row>
    <row r="98" spans="4:5" x14ac:dyDescent="0.35">
      <c r="D98" t="s">
        <v>64</v>
      </c>
      <c r="E98">
        <v>84</v>
      </c>
    </row>
    <row r="99" spans="4:5" x14ac:dyDescent="0.35">
      <c r="D99" t="s">
        <v>53</v>
      </c>
      <c r="E99">
        <v>120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F093-0C8D-4932-8518-28552204F101}">
  <dimension ref="A1:J5"/>
  <sheetViews>
    <sheetView showGridLines="0" tabSelected="1" zoomScale="59" zoomScaleNormal="59" workbookViewId="0">
      <selection activeCell="I4" sqref="I1:I1048576"/>
    </sheetView>
  </sheetViews>
  <sheetFormatPr defaultRowHeight="14.5" x14ac:dyDescent="0.35"/>
  <cols>
    <col min="2" max="2" width="10" customWidth="1"/>
    <col min="4" max="4" width="41" customWidth="1"/>
    <col min="5" max="5" width="32.26953125" customWidth="1"/>
    <col min="6" max="6" width="32.453125" customWidth="1"/>
    <col min="7" max="7" width="39" customWidth="1"/>
    <col min="8" max="8" width="21.90625" customWidth="1"/>
    <col min="9" max="10" width="0" hidden="1" customWidth="1"/>
    <col min="14" max="14" width="16.7265625" bestFit="1" customWidth="1"/>
    <col min="15" max="15" width="23.7265625" bestFit="1" customWidth="1"/>
  </cols>
  <sheetData>
    <row r="1" spans="1:10" ht="14.5" customHeight="1" x14ac:dyDescent="0.35">
      <c r="A1" s="11" t="s">
        <v>1564</v>
      </c>
      <c r="B1" s="11"/>
      <c r="C1" s="11"/>
      <c r="D1" s="11"/>
      <c r="E1" s="11"/>
      <c r="F1" s="11"/>
      <c r="G1" s="11"/>
      <c r="H1" s="11"/>
      <c r="I1" s="11"/>
      <c r="J1" s="11"/>
    </row>
    <row r="2" spans="1:10" ht="14.5" customHeight="1" x14ac:dyDescent="0.35">
      <c r="A2" s="11"/>
      <c r="B2" s="11"/>
      <c r="C2" s="11"/>
      <c r="D2" s="11"/>
      <c r="E2" s="11"/>
      <c r="F2" s="11"/>
      <c r="G2" s="11"/>
      <c r="H2" s="11"/>
      <c r="I2" s="11"/>
      <c r="J2" s="11"/>
    </row>
    <row r="3" spans="1:10" ht="14.5" customHeight="1" x14ac:dyDescent="0.35">
      <c r="A3" s="11"/>
      <c r="B3" s="11"/>
      <c r="C3" s="11"/>
      <c r="D3" s="11"/>
      <c r="E3" s="11"/>
      <c r="F3" s="11"/>
      <c r="G3" s="11"/>
      <c r="H3" s="11"/>
      <c r="I3" s="11"/>
      <c r="J3" s="11"/>
    </row>
    <row r="4" spans="1:10" ht="26" x14ac:dyDescent="0.6">
      <c r="D4" s="2" t="s">
        <v>1557</v>
      </c>
      <c r="E4" s="2" t="s">
        <v>1565</v>
      </c>
      <c r="F4" s="2" t="s">
        <v>1556</v>
      </c>
      <c r="G4" s="3" t="s">
        <v>1566</v>
      </c>
      <c r="H4" s="2" t="s">
        <v>1567</v>
      </c>
    </row>
    <row r="5" spans="1:10" ht="26" x14ac:dyDescent="0.6">
      <c r="D5" s="2">
        <f>kpi!A4</f>
        <v>1470</v>
      </c>
      <c r="E5" s="2">
        <f>kpi!B4</f>
        <v>237</v>
      </c>
      <c r="F5" s="4">
        <f>kpi!C4</f>
        <v>36.923809523809524</v>
      </c>
      <c r="G5" s="3">
        <f>D5-E5</f>
        <v>1233</v>
      </c>
      <c r="H5" s="5">
        <f>E5/D5</f>
        <v>0.16122448979591836</v>
      </c>
    </row>
  </sheetData>
  <mergeCells count="1">
    <mergeCell ref="A1:J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kpi</vt:lpstr>
      <vt:lpstr>Gender &amp; qualification</vt:lpstr>
      <vt:lpstr>Department</vt:lpstr>
      <vt:lpstr>Attrition by job role</vt:lpstr>
      <vt:lpstr>Attrition by age</vt:lpstr>
      <vt:lpstr>Attrition by marriage status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Hrithik Mehlawat</dc:creator>
  <cp:keywords/>
  <dc:description/>
  <cp:lastModifiedBy>yash goud</cp:lastModifiedBy>
  <cp:revision/>
  <dcterms:created xsi:type="dcterms:W3CDTF">2024-10-15T17:46:40Z</dcterms:created>
  <dcterms:modified xsi:type="dcterms:W3CDTF">2025-01-18T05:57:03Z</dcterms:modified>
  <cp:category/>
  <cp:contentStatus/>
</cp:coreProperties>
</file>