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0" sheetId="1" r:id="rId1"/>
    <sheet name="Sheet1" sheetId="2" r:id="rId2"/>
    <sheet name="Sheet2" sheetId="3" r:id="rId3"/>
  </sheets>
</workbook>
</file>

<file path=xl/comments1.xml><?xml version="1.0" encoding="utf-8"?>
<comments xmlns="http://schemas.openxmlformats.org/spreadsheetml/2006/main">
  <authors>
    <author>sheetjsghost</author>
  </authors>
  <commentList>
    <comment ref="R1" authorId="0">
      <text>
        <t>Employee's Aadhaar Card No. The Aadhaar Card No should be 12 digits.</t>
      </text>
    </comment>
    <comment ref="S1" authorId="0">
      <text>
        <t>Universal Account Number of the employee. The cell should be of type number.</t>
      </text>
    </comment>
    <comment ref="T1" authorId="0">
      <text>
        <t>Mobile Number</t>
      </text>
    </comment>
    <comment ref="U1" authorId="0">
      <text>
        <t>Country in which employee was born</t>
      </text>
    </comment>
  </commentList>
</comments>
</file>

<file path=xl/comments2.xml><?xml version="1.0" encoding="utf-8"?>
<comments xmlns="http://schemas.openxmlformats.org/spreadsheetml/2006/main">
  <authors>
    <author>sheetjsghost</author>
  </authors>
  <commentList>
    <comment ref="A1" authorId="0">
      <text>
        <t>Employee's number for whom basic information has to be imported. This cell should be of type text</t>
      </text>
    </comment>
    <comment ref="B1" authorId="0">
      <text>
        <t>Name of the employee.</t>
      </text>
    </comment>
    <comment ref="C1" authorId="0">
      <text>
        <t>Join date of the employee. The cell should be of type date.</t>
      </text>
    </comment>
    <comment ref="D1" authorId="0">
      <text>
        <t>Employee's date of birth. The cell should be of type date.</t>
      </text>
    </comment>
    <comment ref="E1" authorId="0">
      <text>
        <t>Gender of the employee (M/F)</t>
      </text>
    </comment>
    <comment ref="F1" authorId="0">
      <text>
        <t>Employee's First name.</t>
      </text>
    </comment>
    <comment ref="G1" authorId="0">
      <text>
        <t>Middle name of the Employee.</t>
      </text>
    </comment>
    <comment ref="H1" authorId="0">
      <text>
        <t>Employee's Last name</t>
      </text>
    </comment>
    <comment ref="I1" authorId="0">
      <text>
        <t>Email address</t>
      </text>
    </comment>
    <comment ref="J1" authorId="0">
      <text>
        <t>Personal Email address</t>
      </text>
    </comment>
    <comment ref="K1" authorId="0">
      <text>
        <t>Pan number of the employee int the format AAAAA1234A</t>
      </text>
    </comment>
    <comment ref="L1" authorId="0">
      <text>
        <t>Marital status of the employee.</t>
      </text>
    </comment>
    <comment ref="M1" authorId="0">
      <text>
        <t>Blood Group of the employee.</t>
      </text>
    </comment>
    <comment ref="N1" authorId="0">
      <text>
        <t>Employee's father name.</t>
      </text>
    </comment>
    <comment ref="O1" authorId="0">
      <text>
        <t>Emergency Contact Name.</t>
      </text>
    </comment>
    <comment ref="P1" authorId="0">
      <text>
        <t>Emergency Contact Number.</t>
      </text>
    </comment>
    <comment ref="Q1" authorId="0">
      <text>
        <t>Employee's Name (As on Aadhaar card)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dd\ mmm\ 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75"/>
  <sheetViews>
    <sheetView workbookViewId="0" rightToLeft="0"/>
  </sheetViews>
  <sheetData>
    <row r="1">
      <c r="A1" t="str">
        <v>Category</v>
      </c>
      <c r="B1" t="str">
        <v>AddrHex</v>
      </c>
      <c r="C1" t="str">
        <v>REG_NAME</v>
      </c>
      <c r="D1" t="str">
        <v>RW</v>
      </c>
      <c r="E1" t="str">
        <v>Type</v>
      </c>
      <c r="F1" t="str">
        <v>Bit</v>
      </c>
      <c r="G1" t="str">
        <v>Bit_name</v>
      </c>
      <c r="H1" t="str">
        <v>Default</v>
      </c>
      <c r="I1" t="str">
        <v>Description</v>
      </c>
      <c r="J1" t="str">
        <v>Link</v>
      </c>
      <c r="K1" t="str">
        <v>Data byte</v>
      </c>
      <c r="L1" t="str">
        <v>Level</v>
      </c>
      <c r="M1" t="str">
        <v>Mode</v>
      </c>
      <c r="N1" t="str">
        <v>ModeExtension</v>
      </c>
      <c r="O1" t="str">
        <v>Signed</v>
      </c>
      <c r="P1" t="str">
        <v>배포</v>
      </c>
      <c r="Q1" t="str">
        <v>Optional</v>
      </c>
    </row>
    <row r="2">
      <c r="A2" t="str">
        <v>CVI_A</v>
      </c>
      <c r="B2" t="str">
        <v>0xCCCC_0200</v>
      </c>
      <c r="C2" t="str">
        <v>_BASE_ADDRESS</v>
      </c>
      <c r="D2" t="str">
        <v xml:space="preserve">  </v>
      </c>
      <c r="I2" t="str">
        <v>jack.jang@lge.com</v>
      </c>
      <c r="K2">
        <v>4</v>
      </c>
      <c r="L2">
        <v>2</v>
      </c>
      <c r="P2" t="str">
        <v>O</v>
      </c>
    </row>
    <row r="3">
      <c r="B3" t="str">
        <v>0x0000</v>
      </c>
      <c r="C3" t="str">
        <v>TOP_CTRL</v>
      </c>
      <c r="D3" t="str">
        <v>RW</v>
      </c>
      <c r="H3" t="str">
        <v>0x0008_0024</v>
      </c>
      <c r="I3" t="str">
        <v>Top and Video port control</v>
      </c>
      <c r="K3">
        <v>4</v>
      </c>
      <c r="L3">
        <v>2</v>
      </c>
      <c r="M3" t="str">
        <v>N</v>
      </c>
      <c r="P3" t="str">
        <v>O</v>
      </c>
    </row>
    <row r="4" xml:space="preserve">
      <c r="D4" t="str">
        <v>RW</v>
      </c>
      <c r="F4">
        <v>31</v>
      </c>
      <c r="G4" t="str">
        <v>data_en_mode</v>
      </c>
      <c r="H4" t="str">
        <v>0x00</v>
      </c>
      <c r="I4" t="str" xml:space="preserve">
        <v xml:space="preserve">0 := Internal Hactive is made by hsync and de_x000d__x000d_
1  = Internal Hactive is made by de (Hoffset &amp; Voffset should be 0x0000)</v>
      </c>
      <c r="M4" t="str">
        <v>N</v>
      </c>
    </row>
    <row r="5" xml:space="preserve">
      <c r="D5" t="str">
        <v>RW</v>
      </c>
      <c r="F5">
        <v>1.2694444444444444</v>
      </c>
      <c r="G5" t="str">
        <v>bit_numbering_lsb2</v>
      </c>
      <c r="H5" t="str">
        <v>0x00</v>
      </c>
      <c r="I5" t="str" xml:space="preserve">
        <v xml:space="preserve">This function is just only valid when adc_bit_sel = '1'._x000d__x000d_
000 := LSB 2bit is "00"_x000d__x000d_
001  = LSB 2bit is "01"_x000d__x000d_
010  = LSB 2bit is "10"_x000d__x000d_
011  = LSB 2bit is "11"_x000d__x000d_
100  = LSB 2bit is rotating on "00", "01", "10", "11"_x000d__x000d_
101  = LSB 2bit is repeat own data(1 downto 0)</v>
      </c>
      <c r="M5" t="str">
        <v>N</v>
      </c>
    </row>
    <row r="6" xml:space="preserve">
      <c r="D6" t="str">
        <v>RW</v>
      </c>
      <c r="F6">
        <v>27</v>
      </c>
      <c r="G6" t="str">
        <v>g_port_swap</v>
      </c>
      <c r="H6" t="str">
        <v>0x00</v>
      </c>
      <c r="I6" t="str" xml:space="preserve">
        <v xml:space="preserve">This bit swaps the MSB and LSB._x000d__x000d_
0 := normal bit order_x000d__x000d_
1  = inverse bit order</v>
      </c>
      <c r="M6" t="str">
        <v>N</v>
      </c>
    </row>
    <row r="7" xml:space="preserve">
      <c r="D7" t="str">
        <v>RW</v>
      </c>
      <c r="F7">
        <v>26</v>
      </c>
      <c r="G7" t="str">
        <v>b_port_swap</v>
      </c>
      <c r="H7" t="str">
        <v>0x00</v>
      </c>
      <c r="I7" t="str" xml:space="preserve">
        <v xml:space="preserve">This bit swaps the MSB and LSB._x000d__x000d_
0 := normal bit order_x000d__x000d_
1  = inverse bit order</v>
      </c>
      <c r="M7" t="str">
        <v>N</v>
      </c>
    </row>
    <row r="8" xml:space="preserve">
      <c r="D8" t="str">
        <v>RW</v>
      </c>
      <c r="F8">
        <v>25</v>
      </c>
      <c r="G8" t="str">
        <v>r_port_swap</v>
      </c>
      <c r="H8" t="str">
        <v>0x00</v>
      </c>
      <c r="I8" t="str" xml:space="preserve">
        <v xml:space="preserve">This bit swaps the MSB and LSB._x000d__x000d_
0 := normal bit order_x000d__x000d_
1  = inverse bit order</v>
      </c>
      <c r="M8" t="str">
        <v>N</v>
      </c>
    </row>
    <row r="9" xml:space="preserve">
      <c r="D9" t="str">
        <v>RW</v>
      </c>
      <c r="F9">
        <v>24</v>
      </c>
      <c r="G9" t="str">
        <v>br_port_swap</v>
      </c>
      <c r="H9" t="str">
        <v>0x00</v>
      </c>
      <c r="I9" t="str" xml:space="preserve">
        <v xml:space="preserve">This bit swaps the B and R port_x000d__x000d_
0 := normal_x000d__x000d_
1  = B and R port swap</v>
      </c>
      <c r="M9" t="str">
        <v>N</v>
      </c>
    </row>
    <row r="10" xml:space="preserve">
      <c r="D10" t="str">
        <v>RW</v>
      </c>
      <c r="F10">
        <v>23</v>
      </c>
      <c r="G10" t="str">
        <v>adc_bit_sel</v>
      </c>
      <c r="H10" t="str">
        <v>0x00</v>
      </c>
      <c r="I10" t="str" xml:space="preserve">
        <v xml:space="preserve">0 := 10bit data_x000d__x000d_
1  = 8 bit data (LSB 2bit's numbering is selected by bit_numbering_lsb2)</v>
      </c>
      <c r="M10" t="str">
        <v>N</v>
      </c>
    </row>
    <row r="11" xml:space="preserve">
      <c r="D11" t="str">
        <v>RW</v>
      </c>
      <c r="F11">
        <v>22</v>
      </c>
      <c r="G11" t="str">
        <v>adc_cut_direction</v>
      </c>
      <c r="H11" t="str">
        <v>0x00</v>
      </c>
      <c r="I11" t="str" xml:space="preserve">
        <v xml:space="preserve">this bit is just only valid when adc_bit_sel = '1'_x000d__x000d_
0 := MSB 8bit _x000d__x000d_
1  = LSB 8bit</v>
      </c>
      <c r="M11" t="str">
        <v>N</v>
      </c>
    </row>
    <row r="12" xml:space="preserve">
      <c r="D12" t="str">
        <v>RW</v>
      </c>
      <c r="F12">
        <v>0.8888888888888888</v>
      </c>
      <c r="G12" t="str">
        <v>manual_sync_polarity</v>
      </c>
      <c r="H12" t="str">
        <v>0x00</v>
      </c>
      <c r="I12" t="str" xml:space="preserve">
        <v xml:space="preserve">00 := H = negative sync(active_high), V = negative sync(active_high)_x000d__x000d_
01 =  H = negative sync(active_high), V = positive sync(active_low)_x000d__x000d_
10 =  H =  positive sync(active_low), V = negative sync(active_high)_x000d__x000d_
11 =  H =  positive sync(active_low), V =  positive sync(active_low)</v>
      </c>
      <c r="M12" t="str">
        <v>N</v>
      </c>
    </row>
    <row r="13" xml:space="preserve">
      <c r="D13" t="str">
        <v>RW</v>
      </c>
      <c r="F13">
        <v>19</v>
      </c>
      <c r="G13" t="str">
        <v>auto_sync_polarity</v>
      </c>
      <c r="H13" t="str">
        <v>0x01</v>
      </c>
      <c r="I13" t="str" xml:space="preserve">
        <v xml:space="preserve">0 = disable_x000d__x000d_
1 := enable</v>
      </c>
      <c r="M13" t="str">
        <v>N</v>
      </c>
    </row>
    <row r="14" xml:space="preserve">
      <c r="D14" t="str">
        <v>RW</v>
      </c>
      <c r="F14">
        <v>0.7180555555555556</v>
      </c>
      <c r="G14" t="str">
        <v>data_in_sel</v>
      </c>
      <c r="H14" t="str">
        <v>0x00</v>
      </c>
      <c r="I14" t="str" xml:space="preserve">
        <v xml:space="preserve">0000 := HDMI_A_x000d__x000d_
0010  = HDMI_B_x000d__x000d_
0100  = HDMI_C_x000d__x000d_
0110  = HDMI_D_x000d__x000d_
1000  = CVD_x000d__x000d_
1001  = Component_x000d__x000d_
1010  = HDMI_E_x000d__x000d_
1100  = DSC_x000d__x000d_
1110  = FEC</v>
      </c>
      <c r="M14" t="str">
        <v>N</v>
      </c>
    </row>
    <row r="15" xml:space="preserve">
      <c r="D15" t="str">
        <v>RW</v>
      </c>
      <c r="F15">
        <v>0.55</v>
      </c>
      <c r="G15" t="str">
        <v>yc_delay_mode_g</v>
      </c>
      <c r="H15" t="str">
        <v>0x00</v>
      </c>
      <c r="I15" t="str" xml:space="preserve">
        <v xml:space="preserve">00 := bypass_x000d__x000d_
01  = 1 pixel delay_x000d__x000d_
10  = 2 pixel delay_x000d__x000d_
11  = 3 pixel delay</v>
      </c>
      <c r="M15" t="str">
        <v>N</v>
      </c>
    </row>
    <row r="16" xml:space="preserve">
      <c r="D16" t="str">
        <v>RW</v>
      </c>
      <c r="F16">
        <v>0.4652777777777778</v>
      </c>
      <c r="G16" t="str">
        <v>yc_delay_mode_b</v>
      </c>
      <c r="H16" t="str">
        <v>0x00</v>
      </c>
      <c r="I16" t="str" xml:space="preserve">
        <v xml:space="preserve">00 := bypass_x000d__x000d_
01  = 1 pixel delay_x000d__x000d_
10  = 2 pixel delay_x000d__x000d_
11  = 3 pixel delay</v>
      </c>
      <c r="M16" t="str">
        <v>N</v>
      </c>
    </row>
    <row r="17" xml:space="preserve">
      <c r="D17" t="str">
        <v>RW</v>
      </c>
      <c r="F17">
        <v>0.38055555555555554</v>
      </c>
      <c r="G17" t="str">
        <v>yc_delay_mode_r</v>
      </c>
      <c r="H17" t="str">
        <v>0x00</v>
      </c>
      <c r="I17" t="str" xml:space="preserve">
        <v xml:space="preserve">00 := bypass_x000d__x000d_
01  = 1 pixel delay_x000d__x000d_
10  = 2 pixel delay_x000d__x000d_
11  = 3 pixel delay</v>
      </c>
      <c r="M17" t="str">
        <v>N</v>
      </c>
    </row>
    <row r="18" xml:space="preserve">
      <c r="D18" t="str">
        <v>RW</v>
      </c>
      <c r="F18">
        <v>7</v>
      </c>
      <c r="G18" t="str">
        <v>aspect_ratio</v>
      </c>
      <c r="H18" t="str">
        <v>0x00</v>
      </c>
      <c r="I18" t="str" xml:space="preserve">
        <v xml:space="preserve">0 := 4:3_x000d__x000d_
1  = 16:9</v>
      </c>
      <c r="M18" t="str">
        <v>N</v>
      </c>
    </row>
    <row r="19" xml:space="preserve">
      <c r="D19" t="str">
        <v>RW</v>
      </c>
      <c r="F19">
        <v>6</v>
      </c>
      <c r="G19" t="str">
        <v>chroma_sampling</v>
      </c>
      <c r="H19" t="str">
        <v>0x00</v>
      </c>
      <c r="I19" t="str" xml:space="preserve">
        <v xml:space="preserve">Chroma up-sampling method when data_bit_mode = '0'_x000d__x000d_
0 := mean filter_x000d__x000d_
1  = pixel repetition</v>
      </c>
      <c r="M19" t="str">
        <v>N</v>
      </c>
    </row>
    <row r="20">
      <c r="D20" t="str">
        <v>RW</v>
      </c>
      <c r="F20">
        <v>5</v>
      </c>
      <c r="G20" t="str">
        <v>reserved</v>
      </c>
      <c r="H20" t="str">
        <v>0x00</v>
      </c>
      <c r="M20" t="str">
        <v>N</v>
      </c>
    </row>
    <row r="21" xml:space="preserve">
      <c r="D21" t="str">
        <v>RW</v>
      </c>
      <c r="F21">
        <v>0.16875</v>
      </c>
      <c r="G21" t="str">
        <v>auto_field_gen</v>
      </c>
      <c r="H21" t="str">
        <v>0x00</v>
      </c>
      <c r="I21" t="str" xml:space="preserve">
        <v xml:space="preserve">00 := use input hsync_x000d__x000d_
01  = use pseudo hsync1_x000d__x000d_
10  = use pseudo hsync2</v>
      </c>
      <c r="K21">
        <v>4</v>
      </c>
      <c r="L21">
        <v>2</v>
      </c>
      <c r="M21" t="str">
        <v>N</v>
      </c>
      <c r="P21" t="str">
        <v>O</v>
      </c>
    </row>
    <row r="22" xml:space="preserve">
      <c r="D22" t="str">
        <v>RW</v>
      </c>
      <c r="F22">
        <v>0.08402777777777778</v>
      </c>
      <c r="G22" t="str">
        <v>field_gen_mode</v>
      </c>
      <c r="H22" t="str">
        <v>0x02</v>
      </c>
      <c r="I22" t="str" xml:space="preserve">
        <v xml:space="preserve">00  = Auto field_x000d__x000d_
01  = Inverse of Auto field_x000d__x000d_
10 := Input field_x000d__x000d_
11  = Inverse of Input field</v>
      </c>
      <c r="M22" t="str">
        <v>N</v>
      </c>
    </row>
    <row r="23" xml:space="preserve">
      <c r="D23" t="str">
        <v>RW</v>
      </c>
      <c r="F23">
        <v>0</v>
      </c>
      <c r="G23" t="str">
        <v>scan_type</v>
      </c>
      <c r="H23" t="str">
        <v>0x00</v>
      </c>
      <c r="I23" t="str" xml:space="preserve">
        <v xml:space="preserve">0 := interlaced_x000d__x000d_
1  = progressive</v>
      </c>
      <c r="M23" t="str">
        <v>N</v>
      </c>
    </row>
    <row r="24">
      <c r="B24" t="str">
        <v>0x0004</v>
      </c>
      <c r="C24" t="str">
        <v>OFFSET_CTRL</v>
      </c>
      <c r="D24" t="str">
        <v>RW</v>
      </c>
      <c r="H24" t="str">
        <v>0x0026_0094</v>
      </c>
      <c r="I24" t="str">
        <v>H and V offset Adjusting</v>
      </c>
      <c r="M24" t="str">
        <v>N</v>
      </c>
    </row>
    <row r="25">
      <c r="D25" t="str">
        <v>RW</v>
      </c>
      <c r="F25">
        <v>1.1777777777777778</v>
      </c>
      <c r="G25" t="str">
        <v>offset_v</v>
      </c>
      <c r="H25" t="str">
        <v>0x26</v>
      </c>
      <c r="I25" t="str">
        <v>line number [Max 4095]</v>
      </c>
      <c r="M25" t="str">
        <v>N</v>
      </c>
    </row>
    <row r="26">
      <c r="D26" t="str">
        <v>RW</v>
      </c>
      <c r="F26">
        <v>0.5</v>
      </c>
      <c r="G26" t="str">
        <v>offset_h</v>
      </c>
      <c r="H26" t="str">
        <v>0x94</v>
      </c>
      <c r="I26" t="str">
        <v>pixel number [Max 4095]</v>
      </c>
      <c r="M26" t="str">
        <v>N</v>
      </c>
    </row>
    <row r="27">
      <c r="B27" t="str">
        <v>0x0008</v>
      </c>
      <c r="C27" t="str">
        <v>SIZE_CTRL</v>
      </c>
      <c r="D27" t="str">
        <v>RW</v>
      </c>
      <c r="H27" t="str">
        <v>0x0438_0780</v>
      </c>
      <c r="I27" t="str">
        <v>H and V size Adjusting</v>
      </c>
      <c r="M27" t="str">
        <v>N</v>
      </c>
    </row>
    <row r="28">
      <c r="D28" t="str">
        <v>RW</v>
      </c>
      <c r="F28">
        <v>1.1777777777777778</v>
      </c>
      <c r="G28" t="str">
        <v>size_v</v>
      </c>
      <c r="H28" t="str">
        <v>0x438</v>
      </c>
      <c r="I28" t="str">
        <v>line number [Max 4095]</v>
      </c>
      <c r="M28" t="str">
        <v>N</v>
      </c>
    </row>
    <row r="29">
      <c r="D29" t="str">
        <v>RW</v>
      </c>
      <c r="F29">
        <v>0.5</v>
      </c>
      <c r="G29" t="str">
        <v>size_h</v>
      </c>
      <c r="H29" t="str">
        <v>0x780</v>
      </c>
      <c r="I29" t="str">
        <v>pixel number [Max 4095]</v>
      </c>
      <c r="M29" t="str">
        <v>N</v>
      </c>
    </row>
    <row r="30">
      <c r="B30" t="str">
        <v>0x000C</v>
      </c>
      <c r="C30" t="str">
        <v>INT_SYNC_CTRL0</v>
      </c>
      <c r="D30" t="str">
        <v>RW</v>
      </c>
      <c r="H30" t="str">
        <v>0x0010_003E</v>
      </c>
      <c r="I30" t="str">
        <v>Internal Re-shape Sync Parameter</v>
      </c>
      <c r="M30" t="str">
        <v>N</v>
      </c>
    </row>
    <row r="31">
      <c r="D31" t="str">
        <v>RW</v>
      </c>
      <c r="F31">
        <v>1.0527777777777778</v>
      </c>
      <c r="G31" t="str">
        <v>res_hfp</v>
      </c>
      <c r="H31" t="str">
        <v>0x010</v>
      </c>
      <c r="I31" t="str">
        <v>For debug horizontal reshape front porch timing</v>
      </c>
      <c r="M31" t="str">
        <v>N</v>
      </c>
    </row>
    <row r="32">
      <c r="D32" t="str">
        <v>RW</v>
      </c>
      <c r="F32">
        <v>0.375</v>
      </c>
      <c r="G32" t="str">
        <v>res_hsync</v>
      </c>
      <c r="H32" t="str">
        <v>0x03E</v>
      </c>
      <c r="I32" t="str">
        <v>For debug horizontal reshape sync timing</v>
      </c>
      <c r="M32" t="str">
        <v>N</v>
      </c>
    </row>
    <row r="33">
      <c r="B33" t="str">
        <v>0x0010</v>
      </c>
      <c r="C33" t="str">
        <v>INT_SYNC_CTRL1</v>
      </c>
      <c r="D33" t="str">
        <v>RW</v>
      </c>
      <c r="H33" t="str">
        <v>0x0001_0700</v>
      </c>
      <c r="I33" t="str">
        <v>Internal Re-shape Sync Parameter</v>
      </c>
      <c r="K33">
        <v>4</v>
      </c>
      <c r="L33">
        <v>2</v>
      </c>
      <c r="M33" t="str">
        <v>N</v>
      </c>
      <c r="P33" t="str">
        <v>O</v>
      </c>
    </row>
    <row r="34" xml:space="preserve">
      <c r="D34" t="str">
        <v>RW</v>
      </c>
      <c r="F34">
        <v>16</v>
      </c>
      <c r="G34" t="str">
        <v>res_sync_sel</v>
      </c>
      <c r="H34" t="str">
        <v>0x01</v>
      </c>
      <c r="I34" t="str" xml:space="preserve">
        <v xml:space="preserve">For debug Reshape Sync Selection bit_x000d__x000d_
0  = use internal reshape sync (debug mode)_x000d__x000d_
1 := use input sync</v>
      </c>
      <c r="M34" t="str">
        <v>N</v>
      </c>
    </row>
    <row r="35" xml:space="preserve">
      <c r="D35" t="str">
        <v>RW</v>
      </c>
      <c r="F35">
        <v>15</v>
      </c>
      <c r="G35" t="str">
        <v>res_field_sel</v>
      </c>
      <c r="H35" t="str">
        <v>0x00</v>
      </c>
      <c r="I35" t="str" xml:space="preserve">
        <v xml:space="preserve">For debug reshape field selection_x000d__x000d_
0 := Top_x000d__x000d_
1  = Bottom</v>
      </c>
      <c r="M35" t="str">
        <v>N</v>
      </c>
    </row>
    <row r="36">
      <c r="D36" t="str">
        <v>RW</v>
      </c>
      <c r="F36">
        <v>0.5923611111111111</v>
      </c>
      <c r="G36" t="str">
        <v>res_field_add_line</v>
      </c>
      <c r="H36" t="str">
        <v>0x00</v>
      </c>
      <c r="I36" t="str">
        <v>adding line number</v>
      </c>
      <c r="M36" t="str">
        <v>N</v>
      </c>
    </row>
    <row r="37">
      <c r="D37" t="str">
        <v>RW</v>
      </c>
      <c r="F37">
        <v>0.5055555555555555</v>
      </c>
      <c r="G37" t="str">
        <v>res_vsync</v>
      </c>
      <c r="H37" t="str">
        <v>0x7</v>
      </c>
      <c r="I37" t="str">
        <v>For Debug vertical reshape sync timing</v>
      </c>
      <c r="M37" t="str">
        <v>N</v>
      </c>
    </row>
    <row r="38">
      <c r="D38" t="str">
        <v>RW</v>
      </c>
      <c r="F38">
        <v>0.16666666666666666</v>
      </c>
      <c r="G38" t="str">
        <v>res_vfp</v>
      </c>
      <c r="H38" t="str">
        <v>0x0</v>
      </c>
      <c r="I38" t="str">
        <v>For Debug vertical reshape front porch timing</v>
      </c>
      <c r="M38" t="str">
        <v>N</v>
      </c>
    </row>
    <row r="39">
      <c r="B39" t="str">
        <v>0x0014</v>
      </c>
      <c r="C39" t="str">
        <v>CV_MASK_CTRL</v>
      </c>
      <c r="D39" t="str">
        <v>RW</v>
      </c>
      <c r="H39" t="str">
        <v>0x0100_0000</v>
      </c>
      <c r="I39" t="str">
        <v>MASK signal for CVI</v>
      </c>
      <c r="M39" t="str">
        <v>N</v>
      </c>
    </row>
    <row r="40">
      <c r="D40" t="str">
        <v>RW</v>
      </c>
      <c r="F40">
        <v>31</v>
      </c>
      <c r="G40" t="str">
        <v>dolby_md_intr_clr</v>
      </c>
      <c r="H40" t="str">
        <v>0x00</v>
      </c>
      <c r="I40" t="str">
        <v>interrupt clear</v>
      </c>
    </row>
    <row r="41">
      <c r="D41" t="str">
        <v>RW</v>
      </c>
      <c r="F41">
        <v>30</v>
      </c>
      <c r="G41" t="str">
        <v>dolby_md_intr_en</v>
      </c>
      <c r="H41" t="str">
        <v>0x00</v>
      </c>
      <c r="I41" t="str">
        <v>interrupt enable</v>
      </c>
    </row>
    <row r="42">
      <c r="D42" t="str">
        <v>RW</v>
      </c>
      <c r="F42">
        <v>29</v>
      </c>
      <c r="G42" t="str">
        <v>dolby_crc_error_intr_clr</v>
      </c>
      <c r="H42" t="str">
        <v>0x00</v>
      </c>
      <c r="I42" t="str">
        <v>interrupt clear</v>
      </c>
    </row>
    <row r="43">
      <c r="D43" t="str">
        <v>RW</v>
      </c>
      <c r="F43">
        <v>28</v>
      </c>
      <c r="G43" t="str">
        <v>dolby_crc_error_intr_en</v>
      </c>
      <c r="H43" t="str">
        <v>0x00</v>
      </c>
      <c r="I43" t="str">
        <v>interrupt enable</v>
      </c>
    </row>
    <row r="44">
      <c r="D44" t="str">
        <v>RW</v>
      </c>
      <c r="F44">
        <v>24</v>
      </c>
      <c r="G44" t="str">
        <v>mask_memory</v>
      </c>
      <c r="H44" t="str">
        <v>0x01</v>
      </c>
      <c r="I44" t="str">
        <v xml:space="preserve"> 0: disable,  1 : masking</v>
      </c>
      <c r="M44" t="str">
        <v>N</v>
      </c>
    </row>
    <row r="45">
      <c r="D45" t="str">
        <v>RW</v>
      </c>
      <c r="F45">
        <v>23</v>
      </c>
      <c r="G45" t="str">
        <v>mask_push</v>
      </c>
      <c r="H45" t="str">
        <v>0x00</v>
      </c>
      <c r="I45" t="str">
        <v xml:space="preserve"> 0: disable,  1 : masking</v>
      </c>
    </row>
    <row r="46">
      <c r="D46" t="str">
        <v>RW</v>
      </c>
      <c r="F46">
        <v>22</v>
      </c>
      <c r="G46" t="str">
        <v>mask_reset_push</v>
      </c>
      <c r="H46" t="str">
        <v>0x00</v>
      </c>
      <c r="I46" t="str">
        <v xml:space="preserve"> 0: disable,  1 : masking</v>
      </c>
    </row>
    <row r="47">
      <c r="D47" t="str">
        <v>RW</v>
      </c>
      <c r="F47">
        <v>21</v>
      </c>
      <c r="G47" t="str">
        <v>mask_pop</v>
      </c>
      <c r="H47" t="str">
        <v>0x00</v>
      </c>
      <c r="I47" t="str">
        <v xml:space="preserve"> 0: disable,  1 : masking</v>
      </c>
    </row>
    <row r="48">
      <c r="D48" t="str">
        <v>RW</v>
      </c>
      <c r="F48">
        <v>20</v>
      </c>
      <c r="G48" t="str">
        <v>mask_reset_pop</v>
      </c>
      <c r="H48" t="str">
        <v>0x00</v>
      </c>
      <c r="I48" t="str">
        <v xml:space="preserve"> 0: disable,  1 : masking</v>
      </c>
    </row>
    <row r="49" xml:space="preserve">
      <c r="D49" t="str">
        <v>RW</v>
      </c>
      <c r="F49">
        <v>0.8041666666666667</v>
      </c>
      <c r="G49" t="str">
        <v>hdr_tunnel_mode</v>
      </c>
      <c r="H49" t="str">
        <v>0x00</v>
      </c>
      <c r="I49" t="str" xml:space="preserve">
        <v xml:space="preserve"> 0: bypass,   1 : tunneled mode,_x000d__x000d_
              3 : tunnel reverse mode</v>
      </c>
    </row>
    <row r="50">
      <c r="D50" t="str">
        <v>RW</v>
      </c>
      <c r="F50">
        <v>17</v>
      </c>
      <c r="G50" t="str">
        <v>dither_temporal_en</v>
      </c>
      <c r="H50" t="str">
        <v>0x00</v>
      </c>
      <c r="I50" t="str">
        <v>temporal dither enable</v>
      </c>
    </row>
    <row r="51" xml:space="preserve">
      <c r="D51" t="str">
        <v>RW</v>
      </c>
      <c r="F51">
        <v>16</v>
      </c>
      <c r="G51" t="str">
        <v>dither_en</v>
      </c>
      <c r="H51" t="str">
        <v>0x00</v>
      </c>
      <c r="I51" t="str" xml:space="preserve">
        <v xml:space="preserve">dither enable_x000d__x000d_
0 : dither block bypass (12 to 10 truncation)_x000d__x000d_
1 : dither path enable (12 to 10 dithering)</v>
      </c>
    </row>
    <row r="52">
      <c r="D52" t="str">
        <v>RW</v>
      </c>
      <c r="F52">
        <v>15</v>
      </c>
      <c r="G52" t="str">
        <v>reserved</v>
      </c>
      <c r="H52" t="str">
        <v>0x00</v>
      </c>
      <c r="I52" t="str">
        <v>0 : always on, 1 : only de (note! Component)</v>
      </c>
    </row>
    <row r="53">
      <c r="D53" t="str">
        <v>RW</v>
      </c>
      <c r="F53">
        <v>14</v>
      </c>
      <c r="G53" t="str">
        <v>input_reverse</v>
      </c>
      <c r="H53" t="str">
        <v>0x00</v>
      </c>
      <c r="I53" t="str">
        <v xml:space="preserve"> 0 : bypass,  1 : reverse</v>
      </c>
    </row>
    <row r="54" xml:space="preserve">
      <c r="D54" t="str">
        <v>RW</v>
      </c>
      <c r="F54">
        <v>0.55</v>
      </c>
      <c r="G54" t="str">
        <v>data_mux_g</v>
      </c>
      <c r="H54" t="str">
        <v>0x00</v>
      </c>
      <c r="I54" t="str" xml:space="preserve">
        <v xml:space="preserve">00 := G_x000d__x000d_
01  = B_x000d__x000d_
10  = R_x000d__x000d_
11  = 0</v>
      </c>
      <c r="M54" t="str">
        <v>N</v>
      </c>
    </row>
    <row r="55" xml:space="preserve">
      <c r="D55" t="str">
        <v>RW</v>
      </c>
      <c r="F55">
        <v>0.4652777777777778</v>
      </c>
      <c r="G55" t="str">
        <v>data_mux_b</v>
      </c>
      <c r="H55" t="str">
        <v>0x00</v>
      </c>
      <c r="I55" t="str" xml:space="preserve">
        <v xml:space="preserve">00 := B_x000d__x000d_
01  = R_x000d__x000d_
10  = G_x000d__x000d_
11  = 0</v>
      </c>
    </row>
    <row r="56" xml:space="preserve">
      <c r="D56" t="str">
        <v>RW</v>
      </c>
      <c r="F56">
        <v>0.38055555555555554</v>
      </c>
      <c r="G56" t="str">
        <v>data_mux_r</v>
      </c>
      <c r="H56" t="str">
        <v>0x00</v>
      </c>
      <c r="I56" t="str" xml:space="preserve">
        <v xml:space="preserve">00 := R_x000d__x000d_
01  = G_x000d__x000d_
10  = B_x000d__x000d_
11  = 0</v>
      </c>
    </row>
    <row r="57">
      <c r="D57" t="str">
        <v>RW</v>
      </c>
      <c r="F57">
        <v>7</v>
      </c>
      <c r="G57" t="str">
        <v>mask_ext</v>
      </c>
      <c r="H57" t="str">
        <v>0x00</v>
      </c>
      <c r="I57" t="str">
        <v xml:space="preserve"> 0: disable,  1 : masking</v>
      </c>
      <c r="M57" t="str">
        <v>N</v>
      </c>
    </row>
    <row r="58">
      <c r="D58" t="str">
        <v>RW</v>
      </c>
      <c r="F58">
        <v>6</v>
      </c>
      <c r="G58" t="str">
        <v>mask_ext_de</v>
      </c>
      <c r="H58" t="str">
        <v>0x00</v>
      </c>
      <c r="I58" t="str">
        <v xml:space="preserve"> 0: disable,  1 : masking</v>
      </c>
      <c r="M58" t="str">
        <v>N</v>
      </c>
    </row>
    <row r="59">
      <c r="D59" t="str">
        <v>RW</v>
      </c>
      <c r="F59">
        <v>5</v>
      </c>
      <c r="G59" t="str">
        <v>mask_ext_vd</v>
      </c>
      <c r="H59" t="str">
        <v>0x00</v>
      </c>
      <c r="I59" t="str">
        <v xml:space="preserve"> 0: disable,  1 : masking</v>
      </c>
      <c r="M59" t="str">
        <v>N</v>
      </c>
    </row>
    <row r="60">
      <c r="D60" t="str">
        <v>RW</v>
      </c>
      <c r="F60">
        <v>4</v>
      </c>
      <c r="G60" t="str">
        <v>mask_ext_hd</v>
      </c>
      <c r="H60" t="str">
        <v>0x00</v>
      </c>
      <c r="I60" t="str">
        <v xml:space="preserve"> 0: disable,  1 : masking</v>
      </c>
      <c r="M60" t="str">
        <v>N</v>
      </c>
    </row>
    <row r="61">
      <c r="D61" t="str">
        <v>RW</v>
      </c>
      <c r="F61">
        <v>3</v>
      </c>
      <c r="G61" t="str">
        <v>mask_ext_field</v>
      </c>
      <c r="H61" t="str">
        <v>0x00</v>
      </c>
      <c r="I61" t="str">
        <v xml:space="preserve"> 0: disable,  1 : masking</v>
      </c>
      <c r="M61" t="str">
        <v>N</v>
      </c>
    </row>
    <row r="62">
      <c r="D62" t="str">
        <v>RW</v>
      </c>
      <c r="F62">
        <v>2</v>
      </c>
      <c r="G62" t="str">
        <v>mask_ext_dr</v>
      </c>
      <c r="H62" t="str">
        <v>0x00</v>
      </c>
      <c r="I62" t="str">
        <v xml:space="preserve"> 0: disable,  1 : masking</v>
      </c>
      <c r="M62" t="str">
        <v>N</v>
      </c>
    </row>
    <row r="63">
      <c r="D63" t="str">
        <v>RW</v>
      </c>
      <c r="F63">
        <v>1</v>
      </c>
      <c r="G63" t="str">
        <v>mask_ext_dg</v>
      </c>
      <c r="H63" t="str">
        <v>0x00</v>
      </c>
      <c r="I63" t="str">
        <v xml:space="preserve"> 0: disable,  1 : masking</v>
      </c>
      <c r="M63" t="str">
        <v>N</v>
      </c>
    </row>
    <row r="64">
      <c r="D64" t="str">
        <v>RW</v>
      </c>
      <c r="F64">
        <v>0</v>
      </c>
      <c r="G64" t="str">
        <v>mask_ext_db</v>
      </c>
      <c r="H64" t="str">
        <v>0x00</v>
      </c>
      <c r="I64" t="str">
        <v xml:space="preserve"> 0: disable,  1 : masking</v>
      </c>
      <c r="M64" t="str">
        <v>N</v>
      </c>
    </row>
    <row r="65">
      <c r="B65" t="str">
        <v>0x0018</v>
      </c>
      <c r="C65" t="str">
        <v>CV_420_INCTRL</v>
      </c>
      <c r="D65" t="str">
        <v>RW</v>
      </c>
      <c r="G65" t="str">
        <v>reserved</v>
      </c>
      <c r="H65" t="str">
        <v>0x0000_0000</v>
      </c>
      <c r="M65" t="str">
        <v>N</v>
      </c>
    </row>
    <row r="66">
      <c r="D66" t="str">
        <v>RW</v>
      </c>
      <c r="F66">
        <v>24</v>
      </c>
      <c r="G66" t="str">
        <v>hd_line_size_sel</v>
      </c>
      <c r="H66" t="str">
        <v>0x00</v>
      </c>
      <c r="I66" t="str">
        <v>0x0 = normal, 0x1 = average  (hd_line_size)</v>
      </c>
    </row>
    <row r="67">
      <c r="D67" t="str">
        <v>RW</v>
      </c>
      <c r="F67">
        <v>22</v>
      </c>
      <c r="G67" t="str">
        <v>dolby_sdr_force</v>
      </c>
      <c r="H67" t="str">
        <v>0x00</v>
      </c>
      <c r="I67" t="str">
        <v xml:space="preserve">default </v>
      </c>
    </row>
    <row r="68">
      <c r="D68" t="str">
        <v>RW</v>
      </c>
      <c r="F68">
        <v>21</v>
      </c>
      <c r="G68" t="str">
        <v>dolby_vs_pol</v>
      </c>
      <c r="H68" t="str">
        <v>0x00</v>
      </c>
      <c r="I68" t="str">
        <v xml:space="preserve">default </v>
      </c>
    </row>
    <row r="69">
      <c r="D69" t="str">
        <v>RW</v>
      </c>
      <c r="F69">
        <v>20</v>
      </c>
      <c r="G69" t="str">
        <v>dolby_hs_pol</v>
      </c>
      <c r="H69" t="str">
        <v>0x00</v>
      </c>
      <c r="I69" t="str">
        <v xml:space="preserve">default </v>
      </c>
    </row>
    <row r="70">
      <c r="D70" t="str">
        <v>RW</v>
      </c>
      <c r="F70">
        <v>18</v>
      </c>
      <c r="G70" t="str">
        <v>dolby_422remap_disable</v>
      </c>
      <c r="H70" t="str">
        <v>0x00</v>
      </c>
      <c r="I70" t="str">
        <v xml:space="preserve">default </v>
      </c>
    </row>
    <row r="71">
      <c r="D71" t="str">
        <v>RW</v>
      </c>
      <c r="F71">
        <v>17</v>
      </c>
      <c r="G71" t="str">
        <v>dolby_422remap_manual</v>
      </c>
      <c r="H71" t="str">
        <v>0x00</v>
      </c>
      <c r="I71" t="str">
        <v xml:space="preserve">default </v>
      </c>
    </row>
    <row r="72" xml:space="preserve">
      <c r="D72" t="str">
        <v>RW</v>
      </c>
      <c r="F72">
        <v>16</v>
      </c>
      <c r="G72" t="str">
        <v>dolby_video_format</v>
      </c>
      <c r="H72" t="str">
        <v>0x00</v>
      </c>
      <c r="I72" t="str" xml:space="preserve">
        <v xml:space="preserve">turn on  _x000d__x000d_
1: enable</v>
      </c>
    </row>
    <row r="73" xml:space="preserve">
      <c r="D73" t="str">
        <v>RW</v>
      </c>
      <c r="F73">
        <v>12</v>
      </c>
      <c r="G73" t="str">
        <v>ctrl420_en</v>
      </c>
      <c r="H73" t="str">
        <v>0x00</v>
      </c>
      <c r="I73" t="str" xml:space="preserve">
        <v xml:space="preserve"> 0 := disable_x000d__x000d_
 1  = 420 to 444 enable</v>
      </c>
      <c r="M73" t="str">
        <v>N</v>
      </c>
    </row>
    <row r="74" xml:space="preserve">
      <c r="D74" t="str">
        <v>RW</v>
      </c>
      <c r="F74">
        <v>10</v>
      </c>
      <c r="G74" t="str">
        <v>yn1_swap</v>
      </c>
      <c r="H74" t="str">
        <v>0x00</v>
      </c>
      <c r="I74" t="str" xml:space="preserve">
        <v xml:space="preserve">0 := Yn1 : Cb _x000d__x000d_
1  = Yn1 : Cr</v>
      </c>
    </row>
    <row r="75" xml:space="preserve">
      <c r="D75" t="str">
        <v>RW</v>
      </c>
      <c r="F75">
        <v>9</v>
      </c>
      <c r="G75" t="str">
        <v>c_swap</v>
      </c>
      <c r="H75" t="str">
        <v>0x00</v>
      </c>
      <c r="I75" t="str" xml:space="preserve">
        <v xml:space="preserve">0 := no swap_x000d__x000d_
1  = Even and Odd output swap</v>
      </c>
    </row>
    <row r="76" xml:space="preserve">
      <c r="D76" t="str">
        <v>RW</v>
      </c>
      <c r="F76">
        <v>8</v>
      </c>
      <c r="G76" t="str">
        <v>y_swap</v>
      </c>
      <c r="H76" t="str">
        <v>0x00</v>
      </c>
      <c r="I76" t="str" xml:space="preserve">
        <v xml:space="preserve">0 := no swap_x000d__x000d_
1  = Even and Odd output swap</v>
      </c>
    </row>
    <row r="77" xml:space="preserve">
      <c r="D77" t="str">
        <v>RW</v>
      </c>
      <c r="F77">
        <v>0.29583333333333334</v>
      </c>
      <c r="G77" t="str">
        <v>cr_delay</v>
      </c>
      <c r="H77" t="str">
        <v>0x00</v>
      </c>
      <c r="I77" t="str" xml:space="preserve">
        <v xml:space="preserve">00 := No delay_x000d__x000d_
01  = Pre delay ( not available )_x000d__x000d_
10  = Post delay</v>
      </c>
    </row>
    <row r="78" xml:space="preserve">
      <c r="D78" t="str">
        <v>RW</v>
      </c>
      <c r="F78">
        <v>0.2111111111111111</v>
      </c>
      <c r="G78" t="str">
        <v>cb_delay</v>
      </c>
      <c r="H78" t="str">
        <v>0x00</v>
      </c>
      <c r="I78" t="str" xml:space="preserve">
        <v xml:space="preserve">00 := No delay_x000d__x000d_
01  = Pre delay ( not available )_x000d__x000d_
10  = Post delay</v>
      </c>
    </row>
    <row r="79" xml:space="preserve">
      <c r="D79" t="str">
        <v>RW</v>
      </c>
      <c r="F79">
        <v>0.12638888888888888</v>
      </c>
      <c r="G79" t="str">
        <v>sub_line_420_mode</v>
      </c>
      <c r="H79" t="str">
        <v>0x00</v>
      </c>
      <c r="I79" t="str" xml:space="preserve">
        <v xml:space="preserve">00 := bypass_x000d__x000d_
01 :  even line pass, odd line disable_x000d__x000d_
10 :  even line pass, odd line disable, Cb/Cr repeated_x000d__x000d_
11 :  odd line pass, even line disable</v>
      </c>
      <c r="M79" t="str">
        <v>N</v>
      </c>
    </row>
    <row r="80" xml:space="preserve">
      <c r="D80" t="str">
        <v>RW</v>
      </c>
      <c r="F80">
        <v>0.041666666666666664</v>
      </c>
      <c r="G80" t="str">
        <v>y_delay</v>
      </c>
      <c r="H80" t="str">
        <v>0x00</v>
      </c>
      <c r="I80" t="str" xml:space="preserve">
        <v xml:space="preserve">00 := No delay_x000d__x000d_
01  = Pre delay_x000d__x000d_
10  = Post delay</v>
      </c>
    </row>
    <row r="81">
      <c r="B81" t="str">
        <v>0x001C</v>
      </c>
      <c r="C81" t="str">
        <v>CV_HDMI_MD_INFO</v>
      </c>
      <c r="D81" t="str">
        <v>RO</v>
      </c>
      <c r="H81" t="str">
        <v>0x0000_0000</v>
      </c>
      <c r="M81" t="str">
        <v>N</v>
      </c>
    </row>
    <row r="82">
      <c r="D82" t="str">
        <v>RO</v>
      </c>
      <c r="F82">
        <v>1.2916666666666667</v>
      </c>
      <c r="G82" t="str">
        <v>dolby_md_info</v>
      </c>
      <c r="H82" t="str">
        <v>0x00</v>
      </c>
      <c r="M82" t="str">
        <v>N</v>
      </c>
    </row>
    <row r="83">
      <c r="B83" t="str">
        <v>0x0020</v>
      </c>
      <c r="C83" t="str">
        <v>HD_LINE_INFO</v>
      </c>
      <c r="D83" t="str">
        <v>RO</v>
      </c>
      <c r="H83" t="str">
        <v>0x0000_0000</v>
      </c>
      <c r="M83" t="str">
        <v>N</v>
      </c>
    </row>
    <row r="84" xml:space="preserve">
      <c r="D84" t="str">
        <v>RO</v>
      </c>
      <c r="E84" t="str">
        <v>D</v>
      </c>
      <c r="F84">
        <v>1.2916666666666667</v>
      </c>
      <c r="G84" t="str">
        <v>tot_vsize</v>
      </c>
      <c r="H84" t="str">
        <v>0x00</v>
      </c>
      <c r="I84" t="str" xml:space="preserve">
        <v xml:space="preserve">avg_sel = 0 tot_vsize [27:0] h_avg = tot_vsize / vd_line_count_curr_x000d__x000d_
avg_sel = 1 min[15:0], max[15:0]</v>
      </c>
      <c r="M84" t="str">
        <v>N</v>
      </c>
    </row>
    <row r="85">
      <c r="B85" t="str">
        <v>0x0024</v>
      </c>
      <c r="C85" t="str">
        <v>CSC_CTRL0</v>
      </c>
      <c r="D85" t="str">
        <v>RW</v>
      </c>
      <c r="H85" t="str">
        <v>0x09D3_00FE</v>
      </c>
      <c r="I85" t="str">
        <v>Color Space Conversion Control</v>
      </c>
      <c r="M85" t="str">
        <v>N</v>
      </c>
    </row>
    <row r="86" xml:space="preserve">
      <c r="D86" t="str">
        <v>RW</v>
      </c>
      <c r="E86" t="str">
        <v>D</v>
      </c>
      <c r="F86">
        <v>1.261111111111111</v>
      </c>
      <c r="G86" t="str">
        <v>csc_coefficient0</v>
      </c>
      <c r="H86" t="str">
        <v>0x9D3</v>
      </c>
      <c r="I86" t="str" xml:space="preserve">
        <v xml:space="preserve">default : 254_x000d__x000d_
Range -16384~16383</v>
      </c>
      <c r="M86" t="str">
        <v>N</v>
      </c>
    </row>
    <row r="87" xml:space="preserve">
      <c r="D87" t="str">
        <v>RW</v>
      </c>
      <c r="E87" t="str">
        <v>D</v>
      </c>
      <c r="F87">
        <v>0.5833333333333334</v>
      </c>
      <c r="G87" t="str">
        <v>csc_coefficient1</v>
      </c>
      <c r="H87" t="str">
        <v>0xFE</v>
      </c>
      <c r="I87" t="str" xml:space="preserve">
        <v xml:space="preserve">default : 2515_x000d__x000d_
Range -16384~16383</v>
      </c>
      <c r="M87" t="str">
        <v>N</v>
      </c>
    </row>
    <row r="88">
      <c r="B88" t="str">
        <v>0x0028</v>
      </c>
      <c r="C88" t="str">
        <v>CSC_CTRL1</v>
      </c>
      <c r="D88" t="str">
        <v>RW</v>
      </c>
      <c r="H88" t="str">
        <v>0x02EE_7A98</v>
      </c>
      <c r="I88" t="str">
        <v>Color Space Conversion Control</v>
      </c>
      <c r="M88" t="str">
        <v>N</v>
      </c>
    </row>
    <row r="89" xml:space="preserve">
      <c r="D89" t="str">
        <v>RW</v>
      </c>
      <c r="E89" t="str">
        <v>D</v>
      </c>
      <c r="F89">
        <v>1.261111111111111</v>
      </c>
      <c r="G89" t="str">
        <v>csc_coefficient2</v>
      </c>
      <c r="H89" t="str">
        <v>0x2EE</v>
      </c>
      <c r="I89" t="str" xml:space="preserve">
        <v xml:space="preserve">default : 750_x000d__x000d_
Range -16384~16383</v>
      </c>
      <c r="M89" t="str">
        <v>N</v>
      </c>
    </row>
    <row r="90" xml:space="preserve">
      <c r="D90" t="str">
        <v>RW</v>
      </c>
      <c r="E90" t="str">
        <v>D</v>
      </c>
      <c r="F90">
        <v>0.5833333333333334</v>
      </c>
      <c r="G90" t="str">
        <v>csc_coefficient3</v>
      </c>
      <c r="H90" t="str">
        <v>0x7A98</v>
      </c>
      <c r="I90" t="str" xml:space="preserve">
        <v xml:space="preserve">default : -1384_x000d__x000d_
Range -16384~16383</v>
      </c>
      <c r="M90" t="str">
        <v>N</v>
      </c>
    </row>
    <row r="91">
      <c r="B91" t="str">
        <v>0x002C</v>
      </c>
      <c r="C91" t="str">
        <v>CSC_CTRL2</v>
      </c>
      <c r="D91" t="str">
        <v>RW</v>
      </c>
      <c r="H91" t="str">
        <v>0x0706_7E62</v>
      </c>
      <c r="I91" t="str">
        <v>Color Space Conversion Control</v>
      </c>
      <c r="M91" t="str">
        <v>N</v>
      </c>
    </row>
    <row r="92" xml:space="preserve">
      <c r="D92" t="str">
        <v>RW</v>
      </c>
      <c r="E92" t="str">
        <v>D</v>
      </c>
      <c r="F92">
        <v>1.261111111111111</v>
      </c>
      <c r="G92" t="str">
        <v>csc_coefficient4</v>
      </c>
      <c r="H92" t="str">
        <v>0x706</v>
      </c>
      <c r="I92" t="str" xml:space="preserve">
        <v xml:space="preserve">default : 1798_x000d__x000d_
Range -16384~16383</v>
      </c>
      <c r="M92" t="str">
        <v>N</v>
      </c>
    </row>
    <row r="93" xml:space="preserve">
      <c r="D93" t="str">
        <v>RW</v>
      </c>
      <c r="E93" t="str">
        <v>D</v>
      </c>
      <c r="F93">
        <v>0.5833333333333334</v>
      </c>
      <c r="G93" t="str">
        <v>csc_coefficient5</v>
      </c>
      <c r="H93" t="str">
        <v>0x7E62</v>
      </c>
      <c r="I93" t="str" xml:space="preserve">
        <v xml:space="preserve">default : -414_x000d__x000d_
Range -16384~16383</v>
      </c>
      <c r="M93" t="str">
        <v>N</v>
      </c>
    </row>
    <row r="94">
      <c r="B94" t="str">
        <v>0x0030</v>
      </c>
      <c r="C94" t="str">
        <v>CSC_CTRL3</v>
      </c>
      <c r="D94" t="str">
        <v>RW</v>
      </c>
      <c r="H94" t="str">
        <v>0x799E_7F5C</v>
      </c>
      <c r="I94" t="str">
        <v>Color Space Conversion Control</v>
      </c>
      <c r="M94" t="str">
        <v>N</v>
      </c>
    </row>
    <row r="95" xml:space="preserve">
      <c r="D95" t="str">
        <v>RW</v>
      </c>
      <c r="E95" t="str">
        <v>D</v>
      </c>
      <c r="F95">
        <v>1.261111111111111</v>
      </c>
      <c r="G95" t="str">
        <v>csc_coefficient6</v>
      </c>
      <c r="H95" t="str">
        <v>0x799E</v>
      </c>
      <c r="I95" t="str" xml:space="preserve">
        <v xml:space="preserve">default : -1634_x000d__x000d_
Range -16384~16383</v>
      </c>
      <c r="M95" t="str">
        <v>N</v>
      </c>
    </row>
    <row r="96" xml:space="preserve">
      <c r="D96" t="str">
        <v>RW</v>
      </c>
      <c r="E96" t="str">
        <v>D</v>
      </c>
      <c r="F96">
        <v>0.5833333333333334</v>
      </c>
      <c r="G96" t="str">
        <v>csc_coefficient7</v>
      </c>
      <c r="H96" t="str">
        <v>0x7F5C</v>
      </c>
      <c r="I96" t="str" xml:space="preserve">
        <v xml:space="preserve">default : -165_x000d__x000d_
Range -16384~16383</v>
      </c>
      <c r="M96" t="str">
        <v>N</v>
      </c>
    </row>
    <row r="97">
      <c r="B97" t="str">
        <v>0x0034</v>
      </c>
      <c r="C97" t="str">
        <v>CSC_CTRL4</v>
      </c>
      <c r="D97" t="str">
        <v>RW</v>
      </c>
      <c r="H97" t="str">
        <v>0x0706_0000</v>
      </c>
      <c r="I97" t="str">
        <v>Color Space Conversion Control</v>
      </c>
      <c r="M97" t="str">
        <v>N</v>
      </c>
    </row>
    <row r="98" xml:space="preserve">
      <c r="D98" t="str">
        <v>RW</v>
      </c>
      <c r="E98" t="str">
        <v>D</v>
      </c>
      <c r="F98">
        <v>1.261111111111111</v>
      </c>
      <c r="G98" t="str">
        <v>csc_coefficient8</v>
      </c>
      <c r="H98" t="str">
        <v>0x706</v>
      </c>
      <c r="I98" t="str" xml:space="preserve">
        <v xml:space="preserve">default : 1798_x000d__x000d_
Range -16384~16383</v>
      </c>
      <c r="M98" t="str">
        <v>N</v>
      </c>
    </row>
    <row r="99" xml:space="preserve">
      <c r="D99" t="str">
        <v>RW</v>
      </c>
      <c r="E99" t="str">
        <v>D</v>
      </c>
      <c r="F99">
        <v>0.4166666666666667</v>
      </c>
      <c r="G99" t="str">
        <v>csc_offset0</v>
      </c>
      <c r="H99" t="str">
        <v>0x00</v>
      </c>
      <c r="I99" t="str" xml:space="preserve">
        <v xml:space="preserve">Pre add offset a_x000d__x000d_
Range -1024~1023</v>
      </c>
      <c r="M99" t="str">
        <v>N</v>
      </c>
    </row>
    <row r="100">
      <c r="B100" t="str">
        <v>0x0038</v>
      </c>
      <c r="C100" t="str">
        <v>CSC_CTRL5</v>
      </c>
      <c r="D100" t="str">
        <v>RW</v>
      </c>
      <c r="H100" t="str">
        <v>0x0000_0000</v>
      </c>
      <c r="I100" t="str">
        <v>Color Space Conversion Control</v>
      </c>
      <c r="M100" t="str">
        <v>N</v>
      </c>
    </row>
    <row r="101" xml:space="preserve">
      <c r="D101" t="str">
        <v>RW</v>
      </c>
      <c r="E101" t="str">
        <v>D</v>
      </c>
      <c r="F101">
        <v>1.0944444444444446</v>
      </c>
      <c r="G101" t="str">
        <v>csc_offset1</v>
      </c>
      <c r="H101" t="str">
        <v>0x00</v>
      </c>
      <c r="I101" t="str" xml:space="preserve">
        <v xml:space="preserve">Pre add offset b_x000d__x000d_
Range -1024~1023</v>
      </c>
      <c r="M101" t="str">
        <v>N</v>
      </c>
    </row>
    <row r="102" xml:space="preserve">
      <c r="D102" t="str">
        <v>RW</v>
      </c>
      <c r="E102" t="str">
        <v>D</v>
      </c>
      <c r="F102">
        <v>0.4166666666666667</v>
      </c>
      <c r="G102" t="str">
        <v>csc_offset2</v>
      </c>
      <c r="H102" t="str">
        <v>0x00</v>
      </c>
      <c r="I102" t="str" xml:space="preserve">
        <v xml:space="preserve">Pre add offset c_x000d__x000d_
Range -1024~1023</v>
      </c>
      <c r="M102" t="str">
        <v>N</v>
      </c>
    </row>
    <row r="103">
      <c r="B103" t="str">
        <v>0x003C</v>
      </c>
      <c r="C103" t="str">
        <v>CSC_CTRL6</v>
      </c>
      <c r="D103" t="str">
        <v>RW</v>
      </c>
      <c r="H103" t="str">
        <v>0x0040_0200</v>
      </c>
      <c r="I103" t="str">
        <v>Color Space Conversion Control</v>
      </c>
      <c r="M103" t="str">
        <v>N</v>
      </c>
    </row>
    <row r="104" xml:space="preserve">
      <c r="D104" t="str">
        <v>RW</v>
      </c>
      <c r="E104" t="str">
        <v>D</v>
      </c>
      <c r="F104">
        <v>1.0944444444444446</v>
      </c>
      <c r="G104" t="str">
        <v>csc_offset3</v>
      </c>
      <c r="H104" t="str">
        <v>0x040</v>
      </c>
      <c r="I104" t="str" xml:space="preserve">
        <v xml:space="preserve">Post add offset x_x000d__x000d_
Range -1024~1023</v>
      </c>
      <c r="M104" t="str">
        <v>N</v>
      </c>
    </row>
    <row r="105" xml:space="preserve">
      <c r="D105" t="str">
        <v>RW</v>
      </c>
      <c r="E105" t="str">
        <v>D</v>
      </c>
      <c r="F105">
        <v>0.4166666666666667</v>
      </c>
      <c r="G105" t="str">
        <v>csc_offset4</v>
      </c>
      <c r="H105" t="str">
        <v>0x0200</v>
      </c>
      <c r="I105" t="str" xml:space="preserve">
        <v xml:space="preserve">Post add offset y_x000d__x000d_
Range -1024~1023</v>
      </c>
      <c r="M105" t="str">
        <v>N</v>
      </c>
    </row>
    <row r="106">
      <c r="B106" t="str">
        <v>0x0040</v>
      </c>
      <c r="C106" t="str">
        <v>CSC_CTRL7</v>
      </c>
      <c r="D106" t="str">
        <v>RW</v>
      </c>
      <c r="H106" t="str">
        <v>0x0200_0200</v>
      </c>
      <c r="I106" t="str">
        <v>Color Space Conversion Control</v>
      </c>
      <c r="M106" t="str">
        <v>N</v>
      </c>
    </row>
    <row r="107" xml:space="preserve">
      <c r="D107" t="str">
        <v>RW</v>
      </c>
      <c r="E107" t="str">
        <v>L/W</v>
      </c>
      <c r="F107">
        <v>1.0944444444444446</v>
      </c>
      <c r="G107" t="str">
        <v>csc_offset5</v>
      </c>
      <c r="H107" t="str">
        <v>0x0200</v>
      </c>
      <c r="I107" t="str" xml:space="preserve">
        <v xml:space="preserve">Post add offset z_x000d__x000d_
Range -1024~1023</v>
      </c>
      <c r="M107" t="str">
        <v>N</v>
      </c>
    </row>
    <row r="108" xml:space="preserve">
      <c r="D108" t="str">
        <v>RW</v>
      </c>
      <c r="F108">
        <v>2</v>
      </c>
      <c r="G108" t="str">
        <v>reserved</v>
      </c>
      <c r="H108" t="str">
        <v>0x00</v>
      </c>
      <c r="I108" t="str" xml:space="preserve">
        <v xml:space="preserve">1  = PDP Electric board mode enable_x000d__x000d_
0 := disable</v>
      </c>
      <c r="M108" t="str">
        <v>N</v>
      </c>
    </row>
    <row r="109" xml:space="preserve">
      <c r="D109" t="str">
        <v>RW</v>
      </c>
      <c r="F109">
        <v>1</v>
      </c>
      <c r="G109" t="str">
        <v>csc_en</v>
      </c>
      <c r="H109" t="str">
        <v>0x00</v>
      </c>
      <c r="I109" t="str" xml:space="preserve">
        <v xml:space="preserve">1  = CSC enable_x000d__x000d_
0 := bypass CSC</v>
      </c>
      <c r="M109" t="str">
        <v>N</v>
      </c>
    </row>
    <row r="110">
      <c r="D110" t="str">
        <v>RW</v>
      </c>
      <c r="E110" t="str">
        <v>D</v>
      </c>
      <c r="F110">
        <v>0</v>
      </c>
      <c r="G110" t="str">
        <v>csc_coeff_load</v>
      </c>
      <c r="H110" t="str">
        <v>0x00</v>
      </c>
      <c r="I110" t="str">
        <v>this bit is auto cleared</v>
      </c>
      <c r="M110" t="str">
        <v>N</v>
      </c>
    </row>
    <row r="111">
      <c r="B111" t="str">
        <v>0x0044</v>
      </c>
      <c r="C111" t="str">
        <v>MISC_CTRL</v>
      </c>
      <c r="D111" t="str">
        <v>RW</v>
      </c>
      <c r="H111" t="str">
        <v>0x0000_0000</v>
      </c>
      <c r="I111" t="str">
        <v>Miscellaneous Control and Pattern Generation</v>
      </c>
      <c r="M111" t="str">
        <v>N</v>
      </c>
    </row>
    <row r="112" xml:space="preserve">
      <c r="D112" t="str">
        <v>RW</v>
      </c>
      <c r="F112">
        <v>1.3111111111111111</v>
      </c>
      <c r="G112" t="str">
        <v>reg_update_position</v>
      </c>
      <c r="H112" t="str">
        <v>0x00</v>
      </c>
      <c r="I112" t="str" xml:space="preserve">
        <v xml:space="preserve">register's update position after Vsync falling_x000d__x000d_
0~15 line</v>
      </c>
      <c r="M112" t="str">
        <v>N</v>
      </c>
    </row>
    <row r="113">
      <c r="D113" t="str">
        <v>RW</v>
      </c>
      <c r="F113">
        <v>27</v>
      </c>
      <c r="G113" t="str">
        <v>reg_vcnt_reset</v>
      </c>
      <c r="H113" t="str">
        <v>0x00</v>
      </c>
      <c r="I113" t="str">
        <v>1 : internal vcount reset when offset/size is changing</v>
      </c>
      <c r="M113" t="str">
        <v>N</v>
      </c>
    </row>
    <row r="114">
      <c r="D114" t="str">
        <v>RW</v>
      </c>
      <c r="F114">
        <v>26</v>
      </c>
      <c r="G114" t="str">
        <v>field_detect_vris</v>
      </c>
      <c r="H114" t="str">
        <v>0x00</v>
      </c>
      <c r="M114" t="str">
        <v>N</v>
      </c>
    </row>
    <row r="115" xml:space="preserve">
      <c r="D115" t="str">
        <v>RW</v>
      </c>
      <c r="F115">
        <v>1.0583333333333333</v>
      </c>
      <c r="G115" t="str">
        <v>yc_delay_mode_g</v>
      </c>
      <c r="H115" t="str">
        <v>0x00</v>
      </c>
      <c r="I115" t="str" xml:space="preserve">
        <v xml:space="preserve">00 := bypass_x000d__x000d_
01  = 2 pixel pull_x000d__x000d_
10  = 1 pixel pull_x000d__x000d_
11  = 1 pixel delay</v>
      </c>
      <c r="M115" t="str">
        <v>N</v>
      </c>
    </row>
    <row r="116" xml:space="preserve">
      <c r="D116" t="str">
        <v>RW</v>
      </c>
      <c r="F116">
        <v>0.9736111111111111</v>
      </c>
      <c r="G116" t="str">
        <v>yc_delay_mode_b</v>
      </c>
      <c r="H116" t="str">
        <v>0x00</v>
      </c>
      <c r="I116" t="str" xml:space="preserve">
        <v xml:space="preserve">00 := bypass_x000d__x000d_
01  = 2 pixel pull_x000d__x000d_
10  = 1 pixel pull_x000d__x000d_
11  = 1 pixel delay</v>
      </c>
      <c r="M116" t="str">
        <v>N</v>
      </c>
    </row>
    <row r="117" xml:space="preserve">
      <c r="D117" t="str">
        <v>RW</v>
      </c>
      <c r="F117">
        <v>0.8888888888888888</v>
      </c>
      <c r="G117" t="str">
        <v>yc_delay_mode_r</v>
      </c>
      <c r="H117" t="str">
        <v>0x00</v>
      </c>
      <c r="I117" t="str" xml:space="preserve">
        <v xml:space="preserve">00 := bypass_x000d__x000d_
01  = 2 pixel pull_x000d__x000d_
10  = 1 pixel pull_x000d__x000d_
11  = 1 pixel delay</v>
      </c>
      <c r="M117" t="str">
        <v>N</v>
      </c>
    </row>
    <row r="118" xml:space="preserve">
      <c r="F118">
        <v>19</v>
      </c>
      <c r="G118" t="str">
        <v>avg_sel</v>
      </c>
      <c r="H118" t="str">
        <v>0x00</v>
      </c>
      <c r="I118" t="str" xml:space="preserve">
        <v xml:space="preserve">0 := V total size_x000d__x000d_
1  = max[15:0], min[15:0] hsize</v>
      </c>
    </row>
    <row r="119">
      <c r="D119" t="str">
        <v>RW</v>
      </c>
      <c r="F119">
        <v>18</v>
      </c>
      <c r="G119" t="str">
        <v>force_update</v>
      </c>
      <c r="H119" t="str">
        <v>0x00</v>
      </c>
      <c r="I119" t="str">
        <v>host force update</v>
      </c>
      <c r="M119" t="str">
        <v>N</v>
      </c>
    </row>
    <row r="120" xml:space="preserve">
      <c r="D120" t="str">
        <v>RW</v>
      </c>
      <c r="F120">
        <v>17</v>
      </c>
      <c r="G120" t="str">
        <v>monitor_on</v>
      </c>
      <c r="H120" t="str">
        <v>0x00</v>
      </c>
      <c r="I120" t="str" xml:space="preserve">
        <v xml:space="preserve">output of cvi xsize is divided by below value._x000d__x000d_
0 := default_x000d__x000d_
1  = divide2_x000d__x000d_
2  = divide4</v>
      </c>
      <c r="M120" t="str">
        <v>N</v>
      </c>
    </row>
    <row r="121" xml:space="preserve">
      <c r="D121" t="str">
        <v>RW</v>
      </c>
      <c r="F121">
        <v>16</v>
      </c>
      <c r="G121" t="str">
        <v>ha_gen</v>
      </c>
      <c r="H121" t="str">
        <v>0x00</v>
      </c>
      <c r="I121" t="str" xml:space="preserve">
        <v xml:space="preserve">when de_mode is enable, hactive is made during vactive low_x000d__x000d_
0 := dvi_hoffset read value apply_x000d__x000d_
1  = ha is not generated during vactive low</v>
      </c>
      <c r="M121" t="str">
        <v>N</v>
      </c>
    </row>
    <row r="122" xml:space="preserve">
      <c r="D122" t="str">
        <v>RW</v>
      </c>
      <c r="F122">
        <v>15</v>
      </c>
      <c r="G122" t="str">
        <v>field_edge</v>
      </c>
      <c r="H122" t="str">
        <v>0x00</v>
      </c>
      <c r="I122" t="str" xml:space="preserve">
        <v xml:space="preserve">when field detection in use of vsync's edge against hsync_x000d__x000d_
0:= falling edge of vsync_x000d__x000d_
1 = rising edge of vsync</v>
      </c>
      <c r="M122" t="str">
        <v>N</v>
      </c>
    </row>
    <row r="123" xml:space="preserve">
      <c r="D123" t="str">
        <v>RW</v>
      </c>
      <c r="F123">
        <v>14</v>
      </c>
      <c r="G123" t="str">
        <v>black_off</v>
      </c>
      <c r="H123" t="str">
        <v>0x00</v>
      </c>
      <c r="I123" t="str" xml:space="preserve">
        <v xml:space="preserve">fill it black screen for over offset_x000d__x000d_
0:= black screen_x000d__x000d_
1 = screen bypass</v>
      </c>
      <c r="M123" t="str">
        <v>N</v>
      </c>
    </row>
    <row r="124" xml:space="preserve">
      <c r="D124" t="str">
        <v>RW</v>
      </c>
      <c r="F124">
        <v>13</v>
      </c>
      <c r="G124" t="str">
        <v>sim_mode</v>
      </c>
      <c r="H124" t="str">
        <v>0x00</v>
      </c>
      <c r="I124" t="str" xml:space="preserve">
        <v xml:space="preserve">0:= normal_x000d__x000d_
1 = simulation mode only</v>
      </c>
      <c r="M124" t="str">
        <v>N</v>
      </c>
    </row>
    <row r="125" xml:space="preserve">
      <c r="D125" t="str">
        <v>RW</v>
      </c>
      <c r="F125">
        <v>12</v>
      </c>
      <c r="G125" t="str">
        <v>write_inhibit</v>
      </c>
      <c r="H125" t="str">
        <v>0x00</v>
      </c>
      <c r="I125" t="str" xml:space="preserve">
        <v xml:space="preserve">0 := normal_x000d__x000d_
1  = inhibit transfer CVI to Scaler</v>
      </c>
      <c r="M125" t="str">
        <v>N</v>
      </c>
    </row>
    <row r="126" xml:space="preserve">
      <c r="D126" t="str">
        <v>RW</v>
      </c>
      <c r="F126">
        <v>11</v>
      </c>
      <c r="G126" t="str">
        <v>black_sel</v>
      </c>
      <c r="H126" t="str">
        <v>0x00</v>
      </c>
      <c r="I126" t="str" xml:space="preserve">
        <v xml:space="preserve">selection of black _x000d__x000d_
0 : YC black_x000d__x000d_
1 : RGB black</v>
      </c>
      <c r="M126" t="str">
        <v>N</v>
      </c>
    </row>
    <row r="127" xml:space="preserve">
      <c r="D127" t="str">
        <v>RW</v>
      </c>
      <c r="F127">
        <v>0.42291666666666666</v>
      </c>
      <c r="G127" t="str">
        <v>field_fix_mode</v>
      </c>
      <c r="H127" t="str">
        <v>0x00</v>
      </c>
      <c r="I127" t="str" xml:space="preserve">
        <v xml:space="preserve">00 := bypass field_x000d__x000d_
01  = fix high_x000d__x000d_
10  = fix low_x000d__x000d_
11  = forcing field at every vsync</v>
      </c>
      <c r="M127" t="str">
        <v>N</v>
      </c>
    </row>
    <row r="128">
      <c r="D128" t="str">
        <v>RW</v>
      </c>
      <c r="F128">
        <v>8</v>
      </c>
      <c r="G128" t="str">
        <v>reg_update_pulse</v>
      </c>
      <c r="H128" t="str">
        <v>0x00</v>
      </c>
      <c r="I128" t="str">
        <v>Vpulse generation at no vsync only for simulation (auto clear)</v>
      </c>
      <c r="M128" t="str">
        <v>N</v>
      </c>
    </row>
    <row r="129" xml:space="preserve">
      <c r="D129" t="str">
        <v>RW</v>
      </c>
      <c r="F129">
        <v>0.29444444444444445</v>
      </c>
      <c r="G129" t="str">
        <v>pattern_detail</v>
      </c>
      <c r="H129" t="str">
        <v>0x00</v>
      </c>
      <c r="I129" t="str" xml:space="preserve">
        <v xml:space="preserve">when pattern_type is 001_x000d__x000d_
0000  = white_x000d__x000d_
0001  = yellow_x000d__x000d_
0010  = cyan_x000d__x000d_
0011  = green_x000d__x000d_
0100  = magenta_x000d__x000d_
0101  = red_x000d__x000d_
0110 := blue_x000d__x000d_
0111  = black_x000d__x000d_
1000  = horizontal gradation_x000d__x000d_
1001  = vertical gradation_x000d__x000d_
1010  = color gradation_x000d__x000d_
1011  = Y/C gradation_x000d__x000d_
1100  = black and white for deinter test_x000d__x000d_
when pattern_type is 010 or 101_x000d__x000d_
0000  = 2 pixel width_x000d__x000d_
0001  = 4 pixel width_x000d__x000d_
0010  = 8 pixel width_x000d__x000d_
0011  = 16 pixel width_x000d__x000d_
0100  = 32 pixel width_x000d__x000d_
0101  = 64 pixel width_x000d__x000d_
0110 := 128 pixel width_x000d__x000d_
when pattern_type is 011 or 110_x000d__x000d_
0000  = 1 line height_x000d__x000d_
0001  = 2 line height_x000d__x000d_
0010  = 4 line height_x000d__x000d_
0011  = 8 line height_x000d__x000d_
0100  = 16 line height_x000d__x000d_
0101  = 32 line height_x000d__x000d_
0110 := 64 line height_x000d__x000d_
</v>
      </c>
      <c r="M129" t="str">
        <v>N</v>
      </c>
    </row>
    <row r="130" xml:space="preserve">
      <c r="D130" t="str">
        <v>RW</v>
      </c>
      <c r="F130">
        <v>3</v>
      </c>
      <c r="G130" t="str">
        <v>pattern_csc</v>
      </c>
      <c r="H130" t="str">
        <v>0x00</v>
      </c>
      <c r="I130" t="str" xml:space="preserve">
        <v xml:space="preserve">0 := Y/Cb/Cr color pattern gen_x000d__x000d_
1  = G/B/R color pattern gen</v>
      </c>
      <c r="M130" t="str">
        <v>N</v>
      </c>
    </row>
    <row r="131" xml:space="preserve">
      <c r="D131" t="str">
        <v>RW</v>
      </c>
      <c r="F131">
        <v>0.08333333333333333</v>
      </c>
      <c r="G131" t="str">
        <v>pattern_type</v>
      </c>
      <c r="H131" t="str">
        <v>0x00</v>
      </c>
      <c r="I131" t="str" xml:space="preserve">
        <v xml:space="preserve">type of pattern_x000d__x000d_
000 := bypass_x000d__x000d_
001  = one color pattern_x000d__x000d_
010  = horizontal color bar pattern _x000d__x000d_
011  = vertical color bar pattern_x000d__x000d_
(Note! the first pixel's color of vertical line is different)_x000d__x000d_
100  = cross hatch pattern_x000d__x000d_
101  = moving horizontal color bar pattern_x000d__x000d_
110  = moving vertical color bar pattern_x000d__x000d_
111  = moving cross hatch pattern</v>
      </c>
      <c r="M131" t="str">
        <v>N</v>
      </c>
    </row>
    <row r="132">
      <c r="B132" t="str">
        <v>0x0048</v>
      </c>
      <c r="C132" t="str">
        <v>OFFSET_READ</v>
      </c>
      <c r="D132" t="str">
        <v>RO</v>
      </c>
      <c r="H132" t="str">
        <v>0x0000_0000</v>
      </c>
      <c r="I132" t="str">
        <v>H and V Offset Size Read</v>
      </c>
      <c r="M132" t="str">
        <v>N</v>
      </c>
    </row>
    <row r="133">
      <c r="D133" t="str">
        <v>RO</v>
      </c>
      <c r="F133">
        <v>1.1777777777777778</v>
      </c>
      <c r="G133" t="str">
        <v>voffset_read</v>
      </c>
      <c r="H133" t="str">
        <v>0x0</v>
      </c>
      <c r="I133" t="str">
        <v>Vertical sync offset read  VBP (VA rising update)</v>
      </c>
      <c r="M133" t="str">
        <v>N</v>
      </c>
    </row>
    <row r="134">
      <c r="D134" t="str">
        <v>RO</v>
      </c>
      <c r="F134">
        <v>0.5</v>
      </c>
      <c r="G134" t="str">
        <v>hoffset_read</v>
      </c>
      <c r="H134" t="str">
        <v>0x0</v>
      </c>
      <c r="I134" t="str">
        <v>Horizontal sync offset read HBP (DE rising update)</v>
      </c>
      <c r="M134" t="str">
        <v>N</v>
      </c>
    </row>
    <row r="135">
      <c r="B135" t="str">
        <v>0x004C</v>
      </c>
      <c r="C135" t="str">
        <v>MISC_CTRL1</v>
      </c>
      <c r="D135" t="str">
        <v>RW</v>
      </c>
      <c r="G135" t="str">
        <v>reserved</v>
      </c>
      <c r="H135" t="str">
        <v>0x0000_0000</v>
      </c>
      <c r="M135" t="str">
        <v>N</v>
      </c>
    </row>
    <row r="136">
      <c r="D136" t="str">
        <v>RW</v>
      </c>
      <c r="F136">
        <v>1.3111111111111111</v>
      </c>
      <c r="G136" t="str">
        <v>manual_addr</v>
      </c>
      <c r="H136" t="str">
        <v>0x0</v>
      </c>
      <c r="I136" t="str">
        <v>debug</v>
      </c>
      <c r="M136" t="str">
        <v>N</v>
      </c>
    </row>
    <row r="137">
      <c r="D137" t="str">
        <v>RW</v>
      </c>
      <c r="F137">
        <v>1.1416666666666666</v>
      </c>
      <c r="G137" t="str">
        <v>manual_meb</v>
      </c>
      <c r="H137" t="str">
        <v>0x0</v>
      </c>
      <c r="I137" t="str">
        <v>debug</v>
      </c>
      <c r="M137" t="str">
        <v>N</v>
      </c>
    </row>
    <row r="138">
      <c r="D138" t="str">
        <v>RW</v>
      </c>
      <c r="F138">
        <v>23</v>
      </c>
      <c r="G138" t="str">
        <v>manual_m3</v>
      </c>
      <c r="H138" t="str">
        <v>0x0</v>
      </c>
      <c r="I138" t="str">
        <v>debug</v>
      </c>
      <c r="M138" t="str">
        <v>N</v>
      </c>
    </row>
    <row r="139">
      <c r="D139" t="str">
        <v>RW</v>
      </c>
      <c r="F139">
        <v>0.9305555555555556</v>
      </c>
      <c r="G139" t="str">
        <v>manual_m2</v>
      </c>
      <c r="H139" t="str">
        <v>0x0</v>
      </c>
      <c r="I139" t="str">
        <v>debug</v>
      </c>
      <c r="M139" t="str">
        <v>N</v>
      </c>
    </row>
    <row r="140">
      <c r="D140" t="str">
        <v>RW</v>
      </c>
      <c r="F140">
        <v>0.8041666666666667</v>
      </c>
      <c r="G140" t="str">
        <v>manual_m1</v>
      </c>
      <c r="H140" t="str">
        <v>0x0</v>
      </c>
      <c r="I140" t="str">
        <v>debug</v>
      </c>
      <c r="M140" t="str">
        <v>N</v>
      </c>
    </row>
    <row r="141">
      <c r="D141" t="str">
        <v>RW</v>
      </c>
      <c r="F141">
        <v>0.7194444444444444</v>
      </c>
      <c r="G141" t="str">
        <v>manual_m0</v>
      </c>
      <c r="H141" t="str">
        <v>0x0</v>
      </c>
      <c r="I141" t="str">
        <v>debug</v>
      </c>
      <c r="M141" t="str">
        <v>N</v>
      </c>
    </row>
    <row r="142">
      <c r="D142" t="str">
        <v>RW</v>
      </c>
      <c r="F142">
        <v>0.5916666666666667</v>
      </c>
      <c r="G142" t="str">
        <v>reg_clip_size</v>
      </c>
      <c r="H142" t="str">
        <v>0x0</v>
      </c>
      <c r="I142" t="str">
        <v>debug</v>
      </c>
      <c r="M142" t="str">
        <v>N</v>
      </c>
    </row>
    <row r="143" xml:space="preserve">
      <c r="D143" t="str">
        <v>RW</v>
      </c>
      <c r="F143">
        <v>10</v>
      </c>
      <c r="G143" t="str">
        <v>active_gen_offset</v>
      </c>
      <c r="H143" t="str">
        <v>0x0</v>
      </c>
      <c r="I143" t="str" xml:space="preserve">
        <v xml:space="preserve">0 := protect offset value_x000d__x000d_
1  = mode against abnormal hsync input </v>
      </c>
      <c r="M143" t="str">
        <v>N</v>
      </c>
    </row>
    <row r="144" xml:space="preserve">
      <c r="D144" t="str">
        <v>RW</v>
      </c>
      <c r="F144">
        <v>9</v>
      </c>
      <c r="G144" t="str">
        <v>debug</v>
      </c>
      <c r="H144" t="str">
        <v>0x00</v>
      </c>
      <c r="I144" t="str" xml:space="preserve">
        <v xml:space="preserve">0 := fal_ext_vs_x000d__x000d_
1 =  fal_ext_ha</v>
      </c>
      <c r="M144" t="str">
        <v>N</v>
      </c>
    </row>
    <row r="145" xml:space="preserve">
      <c r="D145" t="str">
        <v>RW</v>
      </c>
      <c r="F145">
        <v>8</v>
      </c>
      <c r="G145" t="str">
        <v>fal_sel_v</v>
      </c>
      <c r="H145" t="str">
        <v>0x00</v>
      </c>
      <c r="I145" t="str" xml:space="preserve">
        <v xml:space="preserve">0 := fal_ext_vs_x000d__x000d_
1 =  fal_ext_ha</v>
      </c>
      <c r="M145" t="str">
        <v>N</v>
      </c>
    </row>
    <row r="146" xml:space="preserve">
      <c r="D146" t="str">
        <v>RW</v>
      </c>
      <c r="F146">
        <v>7</v>
      </c>
      <c r="G146" t="str">
        <v>sync_bypass</v>
      </c>
      <c r="H146" t="str">
        <v>0x00</v>
      </c>
      <c r="I146" t="str" xml:space="preserve">
        <v xml:space="preserve">0 := hs,vs,fd 's changing, =&gt; sync chaning_x000d__x000d_
1  = hs,vs,fd is not changing during no data period</v>
      </c>
      <c r="M146" t="str">
        <v>N</v>
      </c>
    </row>
    <row r="147" xml:space="preserve">
      <c r="D147" t="str">
        <v>RW</v>
      </c>
      <c r="F147">
        <v>6</v>
      </c>
      <c r="G147" t="str">
        <v>fd_bypass</v>
      </c>
      <c r="H147" t="str">
        <v>0x00</v>
      </c>
      <c r="I147" t="str" xml:space="preserve">
        <v xml:space="preserve">0 := CDC throughout sync_x000d__x000d_
1  = original delayed sync</v>
      </c>
      <c r="M147" t="str">
        <v>N</v>
      </c>
    </row>
    <row r="148" xml:space="preserve">
      <c r="D148" t="str">
        <v>RW</v>
      </c>
      <c r="F148">
        <v>5</v>
      </c>
      <c r="G148" t="str">
        <v>vs_bypass</v>
      </c>
      <c r="H148" t="str">
        <v>0x00</v>
      </c>
      <c r="I148" t="str" xml:space="preserve">
        <v xml:space="preserve">0 := CDC throughout sync_x000d__x000d_
1  = original delayed sync</v>
      </c>
      <c r="M148" t="str">
        <v>N</v>
      </c>
    </row>
    <row r="149" xml:space="preserve">
      <c r="D149" t="str">
        <v>RW</v>
      </c>
      <c r="F149">
        <v>4</v>
      </c>
      <c r="G149" t="str">
        <v>hs_bypass</v>
      </c>
      <c r="H149" t="str">
        <v>0x00</v>
      </c>
      <c r="I149" t="str" xml:space="preserve">
        <v xml:space="preserve">0 := CDC throughout sync_x000d__x000d_
1  = original delayed sync</v>
      </c>
      <c r="M149" t="str">
        <v>N</v>
      </c>
    </row>
    <row r="150" xml:space="preserve">
      <c r="D150" t="str">
        <v>RW</v>
      </c>
      <c r="F150">
        <v>0.12638888888888888</v>
      </c>
      <c r="G150" t="str">
        <v>sub_line_mode</v>
      </c>
      <c r="H150" t="str">
        <v>0x00</v>
      </c>
      <c r="I150" t="str" xml:space="preserve">
        <v xml:space="preserve">00 := bypass_x000d__x000d_
01 :  even line pass, odd line disable_x000d__x000d_
11 :  odd line pass, even line disable</v>
      </c>
      <c r="M150" t="str">
        <v>N</v>
      </c>
    </row>
    <row r="151" xml:space="preserve">
      <c r="D151" t="str">
        <v>RW</v>
      </c>
      <c r="F151">
        <v>1</v>
      </c>
      <c r="G151" t="str">
        <v>cv_4p_mode</v>
      </c>
      <c r="H151" t="str">
        <v>0x00</v>
      </c>
      <c r="I151" t="str" xml:space="preserve">
        <v xml:space="preserve">when cv_4p_manual_en = 1_x000d__x000d_
0 := 1p_x000d__x000d_
1  = 4p</v>
      </c>
      <c r="M151" t="str">
        <v>N</v>
      </c>
    </row>
    <row r="152" xml:space="preserve">
      <c r="D152" t="str">
        <v>RW</v>
      </c>
      <c r="F152">
        <v>0</v>
      </c>
      <c r="G152" t="str">
        <v>cv_4p_manual_en</v>
      </c>
      <c r="H152" t="str">
        <v>0x00</v>
      </c>
      <c r="I152" t="str" xml:space="preserve">
        <v xml:space="preserve">0 := auto mode all mode is 4p except component(1p) and CVD(1p)_x000d__x000d_
1 : manual mode </v>
      </c>
      <c r="M152" t="str">
        <v>N</v>
      </c>
    </row>
    <row r="153">
      <c r="B153" t="str">
        <v>0x0050</v>
      </c>
      <c r="C153" t="str">
        <v>PRE3D_CTRL0</v>
      </c>
      <c r="D153" t="str">
        <v>RW</v>
      </c>
      <c r="H153" t="str">
        <v>0x021C_0000</v>
      </c>
      <c r="I153" t="str">
        <v>PRE 3D-Formatter Control0</v>
      </c>
      <c r="M153" t="str">
        <v>N</v>
      </c>
    </row>
    <row r="154">
      <c r="D154" t="str">
        <v>RW</v>
      </c>
      <c r="F154">
        <v>1.1777777777777778</v>
      </c>
      <c r="G154" t="str">
        <v>pre3d_active_line_num</v>
      </c>
      <c r="H154" t="str">
        <v>0x21C</v>
      </c>
      <c r="I154" t="str">
        <v>line number [Max 4095]</v>
      </c>
      <c r="M154" t="str">
        <v>N</v>
      </c>
    </row>
    <row r="155">
      <c r="D155" t="str">
        <v>RO</v>
      </c>
      <c r="F155">
        <v>15</v>
      </c>
      <c r="G155" t="str">
        <v>field</v>
      </c>
      <c r="H155" t="str">
        <v>0x00</v>
      </c>
    </row>
    <row r="156">
      <c r="D156" t="str">
        <v>RO</v>
      </c>
      <c r="F156">
        <v>14</v>
      </c>
      <c r="G156" t="str">
        <v>vd_fal_lr</v>
      </c>
      <c r="H156" t="str">
        <v>0x00</v>
      </c>
      <c r="M156" t="str">
        <v>N</v>
      </c>
    </row>
    <row r="157">
      <c r="D157" t="str">
        <v>RO</v>
      </c>
      <c r="F157">
        <v>13</v>
      </c>
      <c r="G157" t="str">
        <v>vd_fal_field</v>
      </c>
      <c r="H157" t="str">
        <v>0x00</v>
      </c>
    </row>
    <row r="158">
      <c r="D158" t="str">
        <v>RO</v>
      </c>
      <c r="F158">
        <v>12</v>
      </c>
      <c r="G158" t="str">
        <v>va_fal_lr</v>
      </c>
      <c r="H158" t="str">
        <v>0x00</v>
      </c>
    </row>
    <row r="159">
      <c r="D159" t="str">
        <v>RO</v>
      </c>
      <c r="F159">
        <v>11</v>
      </c>
      <c r="G159" t="str">
        <v>va_fal_field</v>
      </c>
      <c r="H159" t="str">
        <v>0x00</v>
      </c>
    </row>
    <row r="160">
      <c r="D160" t="str">
        <v>RO</v>
      </c>
      <c r="F160">
        <v>10</v>
      </c>
      <c r="G160" t="str">
        <v>vd_ris_lr</v>
      </c>
      <c r="H160" t="str">
        <v>0x00</v>
      </c>
    </row>
    <row r="161">
      <c r="D161" t="str">
        <v>RO</v>
      </c>
      <c r="F161">
        <v>9</v>
      </c>
      <c r="G161" t="str">
        <v>vd_ris_field</v>
      </c>
      <c r="H161" t="str">
        <v>0x00</v>
      </c>
    </row>
    <row r="162">
      <c r="D162" t="str">
        <v>RO</v>
      </c>
      <c r="F162">
        <v>8</v>
      </c>
      <c r="G162" t="str">
        <v>va_ris_lr</v>
      </c>
      <c r="H162" t="str">
        <v>0x00</v>
      </c>
    </row>
    <row r="163">
      <c r="D163" t="str">
        <v>RO</v>
      </c>
      <c r="F163">
        <v>7</v>
      </c>
      <c r="G163" t="str">
        <v>va_ris_field</v>
      </c>
      <c r="H163" t="str">
        <v>0x00</v>
      </c>
    </row>
    <row r="164" xml:space="preserve">
      <c r="D164" t="str">
        <v>RW</v>
      </c>
      <c r="F164">
        <v>6</v>
      </c>
      <c r="G164" t="str">
        <v>pre3d_field_bypass</v>
      </c>
      <c r="H164" t="str">
        <v>0x00</v>
      </c>
      <c r="I164" t="str" xml:space="preserve">
        <v xml:space="preserve">0 := internal generated field use_x000d__x000d_
1  = field bypass</v>
      </c>
      <c r="M164" t="str">
        <v>N</v>
      </c>
    </row>
    <row r="165" xml:space="preserve">
      <c r="D165" t="str">
        <v>RW</v>
      </c>
      <c r="F165">
        <v>5</v>
      </c>
      <c r="G165" t="str">
        <v>pre3d_mid_vsync_bypass</v>
      </c>
      <c r="H165" t="str">
        <v>0x00</v>
      </c>
      <c r="I165" t="str" xml:space="preserve">
        <v xml:space="preserve">0 := Mid Vsync Insert_x000d__x000d_
1  = Mid Vsync Bypass</v>
      </c>
      <c r="M165" t="str">
        <v>N</v>
      </c>
    </row>
    <row r="166" xml:space="preserve">
      <c r="D166" t="str">
        <v>RW</v>
      </c>
      <c r="F166">
        <v>4</v>
      </c>
      <c r="G166" t="str">
        <v>pre3d_frame_lr_mode</v>
      </c>
      <c r="H166" t="str">
        <v>0x00</v>
      </c>
      <c r="I166" t="str" xml:space="preserve">
        <v xml:space="preserve">0 := normal_x000d__x000d_
1  = inverse</v>
      </c>
      <c r="M166" t="str">
        <v>N</v>
      </c>
    </row>
    <row r="167" xml:space="preserve">
      <c r="D167" t="str">
        <v>RW</v>
      </c>
      <c r="F167">
        <v>3</v>
      </c>
      <c r="G167" t="str">
        <v>pre3d_field_mode</v>
      </c>
      <c r="H167" t="str">
        <v>0x00</v>
      </c>
      <c r="I167" t="str" xml:space="preserve">
        <v xml:space="preserve">0 := normal_x000d__x000d_
1  = inverse</v>
      </c>
      <c r="M167" t="str">
        <v>N</v>
      </c>
    </row>
    <row r="168" xml:space="preserve">
      <c r="D168" t="str">
        <v>RW</v>
      </c>
      <c r="F168">
        <v>0.08402777777777778</v>
      </c>
      <c r="G168" t="str">
        <v>pre3d_sync_mode</v>
      </c>
      <c r="H168" t="str">
        <v>0x00</v>
      </c>
      <c r="I168" t="str" xml:space="preserve">
        <v xml:space="preserve">00 := bypass_x000d__x000d_
01  = Frame Packing (2 frame separate)_x000d__x000d_
10  = Frame Packing (4 frame separate)_x000d__x000d_
11  = Field Alternative</v>
      </c>
      <c r="M168" t="str">
        <v>N</v>
      </c>
    </row>
    <row r="169" xml:space="preserve">
      <c r="D169" t="str">
        <v>RW</v>
      </c>
      <c r="F169">
        <v>0</v>
      </c>
      <c r="G169" t="str">
        <v>pre3d_sync_enable</v>
      </c>
      <c r="H169" t="str">
        <v>0x00</v>
      </c>
      <c r="I169" t="str" xml:space="preserve">
        <v xml:space="preserve">0 := bypass_x000d__x000d_
1  = sync modify</v>
      </c>
      <c r="M169" t="str">
        <v>N</v>
      </c>
    </row>
    <row r="170">
      <c r="B170" t="str">
        <v>0x0054</v>
      </c>
      <c r="C170" t="str">
        <v>SIZE_STATUS7</v>
      </c>
      <c r="D170" t="str">
        <v>RO</v>
      </c>
      <c r="H170" t="str">
        <v>0x0000_0000</v>
      </c>
      <c r="M170" t="str">
        <v>N</v>
      </c>
    </row>
    <row r="171">
      <c r="D171" t="str">
        <v>RO</v>
      </c>
      <c r="F171">
        <v>1.3027777777777778</v>
      </c>
      <c r="G171" t="str">
        <v>vd_front_porch</v>
      </c>
      <c r="H171" t="str">
        <v>0x00</v>
      </c>
      <c r="I171" t="str">
        <v>Front porch line / VFP (VS falling)</v>
      </c>
      <c r="M171" t="str">
        <v>N</v>
      </c>
    </row>
    <row r="172">
      <c r="D172" t="str">
        <v>RO</v>
      </c>
      <c r="F172">
        <v>0.625</v>
      </c>
      <c r="G172" t="str">
        <v>vd_line_count_curr</v>
      </c>
      <c r="H172" t="str">
        <v>0x00</v>
      </c>
      <c r="I172" t="str">
        <v>Line count of Total VD sync in one frame (current frame) / VTOTAL (VS falling)</v>
      </c>
      <c r="M172" t="str">
        <v>N</v>
      </c>
    </row>
    <row r="173">
      <c r="B173" t="str">
        <v>0x0058</v>
      </c>
      <c r="C173" t="str">
        <v>SIZE_STATUS1</v>
      </c>
      <c r="D173" t="str">
        <v>RO</v>
      </c>
      <c r="H173" t="str">
        <v>0x0000_0000</v>
      </c>
      <c r="I173" t="str">
        <v xml:space="preserve">Status Read of Pre Process </v>
      </c>
      <c r="M173" t="str">
        <v>N</v>
      </c>
    </row>
    <row r="174" xml:space="preserve">
      <c r="D174" t="str">
        <v>RO</v>
      </c>
      <c r="F174">
        <v>31</v>
      </c>
      <c r="G174" t="str">
        <v>v_offset_over</v>
      </c>
      <c r="H174" t="str">
        <v>0x00</v>
      </c>
      <c r="I174" t="str" xml:space="preserve">
        <v xml:space="preserve">v offset value exceed over vsync size, no more higher v offset value will not be applied. Detected vsize is smaller than voffset_x000d__x000d_
0 = Normal state_x000d__x000d_
1 = Abnormal state</v>
      </c>
      <c r="M174" t="str">
        <v>N</v>
      </c>
    </row>
    <row r="175" xml:space="preserve">
      <c r="D175" t="str">
        <v>RO</v>
      </c>
      <c r="F175">
        <v>30</v>
      </c>
      <c r="G175" t="str">
        <v>hoffset_over</v>
      </c>
      <c r="H175" t="str">
        <v>0x00</v>
      </c>
      <c r="I175" t="str" xml:space="preserve">
        <v xml:space="preserve">h offset value exceed over hsync size, no more higher h offset value will not be applied. Detected hsize is smaller than hoffset_x000d__x000d_
0 = Normal state_x000d__x000d_
1 = Abnormal state</v>
      </c>
      <c r="M175" t="str">
        <v>N</v>
      </c>
    </row>
    <row r="176">
      <c r="D176" t="str">
        <v>RO</v>
      </c>
      <c r="F176">
        <v>1.2277777777777779</v>
      </c>
      <c r="G176" t="str">
        <v>outfield_at_vactive_fall</v>
      </c>
      <c r="H176" t="str">
        <v>0x00</v>
      </c>
      <c r="I176" t="str">
        <v>accumulated out field signal detect at V active falling[LSB bit is current detected field polarity]</v>
      </c>
      <c r="M176" t="str">
        <v>N</v>
      </c>
    </row>
    <row r="177">
      <c r="D177" t="str">
        <v>RO</v>
      </c>
      <c r="F177">
        <v>1.1416666666666666</v>
      </c>
      <c r="G177" t="str">
        <v>hsync_at_vsync_fall</v>
      </c>
      <c r="H177" t="str">
        <v>0x00</v>
      </c>
      <c r="I177" t="str">
        <v>accumulated hsync signal detect at V sync falling[LSB bit is current detected field polarity]</v>
      </c>
      <c r="M177" t="str">
        <v>N</v>
      </c>
    </row>
    <row r="178">
      <c r="D178" t="str">
        <v>RO</v>
      </c>
      <c r="F178">
        <v>0.9722222222222222</v>
      </c>
      <c r="G178" t="str">
        <v>field_signal</v>
      </c>
      <c r="H178" t="str">
        <v>0x00</v>
      </c>
      <c r="I178" t="str">
        <v>accumluated field signal detect at V sync falling[LSB bit is current detected field polarity]</v>
      </c>
      <c r="M178" t="str">
        <v>N</v>
      </c>
    </row>
    <row r="179" xml:space="preserve">
      <c r="D179" t="str">
        <v>RO</v>
      </c>
      <c r="F179">
        <v>19</v>
      </c>
      <c r="G179" t="str">
        <v>v_sync_polarity</v>
      </c>
      <c r="H179" t="str">
        <v>0x00</v>
      </c>
      <c r="I179" t="str" xml:space="preserve">
        <v xml:space="preserve">Detection of polarity of Vsync_x000d__x000d_
0 = positive sync(active_low)_x000d__x000d_
1 = negative sync(active_high)</v>
      </c>
      <c r="M179" t="str">
        <v>N</v>
      </c>
    </row>
    <row r="180" xml:space="preserve">
      <c r="D180" t="str">
        <v>RO</v>
      </c>
      <c r="F180">
        <v>18</v>
      </c>
      <c r="G180" t="str">
        <v>h_sync_polarity</v>
      </c>
      <c r="H180" t="str">
        <v>0x00</v>
      </c>
      <c r="I180" t="str" xml:space="preserve">
        <v xml:space="preserve">Detecion of poarity of Hsync_x000d__x000d_
0 = positive sync(active_low)_x000d__x000d_
1 = negative sync(active_high)</v>
      </c>
      <c r="M180" t="str">
        <v>N</v>
      </c>
    </row>
    <row r="181" xml:space="preserve">
      <c r="D181" t="str">
        <v>RO</v>
      </c>
      <c r="F181">
        <v>17</v>
      </c>
      <c r="G181" t="str">
        <v>sd_vsync_fault_flag_read</v>
      </c>
      <c r="H181" t="str">
        <v>0x00</v>
      </c>
      <c r="I181" t="str" xml:space="preserve">
        <v xml:space="preserve">0 = normal_x000d__x000d_
1 = when de signal is high, vsync is low</v>
      </c>
      <c r="M181" t="str">
        <v>N</v>
      </c>
    </row>
    <row r="182" xml:space="preserve">
      <c r="D182" t="str">
        <v>RO</v>
      </c>
      <c r="F182">
        <v>16</v>
      </c>
      <c r="G182" t="str">
        <v>sd_hsync_fault_flag_read</v>
      </c>
      <c r="H182" t="str">
        <v>0x00</v>
      </c>
      <c r="I182" t="str" xml:space="preserve">
        <v xml:space="preserve">0 = normal_x000d__x000d_
1 = when de signal is high, hsync is low</v>
      </c>
      <c r="M182" t="str">
        <v>N</v>
      </c>
    </row>
    <row r="183" xml:space="preserve">
      <c r="D183" t="str">
        <v>RO</v>
      </c>
      <c r="F183">
        <v>0.6305555555555555</v>
      </c>
      <c r="G183" t="str">
        <v>sd_voffset_indurance_read</v>
      </c>
      <c r="H183" t="str">
        <v>0x0</v>
      </c>
      <c r="I183" t="str" xml:space="preserve">
        <v xml:space="preserve">This register is increasing and then maintain Max value, when previous and current frame's voffset is the same. At the normal condition this value should be 255_x000d__x000d_
[Max 255]</v>
      </c>
      <c r="M183" t="str">
        <v>N</v>
      </c>
    </row>
    <row r="184" xml:space="preserve">
      <c r="D184" t="str">
        <v>RO</v>
      </c>
      <c r="F184">
        <v>0.2916666666666667</v>
      </c>
      <c r="G184" t="str">
        <v>sd_hoffset_indurance_read</v>
      </c>
      <c r="H184" t="str">
        <v>0x0</v>
      </c>
      <c r="I184" t="str" xml:space="preserve">
        <v xml:space="preserve">This register is increasing and then maintains Max value, when previous and current frame's hoffset is the same. At the normal condition this value should be 255_x000d__x000d_
[Max 255]</v>
      </c>
      <c r="M184" t="str">
        <v>N</v>
      </c>
    </row>
    <row r="185">
      <c r="B185" t="str">
        <v>0x005C</v>
      </c>
      <c r="C185" t="str">
        <v>SIZE_STATUS2</v>
      </c>
      <c r="D185" t="str">
        <v>RO</v>
      </c>
      <c r="H185" t="str">
        <v>0x0000_0000</v>
      </c>
      <c r="I185" t="str">
        <v xml:space="preserve">Status Read of Pre Process </v>
      </c>
      <c r="M185" t="str">
        <v>N</v>
      </c>
    </row>
    <row r="186">
      <c r="D186" t="str">
        <v>RO</v>
      </c>
      <c r="F186">
        <v>1.1777777777777778</v>
      </c>
      <c r="G186" t="str">
        <v>de_line_count</v>
      </c>
      <c r="H186" t="str">
        <v>0x0</v>
      </c>
      <c r="I186" t="str">
        <v>de line count size of one frame / VA (VS falling)</v>
      </c>
      <c r="M186" t="str">
        <v>N</v>
      </c>
    </row>
    <row r="187" xml:space="preserve">
      <c r="D187" t="str">
        <v>RO</v>
      </c>
      <c r="F187">
        <v>0.5</v>
      </c>
      <c r="G187" t="str">
        <v>de_line_size</v>
      </c>
      <c r="H187" t="str">
        <v>0x0</v>
      </c>
      <c r="I187" t="str" xml:space="preserve">
        <v xml:space="preserve">Pixel size of one line de / HA (at reg_pre_cnt)_x000d__x000d_
This line number is selected by line_count_sel register</v>
      </c>
      <c r="M187" t="str">
        <v>N</v>
      </c>
    </row>
    <row r="188">
      <c r="B188" t="str">
        <v>0x0060</v>
      </c>
      <c r="C188" t="str">
        <v>SIZE_STATUS3</v>
      </c>
      <c r="D188" t="str">
        <v>RO</v>
      </c>
      <c r="H188" t="str">
        <v>0x0000_0000</v>
      </c>
      <c r="I188" t="str">
        <v xml:space="preserve">Status Read of Pre Process </v>
      </c>
      <c r="M188" t="str">
        <v>N</v>
      </c>
    </row>
    <row r="189">
      <c r="D189" t="str">
        <v>RO</v>
      </c>
      <c r="F189">
        <v>1.1777777777777778</v>
      </c>
      <c r="G189" t="str">
        <v>hd_line_size</v>
      </c>
      <c r="H189" t="str">
        <v>0x0</v>
      </c>
      <c r="I189" t="str">
        <v>Pixel size of Total HD sync in one line / HTOTAL</v>
      </c>
      <c r="M189" t="str">
        <v>N</v>
      </c>
    </row>
    <row r="190">
      <c r="D190" t="str">
        <v>RO</v>
      </c>
      <c r="F190">
        <v>0.5</v>
      </c>
      <c r="G190" t="str">
        <v>hd_sync_size</v>
      </c>
      <c r="H190" t="str">
        <v>0x0</v>
      </c>
      <c r="I190" t="str">
        <v>Pixel size of sync duration in HD sync / HSYN = hd_line_size - hd_sync_size</v>
      </c>
      <c r="M190" t="str">
        <v>N</v>
      </c>
    </row>
    <row r="191">
      <c r="B191" t="str">
        <v>0x0064</v>
      </c>
      <c r="C191" t="str">
        <v>SIZE_STATUS4</v>
      </c>
      <c r="D191" t="str">
        <v>RO</v>
      </c>
      <c r="H191" t="str">
        <v>0x0000_0000</v>
      </c>
      <c r="I191" t="str">
        <v xml:space="preserve">Status Read of Pre Process </v>
      </c>
      <c r="M191" t="str">
        <v>N</v>
      </c>
    </row>
    <row r="192">
      <c r="D192" t="str">
        <v>RO</v>
      </c>
      <c r="F192">
        <v>1.1777777777777778</v>
      </c>
      <c r="G192" t="str">
        <v>vd_line_count</v>
      </c>
      <c r="H192" t="str">
        <v>0x0</v>
      </c>
      <c r="I192" t="str">
        <v>Line count of Total VD sync in one frame (previous frame)</v>
      </c>
      <c r="M192" t="str">
        <v>N</v>
      </c>
    </row>
    <row r="193">
      <c r="D193" t="str">
        <v>RO</v>
      </c>
      <c r="F193">
        <v>0.5</v>
      </c>
      <c r="G193" t="str">
        <v>vd_sync_count</v>
      </c>
      <c r="H193" t="str">
        <v>0x0</v>
      </c>
      <c r="I193" t="str">
        <v>Line count of sync duration in VD sync / VSYN = vd_line_count_curr-vd_sync_count</v>
      </c>
      <c r="M193" t="str">
        <v>N</v>
      </c>
    </row>
    <row r="194">
      <c r="B194" t="str">
        <v>0x0068</v>
      </c>
      <c r="C194" t="str">
        <v>PIX_SUM_CTRL0</v>
      </c>
      <c r="D194" t="str">
        <v>RW</v>
      </c>
      <c r="H194" t="str">
        <v>0x0200_0100</v>
      </c>
      <c r="I194" t="str">
        <v>APL Control</v>
      </c>
      <c r="M194" t="str">
        <v>N</v>
      </c>
    </row>
    <row r="195" xml:space="preserve">
      <c r="D195" t="str">
        <v>RW</v>
      </c>
      <c r="F195">
        <v>31</v>
      </c>
      <c r="G195" t="str">
        <v>debug_enable</v>
      </c>
      <c r="H195" t="str">
        <v>0x00</v>
      </c>
      <c r="I195" t="str" xml:space="preserve">
        <v xml:space="preserve">debug display enable_x000d__x000d_
0:= disable_x000d__x000d_
1 = enable</v>
      </c>
      <c r="M195" t="str">
        <v>N</v>
      </c>
    </row>
    <row r="196" xml:space="preserve">
      <c r="D196" t="str">
        <v>RW</v>
      </c>
      <c r="F196">
        <v>1.270138888888889</v>
      </c>
      <c r="G196" t="str">
        <v>field_selection</v>
      </c>
      <c r="H196" t="str">
        <v>0x00</v>
      </c>
      <c r="I196" t="str" xml:space="preserve">
        <v xml:space="preserve">field selection_x000d__x000d_
00:= each field detection_x000d__x000d_
01 = odd field detect only_x000d__x000d_
10 = even field detect only_x000d__x000d_
11 = alternative field </v>
      </c>
      <c r="M196" t="str">
        <v>N</v>
      </c>
    </row>
    <row r="197">
      <c r="D197" t="str">
        <v>RW</v>
      </c>
      <c r="F197">
        <v>1.1777777777777778</v>
      </c>
      <c r="G197" t="str">
        <v>end_pos_x</v>
      </c>
      <c r="H197" t="str">
        <v>0x200</v>
      </c>
      <c r="I197" t="str">
        <v>End position of X range</v>
      </c>
      <c r="M197" t="str">
        <v>N</v>
      </c>
    </row>
    <row r="198" xml:space="preserve">
      <c r="D198" t="str">
        <v>RW</v>
      </c>
      <c r="F198">
        <v>15</v>
      </c>
      <c r="G198" t="str">
        <v>pix_sum_enable</v>
      </c>
      <c r="H198" t="str">
        <v>0x00</v>
      </c>
      <c r="I198" t="str" xml:space="preserve">
        <v xml:space="preserve">Pixel sum enable_x000d__x000d_
0:= disable_x000d__x000d_
1 = enable</v>
      </c>
      <c r="M198" t="str">
        <v>N</v>
      </c>
    </row>
    <row r="199">
      <c r="D199" t="str">
        <v>RW</v>
      </c>
      <c r="F199">
        <v>0.5</v>
      </c>
      <c r="G199" t="str">
        <v>start_pos_x</v>
      </c>
      <c r="H199" t="str">
        <v>0x100</v>
      </c>
      <c r="I199" t="str">
        <v>Start position of X range</v>
      </c>
      <c r="M199" t="str">
        <v>N</v>
      </c>
    </row>
    <row r="200">
      <c r="B200" t="str">
        <v>0x006C</v>
      </c>
      <c r="C200" t="str">
        <v>PIX_SUM_CTRL1</v>
      </c>
      <c r="D200" t="str">
        <v>RW</v>
      </c>
      <c r="H200" t="str">
        <v>0x0080_0040</v>
      </c>
      <c r="I200" t="str">
        <v>APL Control</v>
      </c>
      <c r="M200" t="str">
        <v>N</v>
      </c>
    </row>
    <row r="201">
      <c r="D201" t="str">
        <v>RW</v>
      </c>
      <c r="F201">
        <v>1.1777777777777778</v>
      </c>
      <c r="G201" t="str">
        <v>end_pos_y</v>
      </c>
      <c r="H201" t="str">
        <v>0x80</v>
      </c>
      <c r="I201" t="str">
        <v>End position of Y range</v>
      </c>
      <c r="M201" t="str">
        <v>N</v>
      </c>
    </row>
    <row r="202">
      <c r="D202" t="str">
        <v>RW</v>
      </c>
      <c r="F202">
        <v>0.5</v>
      </c>
      <c r="G202" t="str">
        <v>start_pos_y</v>
      </c>
      <c r="H202" t="str">
        <v>0x40</v>
      </c>
      <c r="I202" t="str">
        <v>Start position of Y range</v>
      </c>
      <c r="M202" t="str">
        <v>N</v>
      </c>
    </row>
    <row r="203">
      <c r="B203" t="str">
        <v>0x0070</v>
      </c>
      <c r="C203" t="str">
        <v>PIX_SUM_CTRL2</v>
      </c>
      <c r="G203" t="str">
        <v>reserved</v>
      </c>
      <c r="H203" t="str">
        <v>0x3004_0100</v>
      </c>
      <c r="M203" t="str">
        <v>N</v>
      </c>
    </row>
    <row r="204">
      <c r="D204" t="str">
        <v>RW</v>
      </c>
      <c r="F204">
        <v>31</v>
      </c>
      <c r="G204" t="str">
        <v>fill_en</v>
      </c>
      <c r="H204" t="str">
        <v>0x00</v>
      </c>
      <c r="I204" t="str">
        <v>debug color fill enable</v>
      </c>
      <c r="M204" t="str">
        <v>N</v>
      </c>
    </row>
    <row r="205">
      <c r="D205" t="str">
        <v>RW</v>
      </c>
      <c r="F205">
        <v>1.2222222222222223</v>
      </c>
      <c r="G205" t="str">
        <v>fill_color_g</v>
      </c>
      <c r="H205" t="str">
        <v>0x300</v>
      </c>
      <c r="I205" t="str">
        <v>debug color G</v>
      </c>
    </row>
    <row r="206">
      <c r="D206" t="str">
        <v>RW</v>
      </c>
      <c r="F206">
        <v>0.7986111111111112</v>
      </c>
      <c r="G206" t="str">
        <v>fill_color_b</v>
      </c>
      <c r="H206" t="str">
        <v>0x100</v>
      </c>
      <c r="I206" t="str">
        <v>debug color B</v>
      </c>
    </row>
    <row r="207">
      <c r="D207" t="str">
        <v>RW</v>
      </c>
      <c r="F207">
        <v>0.375</v>
      </c>
      <c r="G207" t="str">
        <v>fill_color_r</v>
      </c>
      <c r="H207" t="str">
        <v>0x100</v>
      </c>
      <c r="I207" t="str">
        <v>debug color R</v>
      </c>
    </row>
    <row r="208">
      <c r="B208" t="str">
        <v>0x0074</v>
      </c>
      <c r="C208" t="str">
        <v>PIX_SUM_STATUS0</v>
      </c>
      <c r="D208" t="str">
        <v>RO</v>
      </c>
      <c r="H208" t="str">
        <v>0x0000_0000</v>
      </c>
      <c r="M208" t="str">
        <v>N</v>
      </c>
    </row>
    <row r="209">
      <c r="D209" t="str">
        <v>RO</v>
      </c>
      <c r="F209">
        <v>1.2916666666666667</v>
      </c>
      <c r="G209" t="str">
        <v>pix_sum_g0</v>
      </c>
      <c r="H209" t="str">
        <v>0x0000_0000</v>
      </c>
      <c r="I209" t="str">
        <v>G port pixel sum read</v>
      </c>
      <c r="M209" t="str">
        <v>N</v>
      </c>
    </row>
    <row r="210">
      <c r="B210" t="str">
        <v>0x0078</v>
      </c>
      <c r="C210" t="str">
        <v>PIX_SUM_STATUS1</v>
      </c>
      <c r="D210" t="str">
        <v>RO</v>
      </c>
      <c r="H210" t="str">
        <v>0x0000_0000</v>
      </c>
      <c r="M210" t="str">
        <v>N</v>
      </c>
    </row>
    <row r="211">
      <c r="D211" t="str">
        <v>RO</v>
      </c>
      <c r="F211">
        <v>1.2916666666666667</v>
      </c>
      <c r="G211" t="str">
        <v>pix_sum_b0</v>
      </c>
      <c r="H211" t="str">
        <v>0x0000_0000</v>
      </c>
      <c r="I211" t="str">
        <v>B port pixel sum read</v>
      </c>
      <c r="M211" t="str">
        <v>N</v>
      </c>
    </row>
    <row r="212">
      <c r="B212" t="str">
        <v>0x007C</v>
      </c>
      <c r="C212" t="str">
        <v>PIX_SUM_STATUS2</v>
      </c>
      <c r="D212" t="str">
        <v>RO</v>
      </c>
      <c r="H212" t="str">
        <v>0x0000_0000</v>
      </c>
      <c r="M212" t="str">
        <v>N</v>
      </c>
    </row>
    <row r="213">
      <c r="D213" t="str">
        <v>RO</v>
      </c>
      <c r="F213">
        <v>1.2916666666666667</v>
      </c>
      <c r="G213" t="str">
        <v>pix_sum_r0</v>
      </c>
      <c r="H213" t="str">
        <v>0x0000_0000</v>
      </c>
      <c r="I213" t="str">
        <v>R port pixel sum read</v>
      </c>
      <c r="M213" t="str">
        <v>N</v>
      </c>
    </row>
    <row r="214">
      <c r="B214" t="str">
        <v>0x0080</v>
      </c>
      <c r="C214" t="str">
        <v>PIX_SUM_STATUS3</v>
      </c>
      <c r="D214" t="str">
        <v>RO</v>
      </c>
      <c r="H214" t="str">
        <v>0x0000_0000</v>
      </c>
      <c r="M214" t="str">
        <v>N</v>
      </c>
    </row>
    <row r="215">
      <c r="D215" t="str">
        <v>RO</v>
      </c>
      <c r="F215">
        <v>1.2916666666666667</v>
      </c>
      <c r="G215" t="str">
        <v>pix_sum_g1</v>
      </c>
      <c r="H215" t="str">
        <v>0x0000_0000</v>
      </c>
      <c r="I215" t="str">
        <v>G port pixel sum read</v>
      </c>
      <c r="M215" t="str">
        <v>N</v>
      </c>
    </row>
    <row r="216">
      <c r="B216" t="str">
        <v>0x0084</v>
      </c>
      <c r="C216" t="str">
        <v>PIX_SUM_STATUS4</v>
      </c>
      <c r="D216" t="str">
        <v>RO</v>
      </c>
      <c r="H216" t="str">
        <v>0x0000_0000</v>
      </c>
      <c r="M216" t="str">
        <v>N</v>
      </c>
    </row>
    <row r="217">
      <c r="D217" t="str">
        <v>RO</v>
      </c>
      <c r="F217">
        <v>1.2916666666666667</v>
      </c>
      <c r="G217" t="str">
        <v>pix_sum_b1</v>
      </c>
      <c r="H217" t="str">
        <v>0x0000_0000</v>
      </c>
      <c r="I217" t="str">
        <v>B port pixel sum read</v>
      </c>
      <c r="M217" t="str">
        <v>N</v>
      </c>
    </row>
    <row r="218">
      <c r="B218" t="str">
        <v>0x0088</v>
      </c>
      <c r="C218" t="str">
        <v>PIX_SUM_STATUS5</v>
      </c>
      <c r="D218" t="str">
        <v>RO</v>
      </c>
      <c r="H218" t="str">
        <v>0x0000_0000</v>
      </c>
      <c r="M218" t="str">
        <v>N</v>
      </c>
    </row>
    <row r="219">
      <c r="D219" t="str">
        <v>RO</v>
      </c>
      <c r="F219">
        <v>1.2916666666666667</v>
      </c>
      <c r="G219" t="str">
        <v>pix_sum_r1</v>
      </c>
      <c r="H219" t="str">
        <v>0x0000_0000</v>
      </c>
      <c r="I219" t="str">
        <v>R port pixel sum read</v>
      </c>
      <c r="M219" t="str">
        <v>N</v>
      </c>
    </row>
    <row r="220">
      <c r="B220" t="str">
        <v>0x008C</v>
      </c>
      <c r="C220" t="str">
        <v>PIX_SUM_STATUS6</v>
      </c>
      <c r="D220" t="str">
        <v>RO</v>
      </c>
      <c r="H220" t="str">
        <v>0x0000_0000</v>
      </c>
      <c r="M220" t="str">
        <v>N</v>
      </c>
    </row>
    <row r="221">
      <c r="D221" t="str">
        <v>RO</v>
      </c>
      <c r="F221">
        <v>1.2916666666666667</v>
      </c>
      <c r="G221" t="str">
        <v>pix_sum_g2</v>
      </c>
      <c r="H221" t="str">
        <v>0x0000_0000</v>
      </c>
      <c r="I221" t="str">
        <v>G port pixel sum read</v>
      </c>
      <c r="M221" t="str">
        <v>N</v>
      </c>
    </row>
    <row r="222">
      <c r="B222" t="str">
        <v>0x0090</v>
      </c>
      <c r="C222" t="str">
        <v>PIX_SUM_STATUS7</v>
      </c>
      <c r="D222" t="str">
        <v>RO</v>
      </c>
      <c r="H222" t="str">
        <v>0x0000_0000</v>
      </c>
      <c r="M222" t="str">
        <v>N</v>
      </c>
    </row>
    <row r="223">
      <c r="D223" t="str">
        <v>RO</v>
      </c>
      <c r="F223">
        <v>1.2916666666666667</v>
      </c>
      <c r="G223" t="str">
        <v>pix_sum_b2</v>
      </c>
      <c r="H223" t="str">
        <v>0x0000_0000</v>
      </c>
      <c r="I223" t="str">
        <v>B port pixel sum read</v>
      </c>
      <c r="M223" t="str">
        <v>N</v>
      </c>
    </row>
    <row r="224">
      <c r="B224" t="str">
        <v>0x0094</v>
      </c>
      <c r="C224" t="str">
        <v>PIX_SUM_STATUS8</v>
      </c>
      <c r="D224" t="str">
        <v>RO</v>
      </c>
      <c r="H224" t="str">
        <v>0x0000_0000</v>
      </c>
      <c r="M224" t="str">
        <v>N</v>
      </c>
    </row>
    <row r="225">
      <c r="D225" t="str">
        <v>RO</v>
      </c>
      <c r="F225">
        <v>1.2916666666666667</v>
      </c>
      <c r="G225" t="str">
        <v>pix_sum_r2</v>
      </c>
      <c r="H225" t="str">
        <v>0x0000_0000</v>
      </c>
      <c r="I225" t="str">
        <v>R port pixel sum read</v>
      </c>
      <c r="M225" t="str">
        <v>N</v>
      </c>
    </row>
    <row r="226">
      <c r="B226" t="str">
        <v>0x0098</v>
      </c>
      <c r="C226" t="str">
        <v>PIX_SUM_STATUS9</v>
      </c>
      <c r="D226" t="str">
        <v>RO</v>
      </c>
      <c r="H226" t="str">
        <v>0x0000_0000</v>
      </c>
      <c r="M226" t="str">
        <v>N</v>
      </c>
    </row>
    <row r="227">
      <c r="D227" t="str">
        <v>RO</v>
      </c>
      <c r="F227">
        <v>1.2916666666666667</v>
      </c>
      <c r="G227" t="str">
        <v>pix_sum_g3</v>
      </c>
      <c r="H227" t="str">
        <v>0x0000_0000</v>
      </c>
      <c r="I227" t="str">
        <v>G port pixel sum read</v>
      </c>
      <c r="M227" t="str">
        <v>N</v>
      </c>
    </row>
    <row r="228">
      <c r="B228" t="str">
        <v>0x009C</v>
      </c>
      <c r="C228" t="str">
        <v>PIX_SUM_STATUSA</v>
      </c>
      <c r="D228" t="str">
        <v>RO</v>
      </c>
      <c r="H228" t="str">
        <v>0x0000_0000</v>
      </c>
      <c r="M228" t="str">
        <v>N</v>
      </c>
    </row>
    <row r="229">
      <c r="D229" t="str">
        <v>RO</v>
      </c>
      <c r="F229">
        <v>1.2916666666666667</v>
      </c>
      <c r="G229" t="str">
        <v>pix_sum_b3</v>
      </c>
      <c r="H229" t="str">
        <v>0x0000_0000</v>
      </c>
      <c r="I229" t="str">
        <v>B port pixel sum read</v>
      </c>
      <c r="M229" t="str">
        <v>N</v>
      </c>
    </row>
    <row r="230">
      <c r="B230" t="str">
        <v>0x00A0</v>
      </c>
      <c r="C230" t="str">
        <v>PIX_SUM_STATUSB</v>
      </c>
      <c r="D230" t="str">
        <v>RO</v>
      </c>
      <c r="H230" t="str">
        <v>0x0000_0000</v>
      </c>
      <c r="M230" t="str">
        <v>N</v>
      </c>
    </row>
    <row r="231">
      <c r="D231" t="str">
        <v>RO</v>
      </c>
      <c r="F231">
        <v>1.2916666666666667</v>
      </c>
      <c r="G231" t="str">
        <v>pix_sum_r3</v>
      </c>
      <c r="H231" t="str">
        <v>0x0000_0000</v>
      </c>
      <c r="I231" t="str">
        <v>R port pixel sum read</v>
      </c>
      <c r="M231" t="str">
        <v>N</v>
      </c>
    </row>
    <row r="232">
      <c r="B232" t="str">
        <v>0x00A4</v>
      </c>
      <c r="C232" t="str">
        <v>SYNC_FIL_CTRL</v>
      </c>
      <c r="D232" t="str">
        <v>RW</v>
      </c>
      <c r="H232" t="str">
        <v>0x00C8_0000</v>
      </c>
      <c r="I232" t="str">
        <v>Sync filter can compensate about  1~2clk's glitch or spike</v>
      </c>
      <c r="M232" t="str">
        <v>N</v>
      </c>
    </row>
    <row r="233" xml:space="preserve">
      <c r="D233" t="str">
        <v>RW</v>
      </c>
      <c r="F233">
        <v>1.1777777777777778</v>
      </c>
      <c r="G233" t="str">
        <v>reg_pre_count</v>
      </c>
      <c r="H233" t="str">
        <v>0xC8</v>
      </c>
      <c r="I233" t="str" xml:space="preserve">
        <v xml:space="preserve">actual line count when reading de_line_size_x000d__x000d_
default : 200th line</v>
      </c>
      <c r="M233" t="str">
        <v>N</v>
      </c>
    </row>
    <row r="234">
      <c r="D234" t="str">
        <v>RW</v>
      </c>
      <c r="F234">
        <v>7</v>
      </c>
      <c r="G234" t="str">
        <v>field_counter_en</v>
      </c>
      <c r="H234" t="str">
        <v>0x00</v>
      </c>
      <c r="I234" t="str">
        <v>Counter enable for happened glitch or spike at Field</v>
      </c>
      <c r="M234" t="str">
        <v>N</v>
      </c>
    </row>
    <row r="235">
      <c r="D235" t="str">
        <v>RW</v>
      </c>
      <c r="F235">
        <v>6</v>
      </c>
      <c r="G235" t="str">
        <v>field_fil_en</v>
      </c>
      <c r="H235" t="str">
        <v>0x00</v>
      </c>
      <c r="I235" t="str">
        <v>Field filter enable</v>
      </c>
      <c r="M235" t="str">
        <v>N</v>
      </c>
    </row>
    <row r="236">
      <c r="D236" t="str">
        <v>RW</v>
      </c>
      <c r="F236">
        <v>5</v>
      </c>
      <c r="G236" t="str">
        <v>de_counter_en</v>
      </c>
      <c r="H236" t="str">
        <v>0x00</v>
      </c>
      <c r="I236" t="str">
        <v>Counter enable for happened glitch or spike at DE</v>
      </c>
      <c r="M236" t="str">
        <v>N</v>
      </c>
    </row>
    <row r="237">
      <c r="D237" t="str">
        <v>RW</v>
      </c>
      <c r="F237">
        <v>4</v>
      </c>
      <c r="G237" t="str">
        <v>de_fil_en</v>
      </c>
      <c r="H237" t="str">
        <v>0x00</v>
      </c>
      <c r="I237" t="str">
        <v>DE filter enable</v>
      </c>
      <c r="M237" t="str">
        <v>N</v>
      </c>
    </row>
    <row r="238">
      <c r="D238" t="str">
        <v>RW</v>
      </c>
      <c r="F238">
        <v>3</v>
      </c>
      <c r="G238" t="str">
        <v>vsync_counter_en</v>
      </c>
      <c r="H238" t="str">
        <v>0x00</v>
      </c>
      <c r="I238" t="str">
        <v>Counter enable for happened glitch or spike at Vsync</v>
      </c>
      <c r="M238" t="str">
        <v>N</v>
      </c>
    </row>
    <row r="239">
      <c r="D239" t="str">
        <v>RW</v>
      </c>
      <c r="F239">
        <v>2</v>
      </c>
      <c r="G239" t="str">
        <v>vsync_fil_en</v>
      </c>
      <c r="H239" t="str">
        <v>0x00</v>
      </c>
      <c r="I239" t="str">
        <v>Vsync filter enable</v>
      </c>
      <c r="M239" t="str">
        <v>N</v>
      </c>
    </row>
    <row r="240">
      <c r="D240" t="str">
        <v>RW</v>
      </c>
      <c r="F240">
        <v>1</v>
      </c>
      <c r="G240" t="str">
        <v>hsync_counter_en</v>
      </c>
      <c r="H240" t="str">
        <v>0x00</v>
      </c>
      <c r="I240" t="str">
        <v>Counter enable for happened glitch or spike at Hsync</v>
      </c>
      <c r="M240" t="str">
        <v>N</v>
      </c>
    </row>
    <row r="241">
      <c r="D241" t="str">
        <v>RW</v>
      </c>
      <c r="F241">
        <v>0</v>
      </c>
      <c r="G241" t="str">
        <v>hsync_fil_en</v>
      </c>
      <c r="H241" t="str">
        <v>0x00</v>
      </c>
      <c r="I241" t="str">
        <v>Hsync filter enable</v>
      </c>
      <c r="M241" t="str">
        <v>N</v>
      </c>
    </row>
    <row r="242">
      <c r="B242" t="str">
        <v>0x00A8</v>
      </c>
      <c r="C242" t="str">
        <v>SYNC_FIL_STATUS</v>
      </c>
      <c r="D242" t="str">
        <v>RO</v>
      </c>
      <c r="H242" t="str">
        <v>0x0000_0000</v>
      </c>
      <c r="I242" t="str">
        <v>Glitch or Spike number at Sync, This counter can be reset by disable of sync_counter_en</v>
      </c>
      <c r="M242" t="str">
        <v>N</v>
      </c>
    </row>
    <row r="243" xml:space="preserve">
      <c r="D243" t="str">
        <v>RO</v>
      </c>
      <c r="F243">
        <v>1.3083333333333333</v>
      </c>
      <c r="G243" t="str">
        <v>field_counter</v>
      </c>
      <c r="H243" t="str">
        <v>0x0</v>
      </c>
      <c r="I243" t="str" xml:space="preserve">
        <v xml:space="preserve">Glitch or Spike number at Field_x000d__x000d_
Max 255</v>
      </c>
      <c r="M243" t="str">
        <v>N</v>
      </c>
    </row>
    <row r="244" xml:space="preserve">
      <c r="D244" t="str">
        <v>RO</v>
      </c>
      <c r="F244">
        <v>0.9694444444444444</v>
      </c>
      <c r="G244" t="str">
        <v>de_counter</v>
      </c>
      <c r="H244" t="str">
        <v>0x0</v>
      </c>
      <c r="I244" t="str" xml:space="preserve">
        <v xml:space="preserve">Glitch or Spike number at DE_x000d__x000d_
Max 255</v>
      </c>
      <c r="M244" t="str">
        <v>N</v>
      </c>
    </row>
    <row r="245" xml:space="preserve">
      <c r="D245" t="str">
        <v>RO</v>
      </c>
      <c r="F245">
        <v>0.6305555555555555</v>
      </c>
      <c r="G245" t="str">
        <v>vsync_counter</v>
      </c>
      <c r="H245" t="str">
        <v>0x0</v>
      </c>
      <c r="I245" t="str" xml:space="preserve">
        <v xml:space="preserve">Glitch or Spike number at Vsync_x000d__x000d_
Max 255</v>
      </c>
      <c r="M245" t="str">
        <v>N</v>
      </c>
    </row>
    <row r="246" xml:space="preserve">
      <c r="D246" t="str">
        <v>RO</v>
      </c>
      <c r="F246">
        <v>0.2916666666666667</v>
      </c>
      <c r="G246" t="str">
        <v>hsync_coutner</v>
      </c>
      <c r="H246" t="str">
        <v>0x0</v>
      </c>
      <c r="I246" t="str" xml:space="preserve">
        <v xml:space="preserve">Glitch or Spike number at Hsync_x000d__x000d_
Max 255</v>
      </c>
      <c r="M246" t="str">
        <v>N</v>
      </c>
    </row>
    <row r="247">
      <c r="B247" t="str">
        <v>0x00AC</v>
      </c>
      <c r="C247" t="str">
        <v>H_DOWN_CTRL0</v>
      </c>
      <c r="H247" t="str">
        <v>0x0203_0020</v>
      </c>
      <c r="I247" t="str">
        <v>8K to 4K down sizer</v>
      </c>
      <c r="M247" t="str">
        <v>N</v>
      </c>
    </row>
    <row r="248">
      <c r="D248" t="str">
        <v>RW</v>
      </c>
      <c r="F248">
        <v>31</v>
      </c>
      <c r="G248" t="str">
        <v>hdn_enable</v>
      </c>
      <c r="H248" t="str">
        <v>0x00</v>
      </c>
      <c r="M248" t="str">
        <v>N</v>
      </c>
    </row>
    <row r="249">
      <c r="D249" t="str">
        <v>RW</v>
      </c>
      <c r="F249">
        <v>30</v>
      </c>
      <c r="G249" t="str">
        <v>hdn_y_reset</v>
      </c>
      <c r="H249" t="str">
        <v>0x00</v>
      </c>
      <c r="M249" t="str">
        <v>N</v>
      </c>
    </row>
    <row r="250">
      <c r="D250" t="str">
        <v>RW</v>
      </c>
      <c r="F250">
        <v>1.2222222222222223</v>
      </c>
      <c r="G250" t="str">
        <v>hdn_y_coef1</v>
      </c>
      <c r="H250" t="str">
        <v>0x20</v>
      </c>
    </row>
    <row r="251">
      <c r="D251" t="str">
        <v>RW</v>
      </c>
      <c r="F251">
        <v>0.7986111111111112</v>
      </c>
      <c r="G251" t="str">
        <v>hdn_y_coef2</v>
      </c>
      <c r="H251" t="str">
        <v>0xC0</v>
      </c>
    </row>
    <row r="252">
      <c r="D252" t="str">
        <v>RW</v>
      </c>
      <c r="F252">
        <v>0.375</v>
      </c>
      <c r="G252" t="str">
        <v>hdn_y_coef3</v>
      </c>
      <c r="H252" t="str">
        <v>0x20</v>
      </c>
    </row>
    <row r="253">
      <c r="B253" t="str">
        <v>0x00B0</v>
      </c>
      <c r="C253" t="str">
        <v>H_DOWN_CTRL1</v>
      </c>
      <c r="H253" t="str">
        <v>0x0203_0020</v>
      </c>
      <c r="I253" t="str">
        <v>max size 256</v>
      </c>
      <c r="M253" t="str">
        <v>N</v>
      </c>
    </row>
    <row r="254">
      <c r="D254" t="str">
        <v>RW</v>
      </c>
      <c r="F254">
        <v>31</v>
      </c>
      <c r="G254" t="str">
        <v>h_tunnel_en</v>
      </c>
      <c r="H254" t="str">
        <v>0x00</v>
      </c>
      <c r="I254" t="str">
        <v>for tunnel mode</v>
      </c>
      <c r="M254" t="str">
        <v>N</v>
      </c>
    </row>
    <row r="255">
      <c r="D255" t="str">
        <v>RW</v>
      </c>
      <c r="F255">
        <v>30</v>
      </c>
      <c r="G255" t="str">
        <v>hdn_c_reset</v>
      </c>
      <c r="H255" t="str">
        <v>0x00</v>
      </c>
      <c r="I255" t="str">
        <v>when 420 mode</v>
      </c>
    </row>
    <row r="256">
      <c r="D256" t="str">
        <v>RW</v>
      </c>
      <c r="F256">
        <v>1.2222222222222223</v>
      </c>
      <c r="G256" t="str">
        <v>hdn_c_coef1</v>
      </c>
      <c r="H256" t="str">
        <v>0x20</v>
      </c>
      <c r="I256" t="str">
        <v>0x0</v>
      </c>
    </row>
    <row r="257">
      <c r="D257" t="str">
        <v>RW</v>
      </c>
      <c r="F257">
        <v>0.7986111111111112</v>
      </c>
      <c r="G257" t="str">
        <v>hdn_c_coef2</v>
      </c>
      <c r="H257" t="str">
        <v>0xC0</v>
      </c>
      <c r="I257" t="str">
        <v>0x100</v>
      </c>
    </row>
    <row r="258">
      <c r="D258" t="str">
        <v>RW</v>
      </c>
      <c r="F258">
        <v>0.375</v>
      </c>
      <c r="G258" t="str">
        <v>hdn_c_coef3</v>
      </c>
      <c r="H258" t="str">
        <v>0x20</v>
      </c>
      <c r="I258" t="str">
        <v>0x0</v>
      </c>
      <c r="M258" t="str">
        <v>N</v>
      </c>
    </row>
    <row r="259">
      <c r="B259" t="str">
        <v>0x00B4</v>
      </c>
      <c r="C259" t="str">
        <v>V_DOWN_CTRL0</v>
      </c>
      <c r="G259" t="str">
        <v>reserved</v>
      </c>
      <c r="H259" t="str">
        <v>0x0000_0000</v>
      </c>
      <c r="M259" t="str">
        <v>N</v>
      </c>
    </row>
    <row r="260">
      <c r="D260" t="str">
        <v>Rsvd</v>
      </c>
      <c r="F260">
        <v>1.2916666666666667</v>
      </c>
      <c r="G260" t="str">
        <v>reserved</v>
      </c>
      <c r="H260" t="str">
        <v>0x00</v>
      </c>
      <c r="M260" t="str">
        <v>N</v>
      </c>
    </row>
    <row r="261">
      <c r="B261" t="str">
        <v>0x00B8</v>
      </c>
      <c r="C261" t="str">
        <v>V_DOWN_CTRL1</v>
      </c>
      <c r="G261" t="str">
        <v>reserved</v>
      </c>
      <c r="H261" t="str">
        <v>0x0000_0000</v>
      </c>
      <c r="M261" t="str">
        <v>N</v>
      </c>
    </row>
    <row r="262" xml:space="preserve">
      <c r="D262" t="str">
        <v>RW</v>
      </c>
      <c r="F262">
        <v>31</v>
      </c>
      <c r="G262" t="str">
        <v>i_down_420</v>
      </c>
      <c r="H262" t="str">
        <v>0x00</v>
      </c>
      <c r="I262" t="str" xml:space="preserve">
        <v xml:space="preserve">0 : 444 down mode_x000d__x000d_
1 : 420 down mode</v>
      </c>
      <c r="M262" t="str">
        <v>N</v>
      </c>
    </row>
    <row r="263">
      <c r="D263" t="str">
        <v>Rsvd</v>
      </c>
      <c r="F263">
        <v>1.25</v>
      </c>
      <c r="G263" t="str">
        <v>reserved</v>
      </c>
      <c r="H263" t="str">
        <v>0x00</v>
      </c>
      <c r="M263" t="str">
        <v>N</v>
      </c>
    </row>
    <row r="264">
      <c r="B264" t="str">
        <v>0x00BC</v>
      </c>
      <c r="C264" t="str">
        <v>H_DOWN_CTRL2</v>
      </c>
      <c r="H264" t="str">
        <v>0x0000_0000</v>
      </c>
      <c r="M264" t="str">
        <v>N</v>
      </c>
    </row>
    <row r="265">
      <c r="D265" t="str">
        <v>RW</v>
      </c>
      <c r="F265">
        <v>0.7986111111111112</v>
      </c>
      <c r="G265" t="str">
        <v>hdn_y_coef0</v>
      </c>
      <c r="H265" t="str">
        <v>0x00</v>
      </c>
    </row>
    <row r="266">
      <c r="D266" t="str">
        <v>RW</v>
      </c>
      <c r="F266">
        <v>0.375</v>
      </c>
      <c r="G266" t="str">
        <v>hdn_y_coef4</v>
      </c>
      <c r="H266" t="str">
        <v>0x00</v>
      </c>
    </row>
    <row r="267">
      <c r="B267" t="str">
        <v>0x00C0</v>
      </c>
      <c r="C267" t="str">
        <v>SIZE_DETECT_CTRL</v>
      </c>
      <c r="D267" t="str">
        <v>RW</v>
      </c>
      <c r="H267" t="str">
        <v>0xC012_8006</v>
      </c>
      <c r="I267" t="str">
        <v>Size Detection Control</v>
      </c>
      <c r="M267" t="str">
        <v>N</v>
      </c>
    </row>
    <row r="268" xml:space="preserve">
      <c r="D268" t="str">
        <v>RW</v>
      </c>
      <c r="F268">
        <v>1.3125</v>
      </c>
      <c r="G268" t="str">
        <v>nosig_duration_vsync</v>
      </c>
      <c r="H268" t="str">
        <v>0x03</v>
      </c>
      <c r="I268" t="str" xml:space="preserve">
        <v xml:space="preserve">Duration of Vsync signal's absence to detect Vsync no signal_x000d__x000d_
00 := 21.17ms over (60Hz available)_x000d__x000d_
01  = 42.35ms over (30Hz available)_x000d__x000d_
10  = 84.70ms over (24Hz available) _x000d__x000d_
11  = 169.41ms over</v>
      </c>
      <c r="M268" t="str">
        <v>N</v>
      </c>
    </row>
    <row r="269" xml:space="preserve">
      <c r="D269" t="str">
        <v>RW</v>
      </c>
      <c r="F269">
        <v>1.2277777777777779</v>
      </c>
      <c r="G269" t="str">
        <v>nosig_duration_hsync</v>
      </c>
      <c r="H269" t="str">
        <v>0x00</v>
      </c>
      <c r="I269" t="str" xml:space="preserve">
        <v xml:space="preserve">Duration of Hsync signal's absence to detect Hsync no signal_x000d__x000d_
00 := 5.17us over_x000d__x000d_
01  = 10.34us over_x000d__x000d_
10  = 20.68us over_x000d__x000d_
11  = 41.37us over</v>
      </c>
      <c r="M269" t="str">
        <v>N</v>
      </c>
    </row>
    <row r="270" xml:space="preserve">
      <c r="D270" t="str">
        <v>RW</v>
      </c>
      <c r="F270">
        <v>1.1430555555555555</v>
      </c>
      <c r="G270" t="str">
        <v>nosig_duration_de</v>
      </c>
      <c r="H270" t="str">
        <v>0x00</v>
      </c>
      <c r="I270" t="str" xml:space="preserve">
        <v xml:space="preserve">Duration of DE signal's absence to detect DE no signal_x000d__x000d_
00 := 5.17us over_x000d__x000d_
01  = 10.34us over_x000d__x000d_
10  = 20.68us over_x000d__x000d_
11  = 41.37us over</v>
      </c>
      <c r="M270" t="str">
        <v>N</v>
      </c>
    </row>
    <row r="271">
      <c r="F271">
        <v>1.0583333333333333</v>
      </c>
      <c r="G271" t="str">
        <v>reserved</v>
      </c>
      <c r="H271" t="str">
        <v>0x00</v>
      </c>
      <c r="I271" t="str">
        <v>debug interrup enable, source clock selection(200/400Mhz)</v>
      </c>
    </row>
    <row r="272" xml:space="preserve">
      <c r="D272" t="str">
        <v>RW</v>
      </c>
      <c r="F272">
        <v>23</v>
      </c>
      <c r="G272" t="str">
        <v>sd_one_field</v>
      </c>
      <c r="H272" t="str">
        <v>0x00</v>
      </c>
      <c r="I272" t="str" xml:space="preserve">
        <v xml:space="preserve">when SD read size of two field, it restrict only one field._x000d__x000d_
0 := 2 field read_x000d__x000d_
1  = 1 field read</v>
      </c>
      <c r="M272" t="str">
        <v>N</v>
      </c>
    </row>
    <row r="273">
      <c r="D273" t="str">
        <v>RW</v>
      </c>
      <c r="F273">
        <v>22</v>
      </c>
      <c r="G273" t="str">
        <v>clk2048</v>
      </c>
      <c r="H273" t="str">
        <v>0x0</v>
      </c>
      <c r="I273" t="str">
        <v>1 : ext_clk_cnt = 2048</v>
      </c>
      <c r="M273" t="str">
        <v>N</v>
      </c>
    </row>
    <row r="274" xml:space="preserve">
      <c r="D274" t="str">
        <v>RW</v>
      </c>
      <c r="F274">
        <v>0.8888888888888888</v>
      </c>
      <c r="G274" t="str">
        <v>sd_novald_duration</v>
      </c>
      <c r="H274" t="str">
        <v>0x01</v>
      </c>
      <c r="I274" t="str" xml:space="preserve">
        <v xml:space="preserve">duration of no valid time, the smaller this value go to low, the faster no valid signal happen_x000d__x000d_
00  = 13896 unit h_x000d__x000d_
01 := 8192 unit h_x000d__x000d_
10  = 4096 unit h_x000d__x000d_
11  = 2048 unit h</v>
      </c>
      <c r="M274" t="str">
        <v>N</v>
      </c>
    </row>
    <row r="275">
      <c r="D275" t="str">
        <v>RW</v>
      </c>
      <c r="F275">
        <v>19</v>
      </c>
      <c r="G275" t="str">
        <v>clk1024</v>
      </c>
      <c r="H275" t="str">
        <v>0x0</v>
      </c>
      <c r="I275" t="str">
        <v>1 : ext_clk_cnt = 1024</v>
      </c>
      <c r="M275" t="str">
        <v>N</v>
      </c>
    </row>
    <row r="276">
      <c r="D276" t="str">
        <v>RW</v>
      </c>
      <c r="F276">
        <v>0.7611111111111111</v>
      </c>
      <c r="G276" t="str">
        <v>sd_frame_cnt</v>
      </c>
      <c r="H276" t="str">
        <v>0x02</v>
      </c>
      <c r="I276" t="str">
        <v>over 3 frame has to maintain same line number</v>
      </c>
      <c r="M276" t="str">
        <v>N</v>
      </c>
    </row>
    <row r="277" xml:space="preserve">
      <c r="D277" t="str">
        <v>RW</v>
      </c>
      <c r="F277">
        <v>15</v>
      </c>
      <c r="G277" t="str">
        <v>sd_en</v>
      </c>
      <c r="H277" t="str">
        <v>0x01</v>
      </c>
      <c r="I277" t="str" xml:space="preserve">
        <v xml:space="preserve">Size detection enable_x000d__x000d_
0  = disable_x000d__x000d_
1 := enable</v>
      </c>
      <c r="M277" t="str">
        <v>N</v>
      </c>
    </row>
    <row r="278">
      <c r="D278" t="str">
        <v>RW</v>
      </c>
      <c r="F278">
        <v>14</v>
      </c>
      <c r="G278" t="str">
        <v>intr_mask_h_cnahge</v>
      </c>
      <c r="H278" t="str">
        <v>0x00</v>
      </c>
      <c r="I278" t="str">
        <v>To fast change of Hsync</v>
      </c>
      <c r="M278" t="str">
        <v>N</v>
      </c>
    </row>
    <row r="279">
      <c r="D279" t="str">
        <v>RW</v>
      </c>
      <c r="F279">
        <v>13</v>
      </c>
      <c r="G279" t="str">
        <v>intr_mask_valid</v>
      </c>
      <c r="H279" t="str">
        <v>0x00</v>
      </c>
      <c r="I279" t="str">
        <v>Valid input interrupt mask</v>
      </c>
      <c r="M279" t="str">
        <v>N</v>
      </c>
    </row>
    <row r="280">
      <c r="D280" t="str">
        <v>RW</v>
      </c>
      <c r="F280">
        <v>12</v>
      </c>
      <c r="G280" t="str">
        <v>intr_mask_normal</v>
      </c>
      <c r="H280" t="str">
        <v>0x00</v>
      </c>
      <c r="I280" t="str">
        <v>Normal condition interrupt mask</v>
      </c>
      <c r="M280" t="str">
        <v>N</v>
      </c>
    </row>
    <row r="281">
      <c r="D281" t="str">
        <v>RW</v>
      </c>
      <c r="F281">
        <v>11</v>
      </c>
      <c r="G281" t="str">
        <v>intr_mask_vsync</v>
      </c>
      <c r="H281" t="str">
        <v>0x00</v>
      </c>
      <c r="I281" t="str">
        <v>Normal Vsync interrupt mask</v>
      </c>
      <c r="M281" t="str">
        <v>N</v>
      </c>
    </row>
    <row r="282">
      <c r="D282" t="str">
        <v>RW</v>
      </c>
      <c r="F282">
        <v>10</v>
      </c>
      <c r="G282" t="str">
        <v>intr_mask_hsync</v>
      </c>
      <c r="H282" t="str">
        <v>0x00</v>
      </c>
      <c r="I282" t="str">
        <v>Normal Hsync interrupt mask</v>
      </c>
      <c r="M282" t="str">
        <v>N</v>
      </c>
    </row>
    <row r="283">
      <c r="D283" t="str">
        <v>RW</v>
      </c>
      <c r="F283">
        <v>9</v>
      </c>
      <c r="G283" t="str">
        <v>intr_mask_de</v>
      </c>
      <c r="H283" t="str">
        <v>0x00</v>
      </c>
      <c r="I283" t="str">
        <v>Normal DE interrupt mask</v>
      </c>
      <c r="M283" t="str">
        <v>N</v>
      </c>
    </row>
    <row r="284">
      <c r="D284" t="str">
        <v>RW</v>
      </c>
      <c r="F284">
        <v>8</v>
      </c>
      <c r="G284" t="str">
        <v>intr_mask_invalid</v>
      </c>
      <c r="H284" t="str">
        <v>0x00</v>
      </c>
      <c r="I284" t="str">
        <v>Invalid input interrupt mask</v>
      </c>
      <c r="M284" t="str">
        <v>N</v>
      </c>
    </row>
    <row r="285">
      <c r="D285" t="str">
        <v>RW</v>
      </c>
      <c r="F285">
        <v>7</v>
      </c>
      <c r="G285" t="str">
        <v>intr_mask_abnormal</v>
      </c>
      <c r="H285" t="str">
        <v>0x00</v>
      </c>
      <c r="I285" t="str">
        <v>Abnormal condition interrupt mask</v>
      </c>
      <c r="M285" t="str">
        <v>N</v>
      </c>
    </row>
    <row r="286">
      <c r="D286" t="str">
        <v>RW</v>
      </c>
      <c r="F286">
        <v>6</v>
      </c>
      <c r="G286" t="str">
        <v>intrl_mask_novsync</v>
      </c>
      <c r="H286" t="str">
        <v>0x00</v>
      </c>
      <c r="I286" t="str">
        <v>Vsync interrupt mask</v>
      </c>
      <c r="M286" t="str">
        <v>N</v>
      </c>
    </row>
    <row r="287">
      <c r="D287" t="str">
        <v>RW</v>
      </c>
      <c r="F287">
        <v>5</v>
      </c>
      <c r="G287" t="str">
        <v>intr_mask_nohsync</v>
      </c>
      <c r="H287" t="str">
        <v>0x00</v>
      </c>
      <c r="I287" t="str">
        <v>Hsync interrupt mask</v>
      </c>
      <c r="M287" t="str">
        <v>N</v>
      </c>
    </row>
    <row r="288" xml:space="preserve">
      <c r="D288" t="str">
        <v>RW</v>
      </c>
      <c r="F288">
        <v>4</v>
      </c>
      <c r="G288" t="str">
        <v>intr_mask_node</v>
      </c>
      <c r="H288" t="str">
        <v>0x00</v>
      </c>
      <c r="I288" t="str" xml:space="preserve">
        <v xml:space="preserve">DE interrupt mask_x000d__x000d_
0 := interrupt enable_x000d__x000d_
1  = interrupt disable (masking)</v>
      </c>
      <c r="M288" t="str">
        <v>N</v>
      </c>
    </row>
    <row r="289" xml:space="preserve">
      <c r="D289" t="str">
        <v>RW</v>
      </c>
      <c r="F289">
        <v>0.12638888888888888</v>
      </c>
      <c r="G289" t="str">
        <v>sd_ext_range</v>
      </c>
      <c r="H289" t="str">
        <v>0x01</v>
      </c>
      <c r="I289" t="str" xml:space="preserve">
        <v xml:space="preserve">External Line range_x000d__x000d_
00  = 1_x000d__x000d_
01 := 2_x000d__x000d_
10  = 4_x000d__x000d_
11  = 8</v>
      </c>
      <c r="M289" t="str">
        <v>N</v>
      </c>
    </row>
    <row r="290" xml:space="preserve">
      <c r="D290" t="str">
        <v>RW</v>
      </c>
      <c r="F290">
        <v>0.041666666666666664</v>
      </c>
      <c r="G290" t="str">
        <v>sd_vd_range</v>
      </c>
      <c r="H290" t="str">
        <v>0x02</v>
      </c>
      <c r="I290" t="str" xml:space="preserve">
        <v xml:space="preserve">VD line range_x000d__x000d_
00  = 8_x000d__x000d_
01  = 16_x000d__x000d_
10 := 32_x000d__x000d_
11  = 64</v>
      </c>
      <c r="M290" t="str">
        <v>N</v>
      </c>
    </row>
    <row r="291">
      <c r="B291" t="str">
        <v>0x00C4</v>
      </c>
      <c r="C291" t="str">
        <v>SIZE_DETECT_READ</v>
      </c>
      <c r="D291" t="str">
        <v>RO</v>
      </c>
      <c r="H291" t="str">
        <v>0x0000_0000</v>
      </c>
      <c r="I291" t="str">
        <v>H and V Size Read</v>
      </c>
      <c r="M291" t="str">
        <v>N</v>
      </c>
    </row>
    <row r="292" xml:space="preserve">
      <c r="D292" t="str">
        <v>RO</v>
      </c>
      <c r="F292">
        <v>1.3027777777777778</v>
      </c>
      <c r="G292" t="str">
        <v>line_width_read</v>
      </c>
      <c r="H292" t="str">
        <v>0x0</v>
      </c>
      <c r="I292" t="str" xml:space="preserve">
        <v xml:space="preserve">width of one line (using fixed clock)_x000d__x000d_
pixel number = (read_data * input_source_clk_Mhz )/de_clk_396MHz</v>
      </c>
      <c r="M292" t="str">
        <v>N</v>
      </c>
    </row>
    <row r="293" xml:space="preserve">
      <c r="D293" t="str">
        <v>RO</v>
      </c>
      <c r="F293">
        <v>0.625</v>
      </c>
      <c r="G293" t="str">
        <v>line_num_read</v>
      </c>
      <c r="H293" t="str">
        <v>0x0</v>
      </c>
      <c r="I293" t="str" xml:space="preserve">
        <v xml:space="preserve">line number of one frame(field) (using fixed clock)_x000d__x000d_
Frame rate(Hz) = {1 / { (read_data * 2048 )} * de_clk_(396MHz)</v>
      </c>
      <c r="M293" t="str">
        <v>N</v>
      </c>
    </row>
    <row r="294">
      <c r="B294" t="str">
        <v>0x00C8</v>
      </c>
      <c r="C294" t="str">
        <v>SIZE_STATUS0</v>
      </c>
      <c r="D294" t="str">
        <v>RO</v>
      </c>
      <c r="H294" t="str">
        <v>0x0000_0000</v>
      </c>
      <c r="I294" t="str">
        <v>Status Read of Size Detection Control</v>
      </c>
      <c r="M294" t="str">
        <v>N</v>
      </c>
    </row>
    <row r="295">
      <c r="D295" t="str">
        <v>RO</v>
      </c>
      <c r="F295">
        <v>1.3125</v>
      </c>
      <c r="G295" t="str">
        <v>current_line_number_read_msb</v>
      </c>
      <c r="H295" t="str">
        <v>0x00</v>
      </c>
      <c r="I295" t="str">
        <v>current_line_number_read_msb</v>
      </c>
      <c r="M295" t="str">
        <v>N</v>
      </c>
    </row>
    <row r="296">
      <c r="D296" t="str">
        <v>RO</v>
      </c>
      <c r="F296">
        <v>1.2194444444444446</v>
      </c>
      <c r="G296" t="str">
        <v>sd_line_num</v>
      </c>
      <c r="H296" t="str">
        <v>0x00</v>
      </c>
      <c r="I296" t="str">
        <v>line number of one frame(field) by de_clk, so this value may vary ±1 count =&gt; see the vd_line_count(SIZE_STATUS4)</v>
      </c>
      <c r="M296" t="str">
        <v>N</v>
      </c>
    </row>
    <row r="297" xml:space="preserve">
      <c r="D297" t="str">
        <v>RO</v>
      </c>
      <c r="F297">
        <v>15</v>
      </c>
      <c r="G297" t="str">
        <v>source_valid</v>
      </c>
      <c r="H297" t="str">
        <v>0x00</v>
      </c>
      <c r="I297" t="str" xml:space="preserve">
        <v xml:space="preserve">0 = Source sync is not valid yet._x000d__x000d_
1 = Source sync is valid</v>
      </c>
      <c r="M297" t="str">
        <v>N</v>
      </c>
    </row>
    <row r="298" xml:space="preserve">
      <c r="D298" t="str">
        <v>RO</v>
      </c>
      <c r="F298">
        <v>14</v>
      </c>
      <c r="G298" t="str">
        <v>vsync_signal_detect</v>
      </c>
      <c r="H298" t="str">
        <v>0x00</v>
      </c>
      <c r="I298" t="str" xml:space="preserve">
        <v xml:space="preserve">0 = No Vsync signal_x000d__x000d_
1 = Vsync signal is detected</v>
      </c>
      <c r="M298" t="str">
        <v>N</v>
      </c>
    </row>
    <row r="299" xml:space="preserve">
      <c r="D299" t="str">
        <v>RO</v>
      </c>
      <c r="F299">
        <v>13</v>
      </c>
      <c r="G299" t="str">
        <v>hsync_signal_detect</v>
      </c>
      <c r="H299" t="str">
        <v>0x00</v>
      </c>
      <c r="I299" t="str" xml:space="preserve">
        <v xml:space="preserve">0 = No Hsync signal_x000d__x000d_
1 = Hsync signal is detected</v>
      </c>
      <c r="M299" t="str">
        <v>N</v>
      </c>
    </row>
    <row r="300" xml:space="preserve">
      <c r="D300" t="str">
        <v>RO</v>
      </c>
      <c r="F300">
        <v>12</v>
      </c>
      <c r="G300" t="str">
        <v>de_signal_detect</v>
      </c>
      <c r="H300" t="str">
        <v>0x00</v>
      </c>
      <c r="I300" t="str" xml:space="preserve">
        <v xml:space="preserve">0 = No DE signal_x000d__x000d_
1 = DE signal is detected</v>
      </c>
      <c r="M300" t="str">
        <v>N</v>
      </c>
    </row>
    <row r="301">
      <c r="D301" t="str">
        <v>RO</v>
      </c>
      <c r="F301">
        <v>0.4583333333333333</v>
      </c>
      <c r="G301" t="str">
        <v>current_line_number_read</v>
      </c>
      <c r="H301" t="str">
        <v>0x00</v>
      </c>
      <c r="I301" t="str">
        <v>[Max 16383]</v>
      </c>
      <c r="M301" t="str">
        <v>N</v>
      </c>
    </row>
    <row r="302">
      <c r="B302" t="str">
        <v>0x00CC</v>
      </c>
      <c r="C302" t="str">
        <v>SIZE_STATUS5</v>
      </c>
      <c r="D302" t="str">
        <v>RO</v>
      </c>
      <c r="H302" t="str">
        <v>0x0000_0000</v>
      </c>
      <c r="I302" t="str">
        <v>Status Read of Size Detection Control</v>
      </c>
      <c r="M302" t="str">
        <v>N</v>
      </c>
    </row>
    <row r="303">
      <c r="D303" t="str">
        <v>RO</v>
      </c>
      <c r="F303">
        <v>1.3118055555555554</v>
      </c>
      <c r="G303" t="str">
        <v>field_at_vactive_fall</v>
      </c>
      <c r="H303" t="str">
        <v>0x00</v>
      </c>
      <c r="I303" t="str">
        <v>accumluated out field signal detect at V active falling[LSB bit is current detected field polarity]</v>
      </c>
      <c r="M303" t="str">
        <v>N</v>
      </c>
    </row>
    <row r="304" xml:space="preserve">
      <c r="D304" t="str">
        <v>RO</v>
      </c>
      <c r="F304">
        <v>1.125</v>
      </c>
      <c r="G304" t="str">
        <v>sd_2field_size</v>
      </c>
      <c r="H304" t="str">
        <v>0x0000_0000</v>
      </c>
      <c r="I304" t="str" xml:space="preserve">
        <v xml:space="preserve">size of two field by de_clk_x000d__x000d_
60hz =&gt; 16.67ms x 2field = 33.33ms / (1/396M) = 13,200,000_x000d__x000d_
30Hz =&gt; 26,400,000_x000d__x000d_
24Hz =&gt; 33,000,000</v>
      </c>
      <c r="M304" t="str">
        <v>N</v>
      </c>
    </row>
    <row r="305">
      <c r="B305" t="str">
        <v>0x00D0</v>
      </c>
      <c r="C305" t="str">
        <v>SIZE_STATUS6</v>
      </c>
      <c r="D305" t="str">
        <v>RO</v>
      </c>
      <c r="H305" t="str">
        <v>0x0000_0000</v>
      </c>
      <c r="I305" t="str">
        <v>Status Read of Size Detection Control</v>
      </c>
      <c r="M305" t="str">
        <v>N</v>
      </c>
    </row>
    <row r="306" xml:space="preserve">
      <c r="D306" t="str">
        <v>RO</v>
      </c>
      <c r="F306">
        <v>31</v>
      </c>
      <c r="G306" t="str">
        <v>vd_intr</v>
      </c>
      <c r="H306" t="str">
        <v>0x00</v>
      </c>
      <c r="I306" t="str" xml:space="preserve">
        <v xml:space="preserve">0 = Source sync is not valid yet._x000d__x000d_
1 = Source sync is valid</v>
      </c>
      <c r="M306" t="str">
        <v>N</v>
      </c>
    </row>
    <row r="307">
      <c r="D307" t="str">
        <v>RO</v>
      </c>
      <c r="F307">
        <v>1.136111111111111</v>
      </c>
      <c r="G307" t="str">
        <v>diff_ext_vcnt</v>
      </c>
      <c r="H307" t="str">
        <v>0x00</v>
      </c>
      <c r="I307" t="str">
        <v>different vcount between current ext_vcnt and previous ext_vcnt</v>
      </c>
      <c r="M307" t="str">
        <v>N</v>
      </c>
    </row>
    <row r="308">
      <c r="D308" t="str">
        <v>RO</v>
      </c>
      <c r="F308">
        <v>0.625</v>
      </c>
      <c r="G308" t="str">
        <v>diff_vd_vcnt</v>
      </c>
      <c r="H308" t="str">
        <v>0x0</v>
      </c>
      <c r="I308" t="str">
        <v>different vcount between current vd_vcnt and previous vd_vcnt</v>
      </c>
      <c r="M308" t="str">
        <v>N</v>
      </c>
    </row>
    <row r="309">
      <c r="B309" t="str">
        <v>0x00D4</v>
      </c>
      <c r="C309" t="str">
        <v>SIZE_DETECT_CTRL1</v>
      </c>
      <c r="D309" t="str">
        <v>RW/RO</v>
      </c>
      <c r="H309" t="str">
        <v>0x0000_0000</v>
      </c>
      <c r="I309" t="str">
        <v>abnormal flag make mask abnormal0_en ~ abnormal10_en</v>
      </c>
      <c r="M309" t="str">
        <v>N</v>
      </c>
    </row>
    <row r="310">
      <c r="D310" t="str">
        <v>RO</v>
      </c>
      <c r="F310">
        <v>31</v>
      </c>
      <c r="G310" t="str">
        <v>ext_clk_valid</v>
      </c>
      <c r="H310" t="str">
        <v>0x00</v>
      </c>
      <c r="I310" t="str">
        <v>valid of ext_clk (if no ext_clk state is over 165us then this signal goes to zero)</v>
      </c>
      <c r="M310" t="str">
        <v>N</v>
      </c>
    </row>
    <row r="311" xml:space="preserve">
      <c r="D311" t="str">
        <v>RO</v>
      </c>
      <c r="F311">
        <v>1.261111111111111</v>
      </c>
      <c r="G311" t="str">
        <v>ext_clk_valid_count</v>
      </c>
      <c r="H311" t="str">
        <v>0x0</v>
      </c>
      <c r="I311" t="str" xml:space="preserve">
        <v xml:space="preserve">counter value of 512 ext clk measured by de_clk(400Mhz) 512*396/count _x000d__x000d_
for ex : 297Mhz count 682</v>
      </c>
      <c r="M311" t="str">
        <v>N</v>
      </c>
    </row>
    <row r="312">
      <c r="D312" t="str">
        <v>RO</v>
      </c>
      <c r="F312">
        <v>15</v>
      </c>
      <c r="G312" t="str">
        <v>abnormal7_flag</v>
      </c>
      <c r="H312" t="str">
        <v>0x00</v>
      </c>
      <c r="I312" t="str">
        <v>Vsync is not detected so that is abnormal</v>
      </c>
      <c r="M312" t="str">
        <v>N</v>
      </c>
    </row>
    <row r="313">
      <c r="D313" t="str">
        <v>RO</v>
      </c>
      <c r="F313">
        <v>14</v>
      </c>
      <c r="G313" t="str">
        <v>abnormal6_flag</v>
      </c>
      <c r="H313" t="str">
        <v>0x00</v>
      </c>
      <c r="I313" t="str">
        <v>Hsync is not detected so that is abnormal</v>
      </c>
      <c r="M313" t="str">
        <v>N</v>
      </c>
    </row>
    <row r="314">
      <c r="D314" t="str">
        <v>RO</v>
      </c>
      <c r="F314">
        <v>13</v>
      </c>
      <c r="G314" t="str">
        <v>abnormal5_flag</v>
      </c>
      <c r="H314" t="str">
        <v>0x00</v>
      </c>
      <c r="I314" t="str">
        <v>DE sync is not detected so that is abnormal</v>
      </c>
      <c r="M314" t="str">
        <v>N</v>
      </c>
    </row>
    <row r="315">
      <c r="D315" t="str">
        <v>RO</v>
      </c>
      <c r="F315">
        <v>12</v>
      </c>
      <c r="G315" t="str">
        <v>abnormal4_flag</v>
      </c>
      <c r="H315" t="str">
        <v>0x00</v>
      </c>
      <c r="I315" t="str">
        <v>Periodic Vsync is not detected so that is abnormal</v>
      </c>
      <c r="M315" t="str">
        <v>N</v>
      </c>
    </row>
    <row r="316">
      <c r="D316" t="str">
        <v>RO</v>
      </c>
      <c r="F316">
        <v>11</v>
      </c>
      <c r="G316" t="str">
        <v>abnormal3_flag</v>
      </c>
      <c r="H316" t="str">
        <v>0x00</v>
      </c>
      <c r="I316" t="str">
        <v>Low period of H sync is too short so that is abnormal</v>
      </c>
      <c r="M316" t="str">
        <v>N</v>
      </c>
    </row>
    <row r="317">
      <c r="D317" t="str">
        <v>RO</v>
      </c>
      <c r="F317">
        <v>10</v>
      </c>
      <c r="G317" t="str">
        <v>abnormal2_flag</v>
      </c>
      <c r="H317" t="str">
        <v>0x00</v>
      </c>
      <c r="I317" t="str">
        <v>High period of H sync is too short so that is abnormal</v>
      </c>
      <c r="M317" t="str">
        <v>N</v>
      </c>
    </row>
    <row r="318">
      <c r="D318" t="str">
        <v>RO</v>
      </c>
      <c r="F318">
        <v>9</v>
      </c>
      <c r="G318" t="str">
        <v>abnormal1_flag</v>
      </c>
      <c r="H318" t="str">
        <v>0x00</v>
      </c>
      <c r="I318" t="str">
        <v>Low period of V sync is too short so that is abnormal</v>
      </c>
      <c r="M318" t="str">
        <v>N</v>
      </c>
    </row>
    <row r="319">
      <c r="D319" t="str">
        <v>RO</v>
      </c>
      <c r="F319">
        <v>8</v>
      </c>
      <c r="G319" t="str">
        <v>abnormal0_flag</v>
      </c>
      <c r="H319" t="str">
        <v>0x00</v>
      </c>
      <c r="I319" t="str">
        <v>High period of V sync is too short so that is abnormal</v>
      </c>
      <c r="M319" t="str">
        <v>N</v>
      </c>
    </row>
    <row r="320">
      <c r="D320" t="str">
        <v>RW</v>
      </c>
      <c r="F320">
        <v>7</v>
      </c>
      <c r="G320" t="str">
        <v>abnormal7_en</v>
      </c>
      <c r="H320" t="str">
        <v>0x00</v>
      </c>
      <c r="M320" t="str">
        <v>N</v>
      </c>
    </row>
    <row r="321">
      <c r="D321" t="str">
        <v>RW</v>
      </c>
      <c r="F321">
        <v>6</v>
      </c>
      <c r="G321" t="str">
        <v>abnormal6_en</v>
      </c>
      <c r="H321" t="str">
        <v>0x00</v>
      </c>
      <c r="M321" t="str">
        <v>N</v>
      </c>
    </row>
    <row r="322">
      <c r="D322" t="str">
        <v>RW</v>
      </c>
      <c r="F322">
        <v>5</v>
      </c>
      <c r="G322" t="str">
        <v>abnormal5_en</v>
      </c>
      <c r="H322" t="str">
        <v>0x00</v>
      </c>
      <c r="M322" t="str">
        <v>N</v>
      </c>
    </row>
    <row r="323">
      <c r="D323" t="str">
        <v>RW</v>
      </c>
      <c r="F323">
        <v>4</v>
      </c>
      <c r="G323" t="str">
        <v>abnormal4_en</v>
      </c>
      <c r="H323" t="str">
        <v>0x00</v>
      </c>
      <c r="M323" t="str">
        <v>N</v>
      </c>
    </row>
    <row r="324">
      <c r="D324" t="str">
        <v>RW</v>
      </c>
      <c r="F324">
        <v>3</v>
      </c>
      <c r="G324" t="str">
        <v>abnormal3_en</v>
      </c>
      <c r="H324" t="str">
        <v>0x00</v>
      </c>
      <c r="M324" t="str">
        <v>N</v>
      </c>
    </row>
    <row r="325">
      <c r="D325" t="str">
        <v>RW</v>
      </c>
      <c r="F325">
        <v>2</v>
      </c>
      <c r="G325" t="str">
        <v>abnormal2_en</v>
      </c>
      <c r="H325" t="str">
        <v>0x00</v>
      </c>
      <c r="M325" t="str">
        <v>N</v>
      </c>
    </row>
    <row r="326">
      <c r="D326" t="str">
        <v>RW</v>
      </c>
      <c r="F326">
        <v>1</v>
      </c>
      <c r="G326" t="str">
        <v>abnormal1_en</v>
      </c>
      <c r="H326" t="str">
        <v>0x00</v>
      </c>
      <c r="M326" t="str">
        <v>N</v>
      </c>
    </row>
    <row r="327" xml:space="preserve">
      <c r="D327" t="str">
        <v>RW</v>
      </c>
      <c r="F327">
        <v>0</v>
      </c>
      <c r="G327" t="str">
        <v>abnormal0_en</v>
      </c>
      <c r="H327" t="str">
        <v>0x00</v>
      </c>
      <c r="I327" t="str" xml:space="preserve">
        <v xml:space="preserve">0 := do not apply to make abnormal flag_x000d__x000d_
1  = apply to make abnormal flag</v>
      </c>
      <c r="M327" t="str">
        <v>N</v>
      </c>
    </row>
    <row r="328">
      <c r="B328" t="str">
        <v>0x00D8</v>
      </c>
      <c r="C328" t="str">
        <v>SIZE_DETECT_CTRL2</v>
      </c>
      <c r="D328" t="str">
        <v>RW</v>
      </c>
      <c r="H328" t="str">
        <v>0x0301_0905</v>
      </c>
      <c r="I328" t="str">
        <v>H/V abnormal sync width thrshold</v>
      </c>
      <c r="M328" t="str">
        <v>N</v>
      </c>
    </row>
    <row r="329">
      <c r="D329" t="str">
        <v>RW</v>
      </c>
      <c r="F329">
        <v>1.3083333333333333</v>
      </c>
      <c r="G329" t="str">
        <v>abnormal_out_v</v>
      </c>
      <c r="H329" t="str">
        <v>0x3</v>
      </c>
      <c r="I329" t="str">
        <v>V Threshold width from abnormal to normal</v>
      </c>
      <c r="M329" t="str">
        <v>N</v>
      </c>
    </row>
    <row r="330">
      <c r="D330" t="str">
        <v>RW</v>
      </c>
      <c r="F330">
        <v>0.9694444444444444</v>
      </c>
      <c r="G330" t="str">
        <v>abnormal_in_v</v>
      </c>
      <c r="H330" t="str">
        <v>0x1</v>
      </c>
      <c r="I330" t="str">
        <v>V Threshold width from normal to abnormal</v>
      </c>
      <c r="M330" t="str">
        <v>N</v>
      </c>
    </row>
    <row r="331">
      <c r="D331" t="str">
        <v>RW</v>
      </c>
      <c r="F331">
        <v>0.6305555555555555</v>
      </c>
      <c r="G331" t="str">
        <v>abnormal_out_h</v>
      </c>
      <c r="H331" t="str">
        <v>0x9</v>
      </c>
      <c r="I331" t="str">
        <v>H Threshold width from abnormal to normal</v>
      </c>
      <c r="M331" t="str">
        <v>N</v>
      </c>
    </row>
    <row r="332">
      <c r="D332" t="str">
        <v>RW</v>
      </c>
      <c r="F332">
        <v>0.2916666666666667</v>
      </c>
      <c r="G332" t="str">
        <v>abnormal_in_h</v>
      </c>
      <c r="H332" t="str">
        <v>0x5</v>
      </c>
      <c r="I332" t="str">
        <v>H Threshold width from normal to abnormal</v>
      </c>
      <c r="M332" t="str">
        <v>N</v>
      </c>
    </row>
    <row r="333">
      <c r="B333" t="str">
        <v>0x00DC</v>
      </c>
      <c r="C333" t="str">
        <v>CV_OUT_MUX</v>
      </c>
      <c r="D333" t="str">
        <v>RW</v>
      </c>
      <c r="H333" t="str">
        <v>0x0000_0000</v>
      </c>
      <c r="I333" t="str">
        <v>PSEUDO Sync Generation Control (DE CLK[198Mhz] is used at generation clock)</v>
      </c>
      <c r="M333" t="str">
        <v>N</v>
      </c>
    </row>
    <row r="334">
      <c r="D334" t="str">
        <v>RW</v>
      </c>
      <c r="F334">
        <v>23</v>
      </c>
      <c r="G334" t="str">
        <v>auto_pseudo_sync_en</v>
      </c>
      <c r="H334" t="str">
        <v>0x00</v>
      </c>
      <c r="I334" t="str">
        <v>Automatically Pseudo sync is selected to SMUX's input until Capture input's abnormal flag is disappeared.</v>
      </c>
      <c r="M334" t="str">
        <v>N</v>
      </c>
    </row>
    <row r="335" xml:space="preserve">
      <c r="D335" t="str">
        <v>RW</v>
      </c>
      <c r="F335">
        <v>0.8888888888888888</v>
      </c>
      <c r="G335" t="str">
        <v>c_valid_sel</v>
      </c>
      <c r="H335" t="str">
        <v>0x00</v>
      </c>
      <c r="I335" t="str" xml:space="preserve">
        <v xml:space="preserve">00 := Normal condition (cvalid = yvalid)_x000d__x000d_
01  = 420 mode (cvalid = 1/4 valid for 420)_x000d__x000d_
10  = 420 mode (cvalid = 1/2 valid for 420 , Even_odd mode)</v>
      </c>
    </row>
    <row r="336" xml:space="preserve">
      <c r="D336" t="str">
        <v>RW</v>
      </c>
      <c r="F336">
        <v>12</v>
      </c>
      <c r="G336" t="str">
        <v>y_sel</v>
      </c>
      <c r="H336" t="str">
        <v>0x00</v>
      </c>
      <c r="I336" t="str" xml:space="preserve">
        <v xml:space="preserve">0 := Original Y select_x000d__x000d_
1  = Pseudo Y select</v>
      </c>
      <c r="M336" t="str">
        <v>N</v>
      </c>
    </row>
    <row r="337" xml:space="preserve">
      <c r="D337" t="str">
        <v>RW</v>
      </c>
      <c r="F337">
        <v>10</v>
      </c>
      <c r="G337" t="str">
        <v>cb_sel</v>
      </c>
      <c r="H337" t="str">
        <v>0x00</v>
      </c>
      <c r="I337" t="str" xml:space="preserve">
        <v xml:space="preserve">0 := Original Cb select_x000d__x000d_
1  = Pseudo Cb select</v>
      </c>
      <c r="M337" t="str">
        <v>N</v>
      </c>
    </row>
    <row r="338" xml:space="preserve">
      <c r="D338" t="str">
        <v>RW</v>
      </c>
      <c r="F338">
        <v>8</v>
      </c>
      <c r="G338" t="str">
        <v>cr_sel</v>
      </c>
      <c r="H338" t="str">
        <v>0x00</v>
      </c>
      <c r="I338" t="str" xml:space="preserve">
        <v xml:space="preserve">0 := Original Cr selec_x000d__x000d_
1  = Pseudo Cr select</v>
      </c>
      <c r="M338" t="str">
        <v>N</v>
      </c>
    </row>
    <row r="339" xml:space="preserve">
      <c r="D339" t="str">
        <v>RW</v>
      </c>
      <c r="F339">
        <v>6</v>
      </c>
      <c r="G339" t="str">
        <v>de_sel</v>
      </c>
      <c r="H339" t="str">
        <v>0x00</v>
      </c>
      <c r="I339" t="str" xml:space="preserve">
        <v xml:space="preserve">0 := Original sync select_x000d__x000d_
1  = Pseudo sync select</v>
      </c>
      <c r="M339" t="str">
        <v>N</v>
      </c>
    </row>
    <row r="340" xml:space="preserve">
      <c r="D340" t="str">
        <v>RW</v>
      </c>
      <c r="F340">
        <v>5</v>
      </c>
      <c r="G340" t="str">
        <v>vsync_sel</v>
      </c>
      <c r="H340" t="str">
        <v>0x00</v>
      </c>
      <c r="I340" t="str" xml:space="preserve">
        <v xml:space="preserve">0 := Original sync select_x000d__x000d_
1  = Pseudo sync select</v>
      </c>
      <c r="M340" t="str">
        <v>N</v>
      </c>
    </row>
    <row r="341" xml:space="preserve">
      <c r="D341" t="str">
        <v>RW</v>
      </c>
      <c r="F341">
        <v>4</v>
      </c>
      <c r="G341" t="str">
        <v>hsync_sel</v>
      </c>
      <c r="H341" t="str">
        <v>0x00</v>
      </c>
      <c r="I341" t="str" xml:space="preserve">
        <v xml:space="preserve">0 := Original sync select_x000d__x000d_
1  = Pseudo sync select</v>
      </c>
      <c r="M341" t="str">
        <v>N</v>
      </c>
    </row>
    <row r="342" xml:space="preserve">
      <c r="D342" t="str">
        <v>RW</v>
      </c>
      <c r="F342">
        <v>3</v>
      </c>
      <c r="G342" t="str">
        <v>field_sel</v>
      </c>
      <c r="H342" t="str">
        <v>0x00</v>
      </c>
      <c r="I342" t="str" xml:space="preserve">
        <v xml:space="preserve">0 := Original sync select_x000d__x000d_
1  = Pseudo sync select</v>
      </c>
      <c r="M342" t="str">
        <v>N</v>
      </c>
    </row>
    <row r="343">
      <c r="B343" t="str">
        <v>0x00E0</v>
      </c>
      <c r="C343" t="str">
        <v>PSEUDO_SYNC_CTRL1</v>
      </c>
      <c r="D343" t="str">
        <v>RW</v>
      </c>
      <c r="H343" t="str">
        <v>0x0210_02C0</v>
      </c>
      <c r="I343" t="str">
        <v>Psuedo Sync Control0 for UHD</v>
      </c>
      <c r="M343" t="str">
        <v>N</v>
      </c>
    </row>
    <row r="344">
      <c r="D344" t="str">
        <v>RW</v>
      </c>
      <c r="F344">
        <v>1.3041666666666667</v>
      </c>
      <c r="G344" t="str">
        <v>pseudo_hsync</v>
      </c>
      <c r="H344" t="str">
        <v>0x16</v>
      </c>
      <c r="I344" t="str">
        <v>size of hsync 22 (88/4 )</v>
      </c>
      <c r="M344" t="str">
        <v>N</v>
      </c>
    </row>
    <row r="345">
      <c r="D345" t="str">
        <v>RW</v>
      </c>
      <c r="F345">
        <v>0.7111111111111111</v>
      </c>
      <c r="G345" t="str">
        <v>pseudo_hfp</v>
      </c>
      <c r="H345" t="str">
        <v>0x2C</v>
      </c>
      <c r="I345" t="str">
        <v>size of horizontal front porch 44 (176/4)</v>
      </c>
      <c r="M345" t="str">
        <v>N</v>
      </c>
    </row>
    <row r="346" xml:space="preserve">
      <c r="D346" t="str">
        <v>RW</v>
      </c>
      <c r="F346">
        <v>3</v>
      </c>
      <c r="G346" t="str">
        <v>pseudo_cr_data_sel</v>
      </c>
      <c r="H346" t="str">
        <v>0x00</v>
      </c>
      <c r="I346" t="str" xml:space="preserve">
        <v xml:space="preserve">0 := Y,Cb increasing, Cr decreasing_x000d__x000d_
1  = designated value of pseudo_data of Cr</v>
      </c>
      <c r="M346" t="str">
        <v>N</v>
      </c>
    </row>
    <row r="347" xml:space="preserve">
      <c r="D347" t="str">
        <v>RW</v>
      </c>
      <c r="F347">
        <v>2</v>
      </c>
      <c r="G347" t="str">
        <v>pseudo_cb_data_sel</v>
      </c>
      <c r="H347" t="str">
        <v>0x00</v>
      </c>
      <c r="I347" t="str" xml:space="preserve">
        <v xml:space="preserve">0 := Y,Cb increasing, Cr decreasing_x000d__x000d_
1  = designated value of pseudo_data of Cb</v>
      </c>
      <c r="M347" t="str">
        <v>N</v>
      </c>
    </row>
    <row r="348" xml:space="preserve">
      <c r="D348" t="str">
        <v>RW</v>
      </c>
      <c r="F348">
        <v>1</v>
      </c>
      <c r="G348" t="str">
        <v>pseudo_y_data_sel</v>
      </c>
      <c r="H348" t="str">
        <v>0x00</v>
      </c>
      <c r="I348" t="str" xml:space="preserve">
        <v xml:space="preserve">0 := Y,Cb increasing, Cr decreasing_x000d__x000d_
1  = designated value of pseudo_data of Y</v>
      </c>
      <c r="M348" t="str">
        <v>N</v>
      </c>
    </row>
    <row r="349" xml:space="preserve">
      <c r="D349" t="str">
        <v>RW</v>
      </c>
      <c r="F349">
        <v>0</v>
      </c>
      <c r="G349" t="str">
        <v>pseudo_sync_ctrl_en</v>
      </c>
      <c r="H349" t="str">
        <v>0x00</v>
      </c>
      <c r="I349" t="str" xml:space="preserve">
        <v xml:space="preserve">1  = enable of pseudo sync ctrl_x000d__x000d_
0 := disable of pseudo sync ctrl</v>
      </c>
      <c r="M349" t="str">
        <v>N</v>
      </c>
    </row>
    <row r="350">
      <c r="B350" t="str">
        <v>0x00E4</v>
      </c>
      <c r="C350" t="str">
        <v>PSEUDO_SYNC_CTRL2</v>
      </c>
      <c r="D350" t="str">
        <v>RW</v>
      </c>
      <c r="H350" t="str">
        <v>0x2260_118F</v>
      </c>
      <c r="I350" t="str">
        <v>Psuedo Sync Control1</v>
      </c>
      <c r="M350" t="str">
        <v>N</v>
      </c>
    </row>
    <row r="351">
      <c r="D351" t="str">
        <v>RW</v>
      </c>
      <c r="F351">
        <v>1.3041666666666667</v>
      </c>
      <c r="G351" t="str">
        <v>pseudo_hn</v>
      </c>
      <c r="H351" t="str">
        <v>0x44C</v>
      </c>
      <c r="I351" t="str">
        <v>size of horizontal line 1100(4400/4)</v>
      </c>
      <c r="M351" t="str">
        <v>N</v>
      </c>
    </row>
    <row r="352">
      <c r="D352" t="str">
        <v>RW</v>
      </c>
      <c r="F352">
        <v>0.7111111111111111</v>
      </c>
      <c r="G352" t="str">
        <v>pseudo_hblk</v>
      </c>
      <c r="H352" t="str">
        <v>0x8C</v>
      </c>
      <c r="I352" t="str">
        <v>size of horizontal blank 140(560/4)</v>
      </c>
      <c r="M352" t="str">
        <v>N</v>
      </c>
    </row>
    <row r="353">
      <c r="D353" t="str">
        <v>RW</v>
      </c>
      <c r="F353">
        <v>0.125</v>
      </c>
      <c r="G353" t="str">
        <v>pseudo_y</v>
      </c>
      <c r="H353" t="str">
        <v>0x0F</v>
      </c>
      <c r="I353" t="str">
        <v>MSB 4bit (default 960)</v>
      </c>
      <c r="M353" t="str">
        <v>N</v>
      </c>
    </row>
    <row r="354">
      <c r="B354" t="str">
        <v>0x00E8</v>
      </c>
      <c r="C354" t="str">
        <v>PSEUDO_SYNC_CTRL3</v>
      </c>
      <c r="D354" t="str">
        <v>RW</v>
      </c>
      <c r="H354" t="str">
        <v>0x001C_0028</v>
      </c>
      <c r="I354" t="str">
        <v>Psuedo Sync Control2</v>
      </c>
      <c r="M354" t="str">
        <v>N</v>
      </c>
    </row>
    <row r="355">
      <c r="D355" t="str">
        <v>RW</v>
      </c>
      <c r="F355">
        <v>1.3041666666666667</v>
      </c>
      <c r="G355" t="str">
        <v>pseudo_vsync</v>
      </c>
      <c r="H355" t="str">
        <v>0xA</v>
      </c>
      <c r="I355" t="str">
        <v>line number of vertical sync</v>
      </c>
      <c r="M355" t="str">
        <v>N</v>
      </c>
    </row>
    <row r="356">
      <c r="D356" t="str">
        <v>RW</v>
      </c>
      <c r="F356">
        <v>0.7111111111111111</v>
      </c>
      <c r="G356" t="str">
        <v>pseudo_vfp</v>
      </c>
      <c r="H356" t="str">
        <v>0x8</v>
      </c>
      <c r="I356" t="str">
        <v>line number of vertical front porch</v>
      </c>
      <c r="M356" t="str">
        <v>N</v>
      </c>
    </row>
    <row r="357">
      <c r="D357" t="str">
        <v>RW</v>
      </c>
      <c r="F357">
        <v>0.125</v>
      </c>
      <c r="G357" t="str">
        <v>pseudo_cb</v>
      </c>
      <c r="H357" t="str">
        <v>0x08</v>
      </c>
      <c r="I357" t="str">
        <v>MSB 4bit (default 512)</v>
      </c>
      <c r="M357" t="str">
        <v>N</v>
      </c>
    </row>
    <row r="358">
      <c r="B358" t="str">
        <v>0x00EC</v>
      </c>
      <c r="C358" t="str">
        <v>PSEUDO_SYNC_CTRL4</v>
      </c>
      <c r="D358" t="str">
        <v>RW</v>
      </c>
      <c r="H358" t="str">
        <v>0x1194_02D8</v>
      </c>
      <c r="I358" t="str">
        <v>Psuedo Sync Control3</v>
      </c>
      <c r="M358" t="str">
        <v>N</v>
      </c>
    </row>
    <row r="359">
      <c r="D359" t="str">
        <v>RW</v>
      </c>
      <c r="F359">
        <v>1.3041666666666667</v>
      </c>
      <c r="G359" t="str">
        <v>pseudo_vn</v>
      </c>
      <c r="H359" t="str">
        <v>0x8CA</v>
      </c>
      <c r="I359" t="str">
        <v>line number of whole frame 2250</v>
      </c>
      <c r="M359" t="str">
        <v>N</v>
      </c>
    </row>
    <row r="360">
      <c r="D360" t="str">
        <v>RW</v>
      </c>
      <c r="F360">
        <v>0.7111111111111111</v>
      </c>
      <c r="G360" t="str">
        <v>pseudo_vblk</v>
      </c>
      <c r="H360" t="str">
        <v>0x5A</v>
      </c>
      <c r="I360" t="str">
        <v>line number of vertical blank 90</v>
      </c>
      <c r="M360" t="str">
        <v>N</v>
      </c>
    </row>
    <row r="361">
      <c r="D361" t="str">
        <v>RW</v>
      </c>
      <c r="F361">
        <v>0.125</v>
      </c>
      <c r="G361" t="str">
        <v>pseudo_cr</v>
      </c>
      <c r="H361" t="str">
        <v>0x08</v>
      </c>
      <c r="I361" t="str">
        <v>MSB 4bit (default 512)</v>
      </c>
      <c r="M361" t="str">
        <v>N</v>
      </c>
    </row>
    <row r="362">
      <c r="B362" t="str">
        <v>0x00F0</v>
      </c>
      <c r="C362" t="str">
        <v>SIZE_DETECT_CTRL3</v>
      </c>
      <c r="D362" t="str">
        <v>RW</v>
      </c>
      <c r="H362" t="str">
        <v>0x000A_4000</v>
      </c>
      <c r="M362" t="str">
        <v>N</v>
      </c>
    </row>
    <row r="363">
      <c r="D363" t="str">
        <v>RW</v>
      </c>
      <c r="F363">
        <v>1.2194444444444446</v>
      </c>
      <c r="G363" t="str">
        <v>diff_hsize</v>
      </c>
      <c r="H363" t="str">
        <v>0xA</v>
      </c>
      <c r="I363" t="str">
        <v>To detect fast hsync change, minimum change range</v>
      </c>
      <c r="M363" t="str">
        <v>N</v>
      </c>
    </row>
    <row r="364">
      <c r="D364" t="str">
        <v>RW</v>
      </c>
      <c r="F364">
        <v>0.6277777777777778</v>
      </c>
      <c r="G364" t="str">
        <v>interrupt_mask_count</v>
      </c>
      <c r="H364" t="str">
        <v>0x0400</v>
      </c>
      <c r="I364" t="str">
        <v>minimum mask count (5.3ms = 1024*1/198*mask_count)</v>
      </c>
      <c r="M364" t="str">
        <v>N</v>
      </c>
    </row>
    <row r="365" xml:space="preserve">
      <c r="D365" t="str">
        <v>RW</v>
      </c>
      <c r="F365">
        <v>0</v>
      </c>
      <c r="G365" t="str">
        <v>interrupt_mask_method</v>
      </c>
      <c r="H365" t="str">
        <v>0x00</v>
      </c>
      <c r="I365" t="str" xml:space="preserve">
        <v xml:space="preserve">interrupt mask method_x000d__x000d_
0 : periodic mask_x000d__x000d_
1 : cascade mask</v>
      </c>
      <c r="M365" t="str">
        <v>N</v>
      </c>
    </row>
    <row r="366">
      <c r="B366" t="str">
        <v>0x00F4</v>
      </c>
      <c r="C366" t="str">
        <v>H_DOWN_CTRL3</v>
      </c>
      <c r="H366" t="str">
        <v>0x0000_0000</v>
      </c>
      <c r="M366" t="str">
        <v>N</v>
      </c>
    </row>
    <row r="367">
      <c r="D367" t="str">
        <v>RW</v>
      </c>
      <c r="F367">
        <v>0.7986111111111112</v>
      </c>
      <c r="G367" t="str">
        <v>hdn_c_coef0</v>
      </c>
      <c r="H367" t="str">
        <v>0x00</v>
      </c>
    </row>
    <row r="368">
      <c r="D368" t="str">
        <v>RW</v>
      </c>
      <c r="F368">
        <v>0.375</v>
      </c>
      <c r="G368" t="str">
        <v>hdn_c_coef4</v>
      </c>
      <c r="H368" t="str">
        <v>0x00</v>
      </c>
    </row>
    <row r="369">
      <c r="B369" t="str">
        <v>0x00F8</v>
      </c>
      <c r="C369" t="str">
        <v>PRE3D_CTRL1</v>
      </c>
      <c r="D369" t="str">
        <v>RW</v>
      </c>
      <c r="H369" t="str">
        <v>0x0016_0017</v>
      </c>
      <c r="I369" t="str">
        <v>PRE 3D-Formatter Control1</v>
      </c>
      <c r="M369" t="str">
        <v>N</v>
      </c>
    </row>
    <row r="370">
      <c r="D370" t="str">
        <v>RW</v>
      </c>
      <c r="F370">
        <v>1.1777777777777778</v>
      </c>
      <c r="G370" t="str">
        <v>pre3d_active_space2_line_num</v>
      </c>
      <c r="H370" t="str">
        <v>0x16</v>
      </c>
      <c r="I370" t="str">
        <v>line number [Max 4095]</v>
      </c>
      <c r="M370" t="str">
        <v>N</v>
      </c>
    </row>
    <row r="371">
      <c r="D371" t="str">
        <v>RW</v>
      </c>
      <c r="F371">
        <v>0.5</v>
      </c>
      <c r="G371" t="str">
        <v>pre3d_active_space1_line_num</v>
      </c>
      <c r="H371" t="str">
        <v>0x17</v>
      </c>
      <c r="I371" t="str">
        <v>line number [Max 4095]</v>
      </c>
      <c r="M371" t="str">
        <v>N</v>
      </c>
    </row>
    <row r="372">
      <c r="B372" t="str">
        <v>0x00FC</v>
      </c>
      <c r="C372" t="str">
        <v>PRE3D_CTRL2</v>
      </c>
      <c r="D372" t="str">
        <v>RW</v>
      </c>
      <c r="H372" t="str">
        <v>0x0005_0002</v>
      </c>
      <c r="I372" t="str">
        <v>PRE 3D-Formatter Control1</v>
      </c>
      <c r="M372" t="str">
        <v>N</v>
      </c>
    </row>
    <row r="373">
      <c r="D373" t="str">
        <v>RW</v>
      </c>
      <c r="F373">
        <v>1.1777777777777778</v>
      </c>
      <c r="G373" t="str">
        <v>pre3d_sync_line_num</v>
      </c>
      <c r="H373" t="str">
        <v>0x5</v>
      </c>
      <c r="I373" t="str">
        <v>line number [Max 4095]</v>
      </c>
      <c r="M373" t="str">
        <v>N</v>
      </c>
    </row>
    <row r="374">
      <c r="D374" t="str">
        <v>RW</v>
      </c>
      <c r="F374">
        <v>0.5</v>
      </c>
      <c r="G374" t="str">
        <v>pre3d_front_porch_line_num</v>
      </c>
      <c r="H374" t="str">
        <v>0x2</v>
      </c>
      <c r="I374" t="str">
        <v>line number [Max 4095]</v>
      </c>
      <c r="M374" t="str">
        <v>N</v>
      </c>
    </row>
    <row r="375">
      <c r="A375" t="str">
        <v>[End]</v>
      </c>
    </row>
  </sheetData>
  <pageMargins left="0.7" right="0.7" top="0.75" bottom="0.75" header="0.3" footer="0.3"/>
  <ignoredErrors>
    <ignoredError numberStoredAsText="1" sqref="A1:W375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75"/>
  <sheetViews>
    <sheetView workbookViewId="0" rightToLeft="0"/>
  </sheetViews>
  <sheetData>
    <row r="1">
      <c r="A1" t="str">
        <v>Category</v>
      </c>
      <c r="B1" t="str">
        <v>AddrHex</v>
      </c>
      <c r="C1" t="str">
        <v>REG_NAME</v>
      </c>
      <c r="D1" t="str">
        <v>RW</v>
      </c>
      <c r="E1" t="str">
        <v>Type</v>
      </c>
      <c r="F1" t="str">
        <v>Bit</v>
      </c>
      <c r="G1" t="str">
        <v>Bit_name</v>
      </c>
      <c r="H1" t="str">
        <v>Default</v>
      </c>
      <c r="I1" t="str">
        <v>Description</v>
      </c>
      <c r="J1" t="str">
        <v>Link</v>
      </c>
      <c r="K1" t="str">
        <v>Data byte</v>
      </c>
      <c r="L1" t="str">
        <v>Level</v>
      </c>
      <c r="M1" t="str">
        <v>Mode</v>
      </c>
      <c r="N1" t="str">
        <v>ModeExtension</v>
      </c>
      <c r="O1" t="str">
        <v>Signed</v>
      </c>
      <c r="P1" t="str">
        <v>배포</v>
      </c>
      <c r="Q1" t="str">
        <v>Optional</v>
      </c>
    </row>
    <row r="2">
      <c r="A2" t="str">
        <v>CVI_B</v>
      </c>
      <c r="B2" t="str">
        <v>0xCCCC_0200</v>
      </c>
      <c r="C2" t="str">
        <v>_BASE_ADDRESS</v>
      </c>
      <c r="I2" t="str">
        <v>jack.jang@lge.com</v>
      </c>
      <c r="K2">
        <v>4</v>
      </c>
      <c r="L2">
        <v>2</v>
      </c>
      <c r="P2" t="str">
        <v>O</v>
      </c>
    </row>
    <row r="3">
      <c r="B3" t="str">
        <v>0x0000</v>
      </c>
      <c r="C3" t="str">
        <v>TOP_CTRL</v>
      </c>
      <c r="D3" t="str">
        <v>RW</v>
      </c>
      <c r="H3" t="str">
        <v>0x0008_0024</v>
      </c>
      <c r="I3" t="str">
        <v>Top and Video port control</v>
      </c>
      <c r="K3">
        <v>4</v>
      </c>
      <c r="L3">
        <v>2</v>
      </c>
      <c r="M3" t="str">
        <v>N</v>
      </c>
      <c r="P3" t="str">
        <v>O</v>
      </c>
    </row>
    <row r="4" xml:space="preserve">
      <c r="D4" t="str">
        <v>RW</v>
      </c>
      <c r="F4">
        <v>31</v>
      </c>
      <c r="G4" t="str">
        <v>data_en_mode</v>
      </c>
      <c r="H4" t="str">
        <v>0x00</v>
      </c>
      <c r="I4" t="str" xml:space="preserve">
        <v xml:space="preserve">0 := Internal Hactive is made by hsync and de_x000d__x000d_
1  = Internal Hactive is made by de (Hoffset &amp; Voffset should be 0x0000)</v>
      </c>
      <c r="M4" t="str">
        <v>N</v>
      </c>
    </row>
    <row r="5" xml:space="preserve">
      <c r="D5" t="str">
        <v>RW</v>
      </c>
      <c r="F5">
        <v>1.2694444444444444</v>
      </c>
      <c r="G5" t="str">
        <v>bit_numbering_lsb2</v>
      </c>
      <c r="H5" t="str">
        <v>0x00</v>
      </c>
      <c r="I5" t="str" xml:space="preserve">
        <v xml:space="preserve">This function is just only valid when adc_bit_sel = '1'._x000d__x000d_
000 := LSB 2bit is "00"_x000d__x000d_
001  = LSB 2bit is "01"_x000d__x000d_
010  = LSB 2bit is "10"_x000d__x000d_
011  = LSB 2bit is "11"_x000d__x000d_
100  = LSB 2bit is rotating on "00", "01", "10", "11"_x000d__x000d_
101  = LSB 2bit is repeat own data(1 downto 0)</v>
      </c>
      <c r="M5" t="str">
        <v>N</v>
      </c>
    </row>
    <row r="6" xml:space="preserve">
      <c r="D6" t="str">
        <v>RW</v>
      </c>
      <c r="F6">
        <v>27</v>
      </c>
      <c r="G6" t="str">
        <v>g_port_swap</v>
      </c>
      <c r="H6" t="str">
        <v>0x00</v>
      </c>
      <c r="I6" t="str" xml:space="preserve">
        <v xml:space="preserve">This bit swaps the MSB and LSB._x000d__x000d_
0 := normal bit order_x000d__x000d_
1  = inverse bit order</v>
      </c>
      <c r="M6" t="str">
        <v>N</v>
      </c>
    </row>
    <row r="7" xml:space="preserve">
      <c r="D7" t="str">
        <v>RW</v>
      </c>
      <c r="F7">
        <v>26</v>
      </c>
      <c r="G7" t="str">
        <v>b_port_swap</v>
      </c>
      <c r="H7" t="str">
        <v>0x00</v>
      </c>
      <c r="I7" t="str" xml:space="preserve">
        <v xml:space="preserve">This bit swaps the MSB and LSB._x000d__x000d_
0 := normal bit order_x000d__x000d_
1  = inverse bit order</v>
      </c>
      <c r="M7" t="str">
        <v>N</v>
      </c>
    </row>
    <row r="8" xml:space="preserve">
      <c r="D8" t="str">
        <v>RW</v>
      </c>
      <c r="F8">
        <v>25</v>
      </c>
      <c r="G8" t="str">
        <v>r_port_swap</v>
      </c>
      <c r="H8" t="str">
        <v>0x00</v>
      </c>
      <c r="I8" t="str" xml:space="preserve">
        <v xml:space="preserve">This bit swaps the MSB and LSB._x000d__x000d_
0 := normal bit order_x000d__x000d_
1  = inverse bit order</v>
      </c>
      <c r="M8" t="str">
        <v>N</v>
      </c>
    </row>
    <row r="9" xml:space="preserve">
      <c r="D9" t="str">
        <v>RW</v>
      </c>
      <c r="F9">
        <v>24</v>
      </c>
      <c r="G9" t="str">
        <v>br_port_swap</v>
      </c>
      <c r="H9" t="str">
        <v>0x00</v>
      </c>
      <c r="I9" t="str" xml:space="preserve">
        <v xml:space="preserve">This bit swaps the B and R port_x000d__x000d_
0 := normal_x000d__x000d_
1  = B and R port swap</v>
      </c>
      <c r="M9" t="str">
        <v>N</v>
      </c>
    </row>
    <row r="10" xml:space="preserve">
      <c r="D10" t="str">
        <v>RW</v>
      </c>
      <c r="F10">
        <v>23</v>
      </c>
      <c r="G10" t="str">
        <v>adc_bit_sel</v>
      </c>
      <c r="H10" t="str">
        <v>0x00</v>
      </c>
      <c r="I10" t="str" xml:space="preserve">
        <v xml:space="preserve">0 := 10bit data_x000d__x000d_
1  = 8 bit data (LSB 2bit's numbering is selected by bit_numbering_lsb2)</v>
      </c>
      <c r="M10" t="str">
        <v>N</v>
      </c>
    </row>
    <row r="11" xml:space="preserve">
      <c r="D11" t="str">
        <v>RW</v>
      </c>
      <c r="F11">
        <v>22</v>
      </c>
      <c r="G11" t="str">
        <v>adc_cut_direction</v>
      </c>
      <c r="H11" t="str">
        <v>0x00</v>
      </c>
      <c r="I11" t="str" xml:space="preserve">
        <v xml:space="preserve">this bit is just only valid when adc_bit_sel = '1'_x000d__x000d_
0 := MSB 8bit _x000d__x000d_
1  = LSB 8bit</v>
      </c>
      <c r="M11" t="str">
        <v>N</v>
      </c>
    </row>
    <row r="12" xml:space="preserve">
      <c r="D12" t="str">
        <v>RW</v>
      </c>
      <c r="F12">
        <v>0.8888888888888888</v>
      </c>
      <c r="G12" t="str">
        <v>manual_sync_polarity</v>
      </c>
      <c r="H12" t="str">
        <v>0x00</v>
      </c>
      <c r="I12" t="str" xml:space="preserve">
        <v xml:space="preserve">00 := H = negative sync(active_high), V = negative sync(active_high)_x000d__x000d_
01 =  H = negative sync(active_high), V = positive sync(active_low)_x000d__x000d_
10 =  H =  positive sync(active_low), V = negative sync(active_high)_x000d__x000d_
11 =  H =  positive sync(active_low), V =  positive sync(active_low)</v>
      </c>
      <c r="M12" t="str">
        <v>N</v>
      </c>
    </row>
    <row r="13" xml:space="preserve">
      <c r="D13" t="str">
        <v>RW</v>
      </c>
      <c r="F13">
        <v>19</v>
      </c>
      <c r="G13" t="str">
        <v>auto_sync_polarity</v>
      </c>
      <c r="H13" t="str">
        <v>0x01</v>
      </c>
      <c r="I13" t="str" xml:space="preserve">
        <v xml:space="preserve">0 = disable_x000d__x000d_
1 := enable</v>
      </c>
      <c r="M13" t="str">
        <v>N</v>
      </c>
    </row>
    <row r="14" xml:space="preserve">
      <c r="D14" t="str">
        <v>RW</v>
      </c>
      <c r="F14">
        <v>0.7180555555555556</v>
      </c>
      <c r="G14" t="str">
        <v>data_in_sel</v>
      </c>
      <c r="H14" t="str">
        <v>0x00</v>
      </c>
      <c r="I14" t="str" xml:space="preserve">
        <v xml:space="preserve">0000 := HDMI_A_x000d__x000d_
0010  = HDMI_B_x000d__x000d_
0100  = HDMI_C_x000d__x000d_
0110  = HDMI_D_x000d__x000d_
1000  = CVD_x000d__x000d_
1001  = Component_x000d__x000d_
1010  = HDMI_E_x000d__x000d_
1100  = DSC_x000d__x000d_
1110  = FEC</v>
      </c>
      <c r="M14" t="str">
        <v>N</v>
      </c>
    </row>
    <row r="15" xml:space="preserve">
      <c r="D15" t="str">
        <v>RW</v>
      </c>
      <c r="F15">
        <v>0.55</v>
      </c>
      <c r="G15" t="str">
        <v>yc_delay_mode_g</v>
      </c>
      <c r="H15" t="str">
        <v>0x00</v>
      </c>
      <c r="I15" t="str" xml:space="preserve">
        <v xml:space="preserve">00 := bypass_x000d__x000d_
01  = 1 pixel delay_x000d__x000d_
10  = 2 pixel delay_x000d__x000d_
11  = 3 pixel delay</v>
      </c>
      <c r="M15" t="str">
        <v>N</v>
      </c>
    </row>
    <row r="16" xml:space="preserve">
      <c r="D16" t="str">
        <v>RW</v>
      </c>
      <c r="F16">
        <v>0.4652777777777778</v>
      </c>
      <c r="G16" t="str">
        <v>yc_delay_mode_b</v>
      </c>
      <c r="H16" t="str">
        <v>0x00</v>
      </c>
      <c r="I16" t="str" xml:space="preserve">
        <v xml:space="preserve">00 := bypass_x000d__x000d_
01  = 1 pixel delay_x000d__x000d_
10  = 2 pixel delay_x000d__x000d_
11  = 3 pixel delay</v>
      </c>
      <c r="M16" t="str">
        <v>N</v>
      </c>
    </row>
    <row r="17" xml:space="preserve">
      <c r="D17" t="str">
        <v>RW</v>
      </c>
      <c r="F17">
        <v>0.38055555555555554</v>
      </c>
      <c r="G17" t="str">
        <v>yc_delay_mode_r</v>
      </c>
      <c r="H17" t="str">
        <v>0x00</v>
      </c>
      <c r="I17" t="str" xml:space="preserve">
        <v xml:space="preserve">00 := bypass_x000d__x000d_
01  = 1 pixel delay_x000d__x000d_
10  = 2 pixel delay_x000d__x000d_
11  = 3 pixel delay</v>
      </c>
      <c r="M17" t="str">
        <v>N</v>
      </c>
    </row>
    <row r="18" xml:space="preserve">
      <c r="D18" t="str">
        <v>RW</v>
      </c>
      <c r="F18">
        <v>7</v>
      </c>
      <c r="G18" t="str">
        <v>aspect_ratio</v>
      </c>
      <c r="H18" t="str">
        <v>0x00</v>
      </c>
      <c r="I18" t="str" xml:space="preserve">
        <v xml:space="preserve">0 := 4:3_x000d__x000d_
1  = 16:9</v>
      </c>
      <c r="M18" t="str">
        <v>N</v>
      </c>
    </row>
    <row r="19" xml:space="preserve">
      <c r="D19" t="str">
        <v>RW</v>
      </c>
      <c r="F19">
        <v>6</v>
      </c>
      <c r="G19" t="str">
        <v>chroma_sampling</v>
      </c>
      <c r="H19" t="str">
        <v>0x00</v>
      </c>
      <c r="I19" t="str" xml:space="preserve">
        <v xml:space="preserve">Chroma up-sampling method when data_bit_mode = '0'_x000d__x000d_
0 := mean filter_x000d__x000d_
1  = pixel repetition</v>
      </c>
      <c r="M19" t="str">
        <v>N</v>
      </c>
    </row>
    <row r="20">
      <c r="D20" t="str">
        <v>RW</v>
      </c>
      <c r="F20">
        <v>5</v>
      </c>
      <c r="G20" t="str">
        <v>reserved</v>
      </c>
      <c r="H20" t="str">
        <v>0x00</v>
      </c>
      <c r="M20" t="str">
        <v>N</v>
      </c>
    </row>
    <row r="21" xml:space="preserve">
      <c r="D21" t="str">
        <v>RW</v>
      </c>
      <c r="F21">
        <v>0.16875</v>
      </c>
      <c r="G21" t="str">
        <v>auto_field_gen</v>
      </c>
      <c r="H21" t="str">
        <v>0x00</v>
      </c>
      <c r="I21" t="str" xml:space="preserve">
        <v xml:space="preserve">00 := use input hsync_x000d__x000d_
01  = use pseudo hsync1_x000d__x000d_
10  = use pseudo hsync2</v>
      </c>
      <c r="K21">
        <v>4</v>
      </c>
      <c r="L21">
        <v>2</v>
      </c>
      <c r="M21" t="str">
        <v>N</v>
      </c>
      <c r="P21" t="str">
        <v>O</v>
      </c>
    </row>
    <row r="22" xml:space="preserve">
      <c r="D22" t="str">
        <v>RW</v>
      </c>
      <c r="F22">
        <v>0.08402777777777778</v>
      </c>
      <c r="G22" t="str">
        <v>field_gen_mode</v>
      </c>
      <c r="H22" t="str">
        <v>0x02</v>
      </c>
      <c r="I22" t="str" xml:space="preserve">
        <v xml:space="preserve">00  = Auto field_x000d__x000d_
01  = Inverse of Auto field_x000d__x000d_
10 := Input field_x000d__x000d_
11  = Inverse of Input field</v>
      </c>
      <c r="M22" t="str">
        <v>N</v>
      </c>
    </row>
    <row r="23" xml:space="preserve">
      <c r="D23" t="str">
        <v>RW</v>
      </c>
      <c r="F23">
        <v>0</v>
      </c>
      <c r="G23" t="str">
        <v>scan_type</v>
      </c>
      <c r="H23" t="str">
        <v>0x00</v>
      </c>
      <c r="I23" t="str" xml:space="preserve">
        <v xml:space="preserve">0 := interlaced_x000d__x000d_
1  = progressive</v>
      </c>
      <c r="M23" t="str">
        <v>N</v>
      </c>
    </row>
    <row r="24">
      <c r="B24" t="str">
        <v>0x0004</v>
      </c>
      <c r="C24" t="str">
        <v>OFFSET_CTRL</v>
      </c>
      <c r="D24" t="str">
        <v>RW</v>
      </c>
      <c r="H24" t="str">
        <v>0x0026_0094</v>
      </c>
      <c r="I24" t="str">
        <v>H and V offset Adjusting</v>
      </c>
      <c r="M24" t="str">
        <v>N</v>
      </c>
    </row>
    <row r="25">
      <c r="D25" t="str">
        <v>RW</v>
      </c>
      <c r="F25">
        <v>1.1777777777777778</v>
      </c>
      <c r="G25" t="str">
        <v>offset_v</v>
      </c>
      <c r="H25" t="str">
        <v>0x26</v>
      </c>
      <c r="I25" t="str">
        <v>line number [Max 4095]</v>
      </c>
      <c r="M25" t="str">
        <v>N</v>
      </c>
    </row>
    <row r="26">
      <c r="D26" t="str">
        <v>RW</v>
      </c>
      <c r="F26">
        <v>0.5</v>
      </c>
      <c r="G26" t="str">
        <v>offset_h</v>
      </c>
      <c r="H26" t="str">
        <v>0x94</v>
      </c>
      <c r="I26" t="str">
        <v>pixel number [Max 4095]</v>
      </c>
      <c r="M26" t="str">
        <v>N</v>
      </c>
    </row>
    <row r="27">
      <c r="B27" t="str">
        <v>0x0008</v>
      </c>
      <c r="C27" t="str">
        <v>SIZE_CTRL</v>
      </c>
      <c r="D27" t="str">
        <v>RW</v>
      </c>
      <c r="H27" t="str">
        <v>0x0438_0780</v>
      </c>
      <c r="I27" t="str">
        <v>H and V size Adjusting</v>
      </c>
      <c r="M27" t="str">
        <v>N</v>
      </c>
    </row>
    <row r="28">
      <c r="D28" t="str">
        <v>RW</v>
      </c>
      <c r="F28">
        <v>1.1777777777777778</v>
      </c>
      <c r="G28" t="str">
        <v>size_v</v>
      </c>
      <c r="H28" t="str">
        <v>0x438</v>
      </c>
      <c r="I28" t="str">
        <v>line number [Max 4095]</v>
      </c>
      <c r="M28" t="str">
        <v>N</v>
      </c>
    </row>
    <row r="29">
      <c r="D29" t="str">
        <v>RW</v>
      </c>
      <c r="F29">
        <v>0.5</v>
      </c>
      <c r="G29" t="str">
        <v>size_h</v>
      </c>
      <c r="H29" t="str">
        <v>0x780</v>
      </c>
      <c r="I29" t="str">
        <v>pixel number [Max 4095]</v>
      </c>
      <c r="M29" t="str">
        <v>N</v>
      </c>
    </row>
    <row r="30">
      <c r="B30" t="str">
        <v>0x000C</v>
      </c>
      <c r="C30" t="str">
        <v>INT_SYNC_CTRL0</v>
      </c>
      <c r="D30" t="str">
        <v>RW</v>
      </c>
      <c r="H30" t="str">
        <v>0x0010_003E</v>
      </c>
      <c r="I30" t="str">
        <v>Internal Re-shape Sync Parameter</v>
      </c>
      <c r="M30" t="str">
        <v>N</v>
      </c>
    </row>
    <row r="31">
      <c r="D31" t="str">
        <v>RW</v>
      </c>
      <c r="F31">
        <v>1.0527777777777778</v>
      </c>
      <c r="G31" t="str">
        <v>res_hfp</v>
      </c>
      <c r="H31" t="str">
        <v>0x010</v>
      </c>
      <c r="I31" t="str">
        <v>For debug horizontal reshape front porch timing</v>
      </c>
      <c r="M31" t="str">
        <v>N</v>
      </c>
    </row>
    <row r="32">
      <c r="D32" t="str">
        <v>RW</v>
      </c>
      <c r="F32">
        <v>0.375</v>
      </c>
      <c r="G32" t="str">
        <v>res_hsync</v>
      </c>
      <c r="H32" t="str">
        <v>0x03E</v>
      </c>
      <c r="I32" t="str">
        <v>For debug horizontal reshape sync timing</v>
      </c>
      <c r="M32" t="str">
        <v>N</v>
      </c>
    </row>
    <row r="33">
      <c r="B33" t="str">
        <v>0x0010</v>
      </c>
      <c r="C33" t="str">
        <v>INT_SYNC_CTRL1</v>
      </c>
      <c r="D33" t="str">
        <v>RW</v>
      </c>
      <c r="H33" t="str">
        <v>0x0001_0700</v>
      </c>
      <c r="I33" t="str">
        <v>Internal Re-shape Sync Parameter</v>
      </c>
      <c r="K33">
        <v>4</v>
      </c>
      <c r="L33">
        <v>2</v>
      </c>
      <c r="M33" t="str">
        <v>N</v>
      </c>
      <c r="P33" t="str">
        <v>O</v>
      </c>
    </row>
    <row r="34" xml:space="preserve">
      <c r="D34" t="str">
        <v>RW</v>
      </c>
      <c r="F34">
        <v>16</v>
      </c>
      <c r="G34" t="str">
        <v>res_sync_sel</v>
      </c>
      <c r="H34" t="str">
        <v>0x01</v>
      </c>
      <c r="I34" t="str" xml:space="preserve">
        <v xml:space="preserve">For debug Reshape Sync Selection bit_x000d__x000d_
0  = use internal reshape sync (debug mode)_x000d__x000d_
1 := use input sync</v>
      </c>
      <c r="M34" t="str">
        <v>N</v>
      </c>
    </row>
    <row r="35" xml:space="preserve">
      <c r="D35" t="str">
        <v>RW</v>
      </c>
      <c r="F35">
        <v>15</v>
      </c>
      <c r="G35" t="str">
        <v>res_field_sel</v>
      </c>
      <c r="H35" t="str">
        <v>0x00</v>
      </c>
      <c r="I35" t="str" xml:space="preserve">
        <v xml:space="preserve">For debug reshape field selection_x000d__x000d_
0 := Top_x000d__x000d_
1  = Bottom</v>
      </c>
      <c r="M35" t="str">
        <v>N</v>
      </c>
    </row>
    <row r="36">
      <c r="D36" t="str">
        <v>RW</v>
      </c>
      <c r="F36">
        <v>0.5923611111111111</v>
      </c>
      <c r="G36" t="str">
        <v>res_field_add_line</v>
      </c>
      <c r="H36" t="str">
        <v>0x00</v>
      </c>
      <c r="I36" t="str">
        <v>adding line number</v>
      </c>
      <c r="M36" t="str">
        <v>N</v>
      </c>
    </row>
    <row r="37">
      <c r="D37" t="str">
        <v>RW</v>
      </c>
      <c r="F37">
        <v>0.5055555555555555</v>
      </c>
      <c r="G37" t="str">
        <v>res_vsync</v>
      </c>
      <c r="H37" t="str">
        <v>0x7</v>
      </c>
      <c r="I37" t="str">
        <v>For Debug vertical reshape sync timing</v>
      </c>
      <c r="M37" t="str">
        <v>N</v>
      </c>
    </row>
    <row r="38">
      <c r="D38" t="str">
        <v>RW</v>
      </c>
      <c r="F38">
        <v>0.16666666666666666</v>
      </c>
      <c r="G38" t="str">
        <v>res_vfp</v>
      </c>
      <c r="H38" t="str">
        <v>0x0</v>
      </c>
      <c r="I38" t="str">
        <v>For Debug vertical reshape front porch timing</v>
      </c>
      <c r="M38" t="str">
        <v>N</v>
      </c>
    </row>
    <row r="39">
      <c r="B39" t="str">
        <v>0x0014</v>
      </c>
      <c r="C39" t="str">
        <v>CV_MASK_CTRL</v>
      </c>
      <c r="D39" t="str">
        <v>RW</v>
      </c>
      <c r="H39" t="str">
        <v>0x0100_0000</v>
      </c>
      <c r="I39" t="str">
        <v>MASK signal for CVI</v>
      </c>
      <c r="M39" t="str">
        <v>N</v>
      </c>
    </row>
    <row r="40">
      <c r="D40" t="str">
        <v>RW</v>
      </c>
      <c r="F40">
        <v>31</v>
      </c>
      <c r="G40" t="str">
        <v>dolby_md_intr_clr</v>
      </c>
      <c r="H40" t="str">
        <v>0x00</v>
      </c>
      <c r="I40" t="str">
        <v>interrupt clear</v>
      </c>
    </row>
    <row r="41">
      <c r="D41" t="str">
        <v>RW</v>
      </c>
      <c r="F41">
        <v>30</v>
      </c>
      <c r="G41" t="str">
        <v>dolby_md_intr_en</v>
      </c>
      <c r="H41" t="str">
        <v>0x00</v>
      </c>
      <c r="I41" t="str">
        <v>interrupt enable</v>
      </c>
    </row>
    <row r="42">
      <c r="D42" t="str">
        <v>RW</v>
      </c>
      <c r="F42">
        <v>29</v>
      </c>
      <c r="G42" t="str">
        <v>dolby_crc_error_intr_clr</v>
      </c>
      <c r="H42" t="str">
        <v>0x00</v>
      </c>
      <c r="I42" t="str">
        <v>interrupt clear</v>
      </c>
    </row>
    <row r="43">
      <c r="D43" t="str">
        <v>RW</v>
      </c>
      <c r="F43">
        <v>28</v>
      </c>
      <c r="G43" t="str">
        <v>dolby_crc_error_intr_en</v>
      </c>
      <c r="H43" t="str">
        <v>0x00</v>
      </c>
      <c r="I43" t="str">
        <v>interrupt enable</v>
      </c>
    </row>
    <row r="44">
      <c r="D44" t="str">
        <v>RW</v>
      </c>
      <c r="F44">
        <v>24</v>
      </c>
      <c r="G44" t="str">
        <v>mask_memory</v>
      </c>
      <c r="H44" t="str">
        <v>0x01</v>
      </c>
      <c r="I44" t="str">
        <v xml:space="preserve"> 0: disable,  1 : masking</v>
      </c>
      <c r="M44" t="str">
        <v>N</v>
      </c>
    </row>
    <row r="45">
      <c r="D45" t="str">
        <v>RW</v>
      </c>
      <c r="F45">
        <v>23</v>
      </c>
      <c r="G45" t="str">
        <v>mask_push</v>
      </c>
      <c r="H45" t="str">
        <v>0x00</v>
      </c>
      <c r="I45" t="str">
        <v xml:space="preserve"> 0: disable,  1 : masking</v>
      </c>
    </row>
    <row r="46">
      <c r="D46" t="str">
        <v>RW</v>
      </c>
      <c r="F46">
        <v>22</v>
      </c>
      <c r="G46" t="str">
        <v>mask_reset_push</v>
      </c>
      <c r="H46" t="str">
        <v>0x00</v>
      </c>
      <c r="I46" t="str">
        <v xml:space="preserve"> 0: disable,  1 : masking</v>
      </c>
    </row>
    <row r="47">
      <c r="D47" t="str">
        <v>RW</v>
      </c>
      <c r="F47">
        <v>21</v>
      </c>
      <c r="G47" t="str">
        <v>mask_pop</v>
      </c>
      <c r="H47" t="str">
        <v>0x00</v>
      </c>
      <c r="I47" t="str">
        <v xml:space="preserve"> 0: disable,  1 : masking</v>
      </c>
    </row>
    <row r="48">
      <c r="D48" t="str">
        <v>RW</v>
      </c>
      <c r="F48">
        <v>20</v>
      </c>
      <c r="G48" t="str">
        <v>mask_reset_pop</v>
      </c>
      <c r="H48" t="str">
        <v>0x00</v>
      </c>
      <c r="I48" t="str">
        <v xml:space="preserve"> 0: disable,  1 : masking</v>
      </c>
    </row>
    <row r="49" xml:space="preserve">
      <c r="D49" t="str">
        <v>RW</v>
      </c>
      <c r="F49">
        <v>0.8041666666666667</v>
      </c>
      <c r="G49" t="str">
        <v>hdr_tunnel_mode</v>
      </c>
      <c r="H49" t="str">
        <v>0x00</v>
      </c>
      <c r="I49" t="str" xml:space="preserve">
        <v xml:space="preserve"> 0: bypass,   1 : tunneled mode,_x000d__x000d_
              3 : tunnel reverse mode</v>
      </c>
    </row>
    <row r="50">
      <c r="D50" t="str">
        <v>RW</v>
      </c>
      <c r="F50">
        <v>17</v>
      </c>
      <c r="G50" t="str">
        <v>dither_temporal_en</v>
      </c>
      <c r="H50" t="str">
        <v>0x00</v>
      </c>
      <c r="I50" t="str">
        <v>temporal dither enable</v>
      </c>
    </row>
    <row r="51" xml:space="preserve">
      <c r="D51" t="str">
        <v>RW</v>
      </c>
      <c r="F51">
        <v>16</v>
      </c>
      <c r="G51" t="str">
        <v>dither_en</v>
      </c>
      <c r="H51" t="str">
        <v>0x00</v>
      </c>
      <c r="I51" t="str" xml:space="preserve">
        <v xml:space="preserve">dither enable_x000d__x000d_
0 : dither block bypass (12 to 10 truncation)_x000d__x000d_
1 : dither path enable (12 to 10 dithering)</v>
      </c>
    </row>
    <row r="52">
      <c r="D52" t="str">
        <v>RW</v>
      </c>
      <c r="F52">
        <v>15</v>
      </c>
      <c r="G52" t="str">
        <v>reserved</v>
      </c>
      <c r="H52" t="str">
        <v>0x00</v>
      </c>
      <c r="I52" t="str">
        <v>0 : always on, 1 : only de (note! Component)</v>
      </c>
    </row>
    <row r="53">
      <c r="D53" t="str">
        <v>RW</v>
      </c>
      <c r="F53">
        <v>14</v>
      </c>
      <c r="G53" t="str">
        <v>input_reverse</v>
      </c>
      <c r="H53" t="str">
        <v>0x00</v>
      </c>
      <c r="I53" t="str">
        <v xml:space="preserve"> 0 : bypass,  1 : reverse</v>
      </c>
    </row>
    <row r="54" xml:space="preserve">
      <c r="D54" t="str">
        <v>RW</v>
      </c>
      <c r="F54">
        <v>0.55</v>
      </c>
      <c r="G54" t="str">
        <v>data_mux_g</v>
      </c>
      <c r="H54" t="str">
        <v>0x00</v>
      </c>
      <c r="I54" t="str" xml:space="preserve">
        <v xml:space="preserve">00 := G_x000d__x000d_
01  = B_x000d__x000d_
10  = R_x000d__x000d_
11  = 0</v>
      </c>
      <c r="M54" t="str">
        <v>N</v>
      </c>
    </row>
    <row r="55" xml:space="preserve">
      <c r="D55" t="str">
        <v>RW</v>
      </c>
      <c r="F55">
        <v>0.4652777777777778</v>
      </c>
      <c r="G55" t="str">
        <v>data_mux_b</v>
      </c>
      <c r="H55" t="str">
        <v>0x00</v>
      </c>
      <c r="I55" t="str" xml:space="preserve">
        <v xml:space="preserve">00 := B_x000d__x000d_
01  = R_x000d__x000d_
10  = G_x000d__x000d_
11  = 0</v>
      </c>
    </row>
    <row r="56" xml:space="preserve">
      <c r="D56" t="str">
        <v>RW</v>
      </c>
      <c r="F56">
        <v>0.38055555555555554</v>
      </c>
      <c r="G56" t="str">
        <v>data_mux_r</v>
      </c>
      <c r="H56" t="str">
        <v>0x00</v>
      </c>
      <c r="I56" t="str" xml:space="preserve">
        <v xml:space="preserve">00 := R_x000d__x000d_
01  = G_x000d__x000d_
10  = B_x000d__x000d_
11  = 0</v>
      </c>
    </row>
    <row r="57">
      <c r="D57" t="str">
        <v>RW</v>
      </c>
      <c r="F57">
        <v>7</v>
      </c>
      <c r="G57" t="str">
        <v>mask_ext</v>
      </c>
      <c r="H57" t="str">
        <v>0x00</v>
      </c>
      <c r="I57" t="str">
        <v xml:space="preserve"> 0: disable,  1 : masking</v>
      </c>
      <c r="M57" t="str">
        <v>N</v>
      </c>
    </row>
    <row r="58">
      <c r="D58" t="str">
        <v>RW</v>
      </c>
      <c r="F58">
        <v>6</v>
      </c>
      <c r="G58" t="str">
        <v>mask_ext_de</v>
      </c>
      <c r="H58" t="str">
        <v>0x00</v>
      </c>
      <c r="I58" t="str">
        <v xml:space="preserve"> 0: disable,  1 : masking</v>
      </c>
      <c r="M58" t="str">
        <v>N</v>
      </c>
    </row>
    <row r="59">
      <c r="D59" t="str">
        <v>RW</v>
      </c>
      <c r="F59">
        <v>5</v>
      </c>
      <c r="G59" t="str">
        <v>mask_ext_vd</v>
      </c>
      <c r="H59" t="str">
        <v>0x00</v>
      </c>
      <c r="I59" t="str">
        <v xml:space="preserve"> 0: disable,  1 : masking</v>
      </c>
      <c r="M59" t="str">
        <v>N</v>
      </c>
    </row>
    <row r="60">
      <c r="D60" t="str">
        <v>RW</v>
      </c>
      <c r="F60">
        <v>4</v>
      </c>
      <c r="G60" t="str">
        <v>mask_ext_hd</v>
      </c>
      <c r="H60" t="str">
        <v>0x00</v>
      </c>
      <c r="I60" t="str">
        <v xml:space="preserve"> 0: disable,  1 : masking</v>
      </c>
      <c r="M60" t="str">
        <v>N</v>
      </c>
    </row>
    <row r="61">
      <c r="D61" t="str">
        <v>RW</v>
      </c>
      <c r="F61">
        <v>3</v>
      </c>
      <c r="G61" t="str">
        <v>mask_ext_field</v>
      </c>
      <c r="H61" t="str">
        <v>0x00</v>
      </c>
      <c r="I61" t="str">
        <v xml:space="preserve"> 0: disable,  1 : masking</v>
      </c>
      <c r="M61" t="str">
        <v>N</v>
      </c>
    </row>
    <row r="62">
      <c r="D62" t="str">
        <v>RW</v>
      </c>
      <c r="F62">
        <v>2</v>
      </c>
      <c r="G62" t="str">
        <v>mask_ext_dr</v>
      </c>
      <c r="H62" t="str">
        <v>0x00</v>
      </c>
      <c r="I62" t="str">
        <v xml:space="preserve"> 0: disable,  1 : masking</v>
      </c>
      <c r="M62" t="str">
        <v>N</v>
      </c>
    </row>
    <row r="63">
      <c r="D63" t="str">
        <v>RW</v>
      </c>
      <c r="F63">
        <v>1</v>
      </c>
      <c r="G63" t="str">
        <v>mask_ext_dg</v>
      </c>
      <c r="H63" t="str">
        <v>0x00</v>
      </c>
      <c r="I63" t="str">
        <v xml:space="preserve"> 0: disable,  1 : masking</v>
      </c>
      <c r="M63" t="str">
        <v>N</v>
      </c>
    </row>
    <row r="64">
      <c r="D64" t="str">
        <v>RW</v>
      </c>
      <c r="F64">
        <v>0</v>
      </c>
      <c r="G64" t="str">
        <v>mask_ext_db</v>
      </c>
      <c r="H64" t="str">
        <v>0x00</v>
      </c>
      <c r="I64" t="str">
        <v xml:space="preserve"> 0: disable,  1 : masking</v>
      </c>
      <c r="M64" t="str">
        <v>N</v>
      </c>
    </row>
    <row r="65">
      <c r="B65" t="str">
        <v>0x0018</v>
      </c>
      <c r="C65" t="str">
        <v>CV_420_INCTRL</v>
      </c>
      <c r="D65" t="str">
        <v>RW</v>
      </c>
      <c r="G65" t="str">
        <v>reserved</v>
      </c>
      <c r="H65" t="str">
        <v>0x0000_0000</v>
      </c>
      <c r="M65" t="str">
        <v>N</v>
      </c>
    </row>
    <row r="66">
      <c r="D66" t="str">
        <v>RW</v>
      </c>
      <c r="F66">
        <v>24</v>
      </c>
      <c r="G66" t="str">
        <v>hd_line_size_sel</v>
      </c>
      <c r="H66" t="str">
        <v>0x00</v>
      </c>
      <c r="I66" t="str">
        <v>0x0 = normal, 0x1 = average  (hd_line_size)</v>
      </c>
    </row>
    <row r="67">
      <c r="D67" t="str">
        <v>RW</v>
      </c>
      <c r="F67">
        <v>22</v>
      </c>
      <c r="G67" t="str">
        <v>dolby_sdr_force</v>
      </c>
      <c r="H67" t="str">
        <v>0x00</v>
      </c>
      <c r="I67" t="str">
        <v xml:space="preserve">default </v>
      </c>
    </row>
    <row r="68">
      <c r="D68" t="str">
        <v>RW</v>
      </c>
      <c r="F68">
        <v>21</v>
      </c>
      <c r="G68" t="str">
        <v>dolby_vs_pol</v>
      </c>
      <c r="H68" t="str">
        <v>0x00</v>
      </c>
      <c r="I68" t="str">
        <v xml:space="preserve">default </v>
      </c>
    </row>
    <row r="69">
      <c r="D69" t="str">
        <v>RW</v>
      </c>
      <c r="F69">
        <v>20</v>
      </c>
      <c r="G69" t="str">
        <v>dolby_hs_pol</v>
      </c>
      <c r="H69" t="str">
        <v>0x00</v>
      </c>
      <c r="I69" t="str">
        <v xml:space="preserve">default </v>
      </c>
    </row>
    <row r="70">
      <c r="D70" t="str">
        <v>RW</v>
      </c>
      <c r="F70">
        <v>18</v>
      </c>
      <c r="G70" t="str">
        <v>dolby_422remap_disable</v>
      </c>
      <c r="H70" t="str">
        <v>0x00</v>
      </c>
      <c r="I70" t="str">
        <v xml:space="preserve">default </v>
      </c>
    </row>
    <row r="71">
      <c r="D71" t="str">
        <v>RW</v>
      </c>
      <c r="F71">
        <v>17</v>
      </c>
      <c r="G71" t="str">
        <v>dolby_422remap_manual</v>
      </c>
      <c r="H71" t="str">
        <v>0x00</v>
      </c>
      <c r="I71" t="str">
        <v xml:space="preserve">default </v>
      </c>
    </row>
    <row r="72" xml:space="preserve">
      <c r="D72" t="str">
        <v>RW</v>
      </c>
      <c r="F72">
        <v>16</v>
      </c>
      <c r="G72" t="str">
        <v>dolby_video_format</v>
      </c>
      <c r="H72" t="str">
        <v>0x00</v>
      </c>
      <c r="I72" t="str" xml:space="preserve">
        <v xml:space="preserve">turn on  _x000d__x000d_
1: enable</v>
      </c>
    </row>
    <row r="73" xml:space="preserve">
      <c r="D73" t="str">
        <v>RW</v>
      </c>
      <c r="F73">
        <v>12</v>
      </c>
      <c r="G73" t="str">
        <v>ctrl420_en</v>
      </c>
      <c r="H73" t="str">
        <v>0x00</v>
      </c>
      <c r="I73" t="str" xml:space="preserve">
        <v xml:space="preserve"> 0 := disable_x000d__x000d_
 1  = 420 to 444 enable</v>
      </c>
      <c r="M73" t="str">
        <v>N</v>
      </c>
    </row>
    <row r="74" xml:space="preserve">
      <c r="D74" t="str">
        <v>RW</v>
      </c>
      <c r="F74">
        <v>10</v>
      </c>
      <c r="G74" t="str">
        <v>yn1_swap</v>
      </c>
      <c r="H74" t="str">
        <v>0x00</v>
      </c>
      <c r="I74" t="str" xml:space="preserve">
        <v xml:space="preserve">0 := Yn1 : Cb _x000d__x000d_
1  = Yn1 : Cr</v>
      </c>
    </row>
    <row r="75" xml:space="preserve">
      <c r="D75" t="str">
        <v>RW</v>
      </c>
      <c r="F75">
        <v>9</v>
      </c>
      <c r="G75" t="str">
        <v>c_swap</v>
      </c>
      <c r="H75" t="str">
        <v>0x00</v>
      </c>
      <c r="I75" t="str" xml:space="preserve">
        <v xml:space="preserve">0 := no swap_x000d__x000d_
1  = Even and Odd output swap</v>
      </c>
    </row>
    <row r="76" xml:space="preserve">
      <c r="D76" t="str">
        <v>RW</v>
      </c>
      <c r="F76">
        <v>8</v>
      </c>
      <c r="G76" t="str">
        <v>y_swap</v>
      </c>
      <c r="H76" t="str">
        <v>0x00</v>
      </c>
      <c r="I76" t="str" xml:space="preserve">
        <v xml:space="preserve">0 := no swap_x000d__x000d_
1  = Even and Odd output swap</v>
      </c>
    </row>
    <row r="77" xml:space="preserve">
      <c r="D77" t="str">
        <v>RW</v>
      </c>
      <c r="F77">
        <v>0.29583333333333334</v>
      </c>
      <c r="G77" t="str">
        <v>cr_delay</v>
      </c>
      <c r="H77" t="str">
        <v>0x00</v>
      </c>
      <c r="I77" t="str" xml:space="preserve">
        <v xml:space="preserve">00 := No delay_x000d__x000d_
01  = Pre delay ( not available )_x000d__x000d_
10  = Post delay</v>
      </c>
    </row>
    <row r="78" xml:space="preserve">
      <c r="D78" t="str">
        <v>RW</v>
      </c>
      <c r="F78">
        <v>0.2111111111111111</v>
      </c>
      <c r="G78" t="str">
        <v>cb_delay</v>
      </c>
      <c r="H78" t="str">
        <v>0x00</v>
      </c>
      <c r="I78" t="str" xml:space="preserve">
        <v xml:space="preserve">00 := No delay_x000d__x000d_
01  = Pre delay ( not available )_x000d__x000d_
10  = Post delay</v>
      </c>
    </row>
    <row r="79" xml:space="preserve">
      <c r="D79" t="str">
        <v>RW</v>
      </c>
      <c r="F79">
        <v>0.12638888888888888</v>
      </c>
      <c r="G79" t="str">
        <v>sub_line_420_mode</v>
      </c>
      <c r="H79" t="str">
        <v>0x00</v>
      </c>
      <c r="I79" t="str" xml:space="preserve">
        <v xml:space="preserve">00 := bypass_x000d__x000d_
01 :  even line pass, odd line disable_x000d__x000d_
10 :  even line pass, odd line disable, Cb/Cr repeated_x000d__x000d_
11 :  odd line pass, even line disable</v>
      </c>
      <c r="M79" t="str">
        <v>N</v>
      </c>
    </row>
    <row r="80" xml:space="preserve">
      <c r="D80" t="str">
        <v>RW</v>
      </c>
      <c r="F80">
        <v>0.041666666666666664</v>
      </c>
      <c r="G80" t="str">
        <v>y_delay</v>
      </c>
      <c r="H80" t="str">
        <v>0x00</v>
      </c>
      <c r="I80" t="str" xml:space="preserve">
        <v xml:space="preserve">00 := No delay_x000d__x000d_
01  = Pre delay_x000d__x000d_
10  = Post delay</v>
      </c>
    </row>
    <row r="81">
      <c r="B81" t="str">
        <v>0x001C</v>
      </c>
      <c r="C81" t="str">
        <v>CV_HDMI_MD_INFO</v>
      </c>
      <c r="D81" t="str">
        <v>RO</v>
      </c>
      <c r="H81" t="str">
        <v>0x0000_0000</v>
      </c>
      <c r="M81" t="str">
        <v>N</v>
      </c>
    </row>
    <row r="82">
      <c r="D82" t="str">
        <v>RO</v>
      </c>
      <c r="F82">
        <v>1.2916666666666667</v>
      </c>
      <c r="G82" t="str">
        <v>dolby_md_info</v>
      </c>
      <c r="H82" t="str">
        <v>0x00</v>
      </c>
      <c r="M82" t="str">
        <v>N</v>
      </c>
    </row>
    <row r="83">
      <c r="B83" t="str">
        <v>0x0020</v>
      </c>
      <c r="C83" t="str">
        <v>HD_LINE_INFO</v>
      </c>
      <c r="D83" t="str">
        <v>RO</v>
      </c>
      <c r="H83" t="str">
        <v>0x0000_0000</v>
      </c>
      <c r="M83" t="str">
        <v>N</v>
      </c>
    </row>
    <row r="84" xml:space="preserve">
      <c r="D84" t="str">
        <v>RO</v>
      </c>
      <c r="E84" t="str">
        <v>D</v>
      </c>
      <c r="F84">
        <v>1.2916666666666667</v>
      </c>
      <c r="G84" t="str">
        <v>tot_vsize</v>
      </c>
      <c r="H84" t="str">
        <v>0x00</v>
      </c>
      <c r="I84" t="str" xml:space="preserve">
        <v xml:space="preserve">avg_sel = 0 tot_vsize [27:0] h_avg = tot_vsize / vd_line_count_curr_x000d__x000d_
avg_sel = 1 min[15:0], max[15:0]</v>
      </c>
      <c r="M84" t="str">
        <v>N</v>
      </c>
    </row>
    <row r="85">
      <c r="B85" t="str">
        <v>0x0024</v>
      </c>
      <c r="C85" t="str">
        <v>CSC_CTRL0</v>
      </c>
      <c r="D85" t="str">
        <v>RW</v>
      </c>
      <c r="H85" t="str">
        <v>0x09D3_00FE</v>
      </c>
      <c r="I85" t="str">
        <v>Color Space Conversion Control</v>
      </c>
      <c r="M85" t="str">
        <v>N</v>
      </c>
    </row>
    <row r="86" xml:space="preserve">
      <c r="D86" t="str">
        <v>RW</v>
      </c>
      <c r="E86" t="str">
        <v>D</v>
      </c>
      <c r="F86">
        <v>1.261111111111111</v>
      </c>
      <c r="G86" t="str">
        <v>csc_coefficient0</v>
      </c>
      <c r="H86" t="str">
        <v>0x9D3</v>
      </c>
      <c r="I86" t="str" xml:space="preserve">
        <v xml:space="preserve">default : 254_x000d__x000d_
Range -16384~16383</v>
      </c>
      <c r="M86" t="str">
        <v>N</v>
      </c>
    </row>
    <row r="87" xml:space="preserve">
      <c r="D87" t="str">
        <v>RW</v>
      </c>
      <c r="E87" t="str">
        <v>D</v>
      </c>
      <c r="F87">
        <v>0.5833333333333334</v>
      </c>
      <c r="G87" t="str">
        <v>csc_coefficient1</v>
      </c>
      <c r="H87" t="str">
        <v>0xFE</v>
      </c>
      <c r="I87" t="str" xml:space="preserve">
        <v xml:space="preserve">default : 2515_x000d__x000d_
Range -16384~16383</v>
      </c>
      <c r="M87" t="str">
        <v>N</v>
      </c>
    </row>
    <row r="88">
      <c r="B88" t="str">
        <v>0x0028</v>
      </c>
      <c r="C88" t="str">
        <v>CSC_CTRL1</v>
      </c>
      <c r="D88" t="str">
        <v>RW</v>
      </c>
      <c r="H88" t="str">
        <v>0x02EE_7A98</v>
      </c>
      <c r="I88" t="str">
        <v>Color Space Conversion Control</v>
      </c>
      <c r="M88" t="str">
        <v>N</v>
      </c>
    </row>
    <row r="89" xml:space="preserve">
      <c r="D89" t="str">
        <v>RW</v>
      </c>
      <c r="E89" t="str">
        <v>D</v>
      </c>
      <c r="F89">
        <v>1.261111111111111</v>
      </c>
      <c r="G89" t="str">
        <v>csc_coefficient2</v>
      </c>
      <c r="H89" t="str">
        <v>0x2EE</v>
      </c>
      <c r="I89" t="str" xml:space="preserve">
        <v xml:space="preserve">default : 750_x000d__x000d_
Range -16384~16383</v>
      </c>
      <c r="M89" t="str">
        <v>N</v>
      </c>
    </row>
    <row r="90" xml:space="preserve">
      <c r="D90" t="str">
        <v>RW</v>
      </c>
      <c r="E90" t="str">
        <v>D</v>
      </c>
      <c r="F90">
        <v>0.5833333333333334</v>
      </c>
      <c r="G90" t="str">
        <v>csc_coefficient3</v>
      </c>
      <c r="H90" t="str">
        <v>0x7A98</v>
      </c>
      <c r="I90" t="str" xml:space="preserve">
        <v xml:space="preserve">default : -1384_x000d__x000d_
Range -16384~16383</v>
      </c>
      <c r="M90" t="str">
        <v>N</v>
      </c>
    </row>
    <row r="91">
      <c r="B91" t="str">
        <v>0x002C</v>
      </c>
      <c r="C91" t="str">
        <v>CSC_CTRL2</v>
      </c>
      <c r="D91" t="str">
        <v>RW</v>
      </c>
      <c r="H91" t="str">
        <v>0x0706_7E62</v>
      </c>
      <c r="I91" t="str">
        <v>Color Space Conversion Control</v>
      </c>
      <c r="M91" t="str">
        <v>N</v>
      </c>
    </row>
    <row r="92" xml:space="preserve">
      <c r="D92" t="str">
        <v>RW</v>
      </c>
      <c r="E92" t="str">
        <v>D</v>
      </c>
      <c r="F92">
        <v>1.261111111111111</v>
      </c>
      <c r="G92" t="str">
        <v>csc_coefficient4</v>
      </c>
      <c r="H92" t="str">
        <v>0x706</v>
      </c>
      <c r="I92" t="str" xml:space="preserve">
        <v xml:space="preserve">default : 1798_x000d__x000d_
Range -16384~16383</v>
      </c>
      <c r="M92" t="str">
        <v>N</v>
      </c>
    </row>
    <row r="93" xml:space="preserve">
      <c r="D93" t="str">
        <v>RW</v>
      </c>
      <c r="E93" t="str">
        <v>D</v>
      </c>
      <c r="F93">
        <v>0.5833333333333334</v>
      </c>
      <c r="G93" t="str">
        <v>csc_coefficient5</v>
      </c>
      <c r="H93" t="str">
        <v>0x7E62</v>
      </c>
      <c r="I93" t="str" xml:space="preserve">
        <v xml:space="preserve">default : -414_x000d__x000d_
Range -16384~16383</v>
      </c>
      <c r="M93" t="str">
        <v>N</v>
      </c>
    </row>
    <row r="94">
      <c r="B94" t="str">
        <v>0x0030</v>
      </c>
      <c r="C94" t="str">
        <v>CSC_CTRL3</v>
      </c>
      <c r="D94" t="str">
        <v>RW</v>
      </c>
      <c r="H94" t="str">
        <v>0x799E_7F5C</v>
      </c>
      <c r="I94" t="str">
        <v>Color Space Conversion Control</v>
      </c>
      <c r="M94" t="str">
        <v>N</v>
      </c>
    </row>
    <row r="95" xml:space="preserve">
      <c r="D95" t="str">
        <v>RW</v>
      </c>
      <c r="E95" t="str">
        <v>D</v>
      </c>
      <c r="F95">
        <v>1.261111111111111</v>
      </c>
      <c r="G95" t="str">
        <v>csc_coefficient6</v>
      </c>
      <c r="H95" t="str">
        <v>0x799E</v>
      </c>
      <c r="I95" t="str" xml:space="preserve">
        <v xml:space="preserve">default : -1634_x000d__x000d_
Range -16384~16383</v>
      </c>
      <c r="M95" t="str">
        <v>N</v>
      </c>
    </row>
    <row r="96" xml:space="preserve">
      <c r="D96" t="str">
        <v>RW</v>
      </c>
      <c r="E96" t="str">
        <v>D</v>
      </c>
      <c r="F96">
        <v>0.5833333333333334</v>
      </c>
      <c r="G96" t="str">
        <v>csc_coefficient7</v>
      </c>
      <c r="H96" t="str">
        <v>0x7F5C</v>
      </c>
      <c r="I96" t="str" xml:space="preserve">
        <v xml:space="preserve">default : -165_x000d__x000d_
Range -16384~16383</v>
      </c>
      <c r="M96" t="str">
        <v>N</v>
      </c>
    </row>
    <row r="97">
      <c r="B97" t="str">
        <v>0x0034</v>
      </c>
      <c r="C97" t="str">
        <v>CSC_CTRL4</v>
      </c>
      <c r="D97" t="str">
        <v>RW</v>
      </c>
      <c r="H97" t="str">
        <v>0x0706_0000</v>
      </c>
      <c r="I97" t="str">
        <v>Color Space Conversion Control</v>
      </c>
      <c r="M97" t="str">
        <v>N</v>
      </c>
    </row>
    <row r="98" xml:space="preserve">
      <c r="D98" t="str">
        <v>RW</v>
      </c>
      <c r="E98" t="str">
        <v>D</v>
      </c>
      <c r="F98">
        <v>1.261111111111111</v>
      </c>
      <c r="G98" t="str">
        <v>csc_coefficient8</v>
      </c>
      <c r="H98" t="str">
        <v>0x706</v>
      </c>
      <c r="I98" t="str" xml:space="preserve">
        <v xml:space="preserve">default : 1798_x000d__x000d_
Range -16384~16383</v>
      </c>
      <c r="M98" t="str">
        <v>N</v>
      </c>
    </row>
    <row r="99" xml:space="preserve">
      <c r="D99" t="str">
        <v>RW</v>
      </c>
      <c r="E99" t="str">
        <v>D</v>
      </c>
      <c r="F99">
        <v>0.4166666666666667</v>
      </c>
      <c r="G99" t="str">
        <v>csc_offset0</v>
      </c>
      <c r="H99" t="str">
        <v>0x00</v>
      </c>
      <c r="I99" t="str" xml:space="preserve">
        <v xml:space="preserve">Pre add offset a_x000d__x000d_
Range -1024~1023</v>
      </c>
      <c r="M99" t="str">
        <v>N</v>
      </c>
    </row>
    <row r="100">
      <c r="B100" t="str">
        <v>0x0038</v>
      </c>
      <c r="C100" t="str">
        <v>CSC_CTRL5</v>
      </c>
      <c r="D100" t="str">
        <v>RW</v>
      </c>
      <c r="H100" t="str">
        <v>0x0000_0000</v>
      </c>
      <c r="I100" t="str">
        <v>Color Space Conversion Control</v>
      </c>
      <c r="M100" t="str">
        <v>N</v>
      </c>
    </row>
    <row r="101" xml:space="preserve">
      <c r="D101" t="str">
        <v>RW</v>
      </c>
      <c r="E101" t="str">
        <v>D</v>
      </c>
      <c r="F101">
        <v>1.0944444444444446</v>
      </c>
      <c r="G101" t="str">
        <v>csc_offset1</v>
      </c>
      <c r="H101" t="str">
        <v>0x00</v>
      </c>
      <c r="I101" t="str" xml:space="preserve">
        <v xml:space="preserve">Pre add offset b_x000d__x000d_
Range -1024~1023</v>
      </c>
      <c r="M101" t="str">
        <v>N</v>
      </c>
    </row>
    <row r="102" xml:space="preserve">
      <c r="D102" t="str">
        <v>RW</v>
      </c>
      <c r="E102" t="str">
        <v>D</v>
      </c>
      <c r="F102">
        <v>0.4166666666666667</v>
      </c>
      <c r="G102" t="str">
        <v>csc_offset2</v>
      </c>
      <c r="H102" t="str">
        <v>0x00</v>
      </c>
      <c r="I102" t="str" xml:space="preserve">
        <v xml:space="preserve">Pre add offset c_x000d__x000d_
Range -1024~1023</v>
      </c>
      <c r="M102" t="str">
        <v>N</v>
      </c>
    </row>
    <row r="103">
      <c r="B103" t="str">
        <v>0x003C</v>
      </c>
      <c r="C103" t="str">
        <v>CSC_CTRL6</v>
      </c>
      <c r="D103" t="str">
        <v>RW</v>
      </c>
      <c r="H103" t="str">
        <v>0x0040_0200</v>
      </c>
      <c r="I103" t="str">
        <v>Color Space Conversion Control</v>
      </c>
      <c r="M103" t="str">
        <v>N</v>
      </c>
    </row>
    <row r="104" xml:space="preserve">
      <c r="D104" t="str">
        <v>RW</v>
      </c>
      <c r="E104" t="str">
        <v>D</v>
      </c>
      <c r="F104">
        <v>1.0944444444444446</v>
      </c>
      <c r="G104" t="str">
        <v>csc_offset3</v>
      </c>
      <c r="H104" t="str">
        <v>0x040</v>
      </c>
      <c r="I104" t="str" xml:space="preserve">
        <v xml:space="preserve">Post add offset x_x000d__x000d_
Range -1024~1023</v>
      </c>
      <c r="M104" t="str">
        <v>N</v>
      </c>
    </row>
    <row r="105" xml:space="preserve">
      <c r="D105" t="str">
        <v>RW</v>
      </c>
      <c r="E105" t="str">
        <v>D</v>
      </c>
      <c r="F105">
        <v>0.4166666666666667</v>
      </c>
      <c r="G105" t="str">
        <v>csc_offset4</v>
      </c>
      <c r="H105" t="str">
        <v>0x0200</v>
      </c>
      <c r="I105" t="str" xml:space="preserve">
        <v xml:space="preserve">Post add offset y_x000d__x000d_
Range -1024~1023</v>
      </c>
      <c r="M105" t="str">
        <v>N</v>
      </c>
    </row>
    <row r="106">
      <c r="B106" t="str">
        <v>0x0040</v>
      </c>
      <c r="C106" t="str">
        <v>CSC_CTRL7</v>
      </c>
      <c r="D106" t="str">
        <v>RW</v>
      </c>
      <c r="H106" t="str">
        <v>0x0200_0200</v>
      </c>
      <c r="I106" t="str">
        <v>Color Space Conversion Control</v>
      </c>
      <c r="M106" t="str">
        <v>N</v>
      </c>
    </row>
    <row r="107" xml:space="preserve">
      <c r="D107" t="str">
        <v>RW</v>
      </c>
      <c r="E107" t="str">
        <v>L/W</v>
      </c>
      <c r="F107">
        <v>1.0944444444444446</v>
      </c>
      <c r="G107" t="str">
        <v>csc_offset5</v>
      </c>
      <c r="H107" t="str">
        <v>0x0200</v>
      </c>
      <c r="I107" t="str" xml:space="preserve">
        <v xml:space="preserve">Post add offset z_x000d__x000d_
Range -1024~1023</v>
      </c>
      <c r="M107" t="str">
        <v>N</v>
      </c>
    </row>
    <row r="108" xml:space="preserve">
      <c r="D108" t="str">
        <v>RW</v>
      </c>
      <c r="F108">
        <v>2</v>
      </c>
      <c r="G108" t="str">
        <v>reserved</v>
      </c>
      <c r="H108" t="str">
        <v>0x00</v>
      </c>
      <c r="I108" t="str" xml:space="preserve">
        <v xml:space="preserve">1  = PDP Electric board mode enable_x000d__x000d_
0 := disable</v>
      </c>
      <c r="M108" t="str">
        <v>N</v>
      </c>
    </row>
    <row r="109" xml:space="preserve">
      <c r="D109" t="str">
        <v>RW</v>
      </c>
      <c r="F109">
        <v>1</v>
      </c>
      <c r="G109" t="str">
        <v>csc_en</v>
      </c>
      <c r="H109" t="str">
        <v>0x00</v>
      </c>
      <c r="I109" t="str" xml:space="preserve">
        <v xml:space="preserve">1  = CSC enable_x000d__x000d_
0 := bypass CSC</v>
      </c>
      <c r="M109" t="str">
        <v>N</v>
      </c>
    </row>
    <row r="110">
      <c r="D110" t="str">
        <v>RW</v>
      </c>
      <c r="E110" t="str">
        <v>D</v>
      </c>
      <c r="F110">
        <v>0</v>
      </c>
      <c r="G110" t="str">
        <v>csc_coeff_load</v>
      </c>
      <c r="H110" t="str">
        <v>0x00</v>
      </c>
      <c r="I110" t="str">
        <v>this bit is auto cleared</v>
      </c>
      <c r="M110" t="str">
        <v>N</v>
      </c>
    </row>
    <row r="111">
      <c r="B111" t="str">
        <v>0x0044</v>
      </c>
      <c r="C111" t="str">
        <v>MISC_CTRL</v>
      </c>
      <c r="D111" t="str">
        <v>RW</v>
      </c>
      <c r="H111" t="str">
        <v>0x0000_0000</v>
      </c>
      <c r="I111" t="str">
        <v>Miscellaneous Control and Pattern Generation</v>
      </c>
      <c r="M111" t="str">
        <v>N</v>
      </c>
    </row>
    <row r="112" xml:space="preserve">
      <c r="D112" t="str">
        <v>RW</v>
      </c>
      <c r="F112">
        <v>1.3111111111111111</v>
      </c>
      <c r="G112" t="str">
        <v>reg_update_position</v>
      </c>
      <c r="H112" t="str">
        <v>0x00</v>
      </c>
      <c r="I112" t="str" xml:space="preserve">
        <v xml:space="preserve">register's update position after Vsync falling_x000d__x000d_
0~15 line</v>
      </c>
      <c r="M112" t="str">
        <v>N</v>
      </c>
    </row>
    <row r="113">
      <c r="D113" t="str">
        <v>RW</v>
      </c>
      <c r="F113">
        <v>27</v>
      </c>
      <c r="G113" t="str">
        <v>reg_vcnt_reset</v>
      </c>
      <c r="H113" t="str">
        <v>0x00</v>
      </c>
      <c r="I113" t="str">
        <v>1 : internal vcount reset when offset/size is changing</v>
      </c>
      <c r="M113" t="str">
        <v>N</v>
      </c>
    </row>
    <row r="114">
      <c r="D114" t="str">
        <v>RW</v>
      </c>
      <c r="F114">
        <v>26</v>
      </c>
      <c r="G114" t="str">
        <v>field_detect_vris</v>
      </c>
      <c r="H114" t="str">
        <v>0x00</v>
      </c>
      <c r="M114" t="str">
        <v>N</v>
      </c>
    </row>
    <row r="115" xml:space="preserve">
      <c r="D115" t="str">
        <v>RW</v>
      </c>
      <c r="F115">
        <v>1.0583333333333333</v>
      </c>
      <c r="G115" t="str">
        <v>yc_delay_mode_g</v>
      </c>
      <c r="H115" t="str">
        <v>0x00</v>
      </c>
      <c r="I115" t="str" xml:space="preserve">
        <v xml:space="preserve">00 := bypass_x000d__x000d_
01  = 2 pixel pull_x000d__x000d_
10  = 1 pixel pull_x000d__x000d_
11  = 1 pixel delay</v>
      </c>
      <c r="M115" t="str">
        <v>N</v>
      </c>
    </row>
    <row r="116" xml:space="preserve">
      <c r="D116" t="str">
        <v>RW</v>
      </c>
      <c r="F116">
        <v>0.9736111111111111</v>
      </c>
      <c r="G116" t="str">
        <v>yc_delay_mode_b</v>
      </c>
      <c r="H116" t="str">
        <v>0x00</v>
      </c>
      <c r="I116" t="str" xml:space="preserve">
        <v xml:space="preserve">00 := bypass_x000d__x000d_
01  = 2 pixel pull_x000d__x000d_
10  = 1 pixel pull_x000d__x000d_
11  = 1 pixel delay</v>
      </c>
      <c r="M116" t="str">
        <v>N</v>
      </c>
    </row>
    <row r="117" xml:space="preserve">
      <c r="D117" t="str">
        <v>RW</v>
      </c>
      <c r="F117">
        <v>0.8888888888888888</v>
      </c>
      <c r="G117" t="str">
        <v>yc_delay_mode_r</v>
      </c>
      <c r="H117" t="str">
        <v>0x00</v>
      </c>
      <c r="I117" t="str" xml:space="preserve">
        <v xml:space="preserve">00 := bypass_x000d__x000d_
01  = 2 pixel pull_x000d__x000d_
10  = 1 pixel pull_x000d__x000d_
11  = 1 pixel delay</v>
      </c>
      <c r="M117" t="str">
        <v>N</v>
      </c>
    </row>
    <row r="118" xml:space="preserve">
      <c r="F118">
        <v>19</v>
      </c>
      <c r="G118" t="str">
        <v>avg_sel</v>
      </c>
      <c r="H118" t="str">
        <v>0x00</v>
      </c>
      <c r="I118" t="str" xml:space="preserve">
        <v xml:space="preserve">0 := V total size_x000d__x000d_
1  = max[15:0], min[15:0] hsize</v>
      </c>
    </row>
    <row r="119">
      <c r="D119" t="str">
        <v>RW</v>
      </c>
      <c r="F119">
        <v>18</v>
      </c>
      <c r="G119" t="str">
        <v>force_update</v>
      </c>
      <c r="H119" t="str">
        <v>0x00</v>
      </c>
      <c r="I119" t="str">
        <v>host force update</v>
      </c>
      <c r="M119" t="str">
        <v>N</v>
      </c>
    </row>
    <row r="120" xml:space="preserve">
      <c r="D120" t="str">
        <v>RW</v>
      </c>
      <c r="F120">
        <v>17</v>
      </c>
      <c r="G120" t="str">
        <v>monitor_on</v>
      </c>
      <c r="H120" t="str">
        <v>0x00</v>
      </c>
      <c r="I120" t="str" xml:space="preserve">
        <v xml:space="preserve">output of cvi xsize is divided by below value._x000d__x000d_
0 := default_x000d__x000d_
1  = divide2_x000d__x000d_
2  = divide4</v>
      </c>
      <c r="M120" t="str">
        <v>N</v>
      </c>
    </row>
    <row r="121" xml:space="preserve">
      <c r="D121" t="str">
        <v>RW</v>
      </c>
      <c r="F121">
        <v>16</v>
      </c>
      <c r="G121" t="str">
        <v>ha_gen</v>
      </c>
      <c r="H121" t="str">
        <v>0x00</v>
      </c>
      <c r="I121" t="str" xml:space="preserve">
        <v xml:space="preserve">when de_mode is enable, hactive is made during vactive low_x000d__x000d_
0 := dvi_hoffset read value apply_x000d__x000d_
1  = ha is not generated during vactive low</v>
      </c>
      <c r="M121" t="str">
        <v>N</v>
      </c>
    </row>
    <row r="122" xml:space="preserve">
      <c r="D122" t="str">
        <v>RW</v>
      </c>
      <c r="F122">
        <v>15</v>
      </c>
      <c r="G122" t="str">
        <v>field_edge</v>
      </c>
      <c r="H122" t="str">
        <v>0x00</v>
      </c>
      <c r="I122" t="str" xml:space="preserve">
        <v xml:space="preserve">when field detection in use of vsync's edge against hsync_x000d__x000d_
0:= falling edge of vsync_x000d__x000d_
1 = rising edge of vsync</v>
      </c>
      <c r="M122" t="str">
        <v>N</v>
      </c>
    </row>
    <row r="123" xml:space="preserve">
      <c r="D123" t="str">
        <v>RW</v>
      </c>
      <c r="F123">
        <v>14</v>
      </c>
      <c r="G123" t="str">
        <v>black_off</v>
      </c>
      <c r="H123" t="str">
        <v>0x00</v>
      </c>
      <c r="I123" t="str" xml:space="preserve">
        <v xml:space="preserve">fill it black screen for over offset_x000d__x000d_
0:= black screen_x000d__x000d_
1 = screen bypass</v>
      </c>
      <c r="M123" t="str">
        <v>N</v>
      </c>
    </row>
    <row r="124" xml:space="preserve">
      <c r="D124" t="str">
        <v>RW</v>
      </c>
      <c r="F124">
        <v>13</v>
      </c>
      <c r="G124" t="str">
        <v>sim_mode</v>
      </c>
      <c r="H124" t="str">
        <v>0x00</v>
      </c>
      <c r="I124" t="str" xml:space="preserve">
        <v xml:space="preserve">0:= normal_x000d__x000d_
1 = simulation mode only</v>
      </c>
      <c r="M124" t="str">
        <v>N</v>
      </c>
    </row>
    <row r="125" xml:space="preserve">
      <c r="D125" t="str">
        <v>RW</v>
      </c>
      <c r="F125">
        <v>12</v>
      </c>
      <c r="G125" t="str">
        <v>write_inhibit</v>
      </c>
      <c r="H125" t="str">
        <v>0x00</v>
      </c>
      <c r="I125" t="str" xml:space="preserve">
        <v xml:space="preserve">0 := normal_x000d__x000d_
1  = inhibit transfer CVI to Scaler</v>
      </c>
      <c r="M125" t="str">
        <v>N</v>
      </c>
    </row>
    <row r="126" xml:space="preserve">
      <c r="D126" t="str">
        <v>RW</v>
      </c>
      <c r="F126">
        <v>11</v>
      </c>
      <c r="G126" t="str">
        <v>black_sel</v>
      </c>
      <c r="H126" t="str">
        <v>0x00</v>
      </c>
      <c r="I126" t="str" xml:space="preserve">
        <v xml:space="preserve">selection of black _x000d__x000d_
0 : YC black_x000d__x000d_
1 : RGB black</v>
      </c>
      <c r="M126" t="str">
        <v>N</v>
      </c>
    </row>
    <row r="127" xml:space="preserve">
      <c r="D127" t="str">
        <v>RW</v>
      </c>
      <c r="F127">
        <v>0.42291666666666666</v>
      </c>
      <c r="G127" t="str">
        <v>field_fix_mode</v>
      </c>
      <c r="H127" t="str">
        <v>0x00</v>
      </c>
      <c r="I127" t="str" xml:space="preserve">
        <v xml:space="preserve">00 := bypass field_x000d__x000d_
01  = fix high_x000d__x000d_
10  = fix low_x000d__x000d_
11  = forcing field at every vsync</v>
      </c>
      <c r="M127" t="str">
        <v>N</v>
      </c>
    </row>
    <row r="128">
      <c r="D128" t="str">
        <v>RW</v>
      </c>
      <c r="F128">
        <v>8</v>
      </c>
      <c r="G128" t="str">
        <v>reg_update_pulse</v>
      </c>
      <c r="H128" t="str">
        <v>0x00</v>
      </c>
      <c r="I128" t="str">
        <v>Vpulse generation at no vsync only for simulation (auto clear)</v>
      </c>
      <c r="M128" t="str">
        <v>N</v>
      </c>
    </row>
    <row r="129" xml:space="preserve">
      <c r="D129" t="str">
        <v>RW</v>
      </c>
      <c r="F129">
        <v>0.29444444444444445</v>
      </c>
      <c r="G129" t="str">
        <v>pattern_detail</v>
      </c>
      <c r="H129" t="str">
        <v>0x00</v>
      </c>
      <c r="I129" t="str" xml:space="preserve">
        <v xml:space="preserve">when pattern_type is 001_x000d__x000d_
0000  = white_x000d__x000d_
0001  = yellow_x000d__x000d_
0010  = cyan_x000d__x000d_
0011  = green_x000d__x000d_
0100  = magenta_x000d__x000d_
0101  = red_x000d__x000d_
0110 := blue_x000d__x000d_
0111  = black_x000d__x000d_
1000  = horizontal gradation_x000d__x000d_
1001  = vertical gradation_x000d__x000d_
1010  = color gradation_x000d__x000d_
1011  = Y/C gradation_x000d__x000d_
1100  = black and white for deinter test_x000d__x000d_
when pattern_type is 010 or 101_x000d__x000d_
0000  = 2 pixel width_x000d__x000d_
0001  = 4 pixel width_x000d__x000d_
0010  = 8 pixel width_x000d__x000d_
0011  = 16 pixel width_x000d__x000d_
0100  = 32 pixel width_x000d__x000d_
0101  = 64 pixel width_x000d__x000d_
0110 := 128 pixel width_x000d__x000d_
when pattern_type is 011 or 110_x000d__x000d_
0000  = 1 line height_x000d__x000d_
0001  = 2 line height_x000d__x000d_
0010  = 4 line height_x000d__x000d_
0011  = 8 line height_x000d__x000d_
0100  = 16 line height_x000d__x000d_
0101  = 32 line height_x000d__x000d_
0110 := 64 line height_x000d__x000d_
</v>
      </c>
      <c r="M129" t="str">
        <v>N</v>
      </c>
    </row>
    <row r="130" xml:space="preserve">
      <c r="D130" t="str">
        <v>RW</v>
      </c>
      <c r="F130">
        <v>3</v>
      </c>
      <c r="G130" t="str">
        <v>pattern_csc</v>
      </c>
      <c r="H130" t="str">
        <v>0x00</v>
      </c>
      <c r="I130" t="str" xml:space="preserve">
        <v xml:space="preserve">0 := Y/Cb/Cr color pattern gen_x000d__x000d_
1  = G/B/R color pattern gen</v>
      </c>
      <c r="M130" t="str">
        <v>N</v>
      </c>
    </row>
    <row r="131" xml:space="preserve">
      <c r="D131" t="str">
        <v>RW</v>
      </c>
      <c r="F131">
        <v>0.08333333333333333</v>
      </c>
      <c r="G131" t="str">
        <v>pattern_type</v>
      </c>
      <c r="H131" t="str">
        <v>0x00</v>
      </c>
      <c r="I131" t="str" xml:space="preserve">
        <v xml:space="preserve">type of pattern_x000d__x000d_
000 := bypass_x000d__x000d_
001  = one color pattern_x000d__x000d_
010  = horizontal color bar pattern _x000d__x000d_
011  = vertical color bar pattern_x000d__x000d_
(Note! the first pixel's color of vertical line is different)_x000d__x000d_
100  = cross hatch pattern_x000d__x000d_
101  = moving horizontal color bar pattern_x000d__x000d_
110  = moving vertical color bar pattern_x000d__x000d_
111  = moving cross hatch pattern</v>
      </c>
      <c r="M131" t="str">
        <v>N</v>
      </c>
    </row>
    <row r="132">
      <c r="B132" t="str">
        <v>0x0048</v>
      </c>
      <c r="C132" t="str">
        <v>OFFSET_READ</v>
      </c>
      <c r="D132" t="str">
        <v>RO</v>
      </c>
      <c r="H132" t="str">
        <v>0x0000_0000</v>
      </c>
      <c r="I132" t="str">
        <v>H and V Offset Size Read</v>
      </c>
      <c r="M132" t="str">
        <v>N</v>
      </c>
    </row>
    <row r="133">
      <c r="D133" t="str">
        <v>RO</v>
      </c>
      <c r="F133">
        <v>1.1777777777777778</v>
      </c>
      <c r="G133" t="str">
        <v>voffset_read</v>
      </c>
      <c r="H133" t="str">
        <v>0x0</v>
      </c>
      <c r="I133" t="str">
        <v>Vertical sync offset read  VBP (VA rising update)</v>
      </c>
      <c r="M133" t="str">
        <v>N</v>
      </c>
    </row>
    <row r="134">
      <c r="D134" t="str">
        <v>RO</v>
      </c>
      <c r="F134">
        <v>0.5</v>
      </c>
      <c r="G134" t="str">
        <v>hoffset_read</v>
      </c>
      <c r="H134" t="str">
        <v>0x0</v>
      </c>
      <c r="I134" t="str">
        <v>Horizontal sync offset read HBP (DE rising update)</v>
      </c>
      <c r="M134" t="str">
        <v>N</v>
      </c>
    </row>
    <row r="135">
      <c r="B135" t="str">
        <v>0x004C</v>
      </c>
      <c r="C135" t="str">
        <v>MISC_CTRL1</v>
      </c>
      <c r="D135" t="str">
        <v>RW</v>
      </c>
      <c r="G135" t="str">
        <v>reserved</v>
      </c>
      <c r="H135" t="str">
        <v>0x0000_0000</v>
      </c>
      <c r="M135" t="str">
        <v>N</v>
      </c>
    </row>
    <row r="136">
      <c r="D136" t="str">
        <v>RW</v>
      </c>
      <c r="F136">
        <v>1.3111111111111111</v>
      </c>
      <c r="G136" t="str">
        <v>manual_addr</v>
      </c>
      <c r="H136" t="str">
        <v>0x0</v>
      </c>
      <c r="I136" t="str">
        <v>debug</v>
      </c>
      <c r="M136" t="str">
        <v>N</v>
      </c>
    </row>
    <row r="137">
      <c r="D137" t="str">
        <v>RW</v>
      </c>
      <c r="F137">
        <v>1.1416666666666666</v>
      </c>
      <c r="G137" t="str">
        <v>manual_meb</v>
      </c>
      <c r="H137" t="str">
        <v>0x0</v>
      </c>
      <c r="I137" t="str">
        <v>debug</v>
      </c>
      <c r="M137" t="str">
        <v>N</v>
      </c>
    </row>
    <row r="138">
      <c r="D138" t="str">
        <v>RW</v>
      </c>
      <c r="F138">
        <v>23</v>
      </c>
      <c r="G138" t="str">
        <v>manual_m3</v>
      </c>
      <c r="H138" t="str">
        <v>0x0</v>
      </c>
      <c r="I138" t="str">
        <v>debug</v>
      </c>
      <c r="M138" t="str">
        <v>N</v>
      </c>
    </row>
    <row r="139">
      <c r="D139" t="str">
        <v>RW</v>
      </c>
      <c r="F139">
        <v>0.9305555555555556</v>
      </c>
      <c r="G139" t="str">
        <v>manual_m2</v>
      </c>
      <c r="H139" t="str">
        <v>0x0</v>
      </c>
      <c r="I139" t="str">
        <v>debug</v>
      </c>
      <c r="M139" t="str">
        <v>N</v>
      </c>
    </row>
    <row r="140">
      <c r="D140" t="str">
        <v>RW</v>
      </c>
      <c r="F140">
        <v>0.8041666666666667</v>
      </c>
      <c r="G140" t="str">
        <v>manual_m1</v>
      </c>
      <c r="H140" t="str">
        <v>0x0</v>
      </c>
      <c r="I140" t="str">
        <v>debug</v>
      </c>
      <c r="M140" t="str">
        <v>N</v>
      </c>
    </row>
    <row r="141">
      <c r="D141" t="str">
        <v>RW</v>
      </c>
      <c r="F141">
        <v>0.7194444444444444</v>
      </c>
      <c r="G141" t="str">
        <v>manual_m0</v>
      </c>
      <c r="H141" t="str">
        <v>0x0</v>
      </c>
      <c r="I141" t="str">
        <v>debug</v>
      </c>
      <c r="M141" t="str">
        <v>N</v>
      </c>
    </row>
    <row r="142">
      <c r="D142" t="str">
        <v>RW</v>
      </c>
      <c r="F142">
        <v>0.5916666666666667</v>
      </c>
      <c r="G142" t="str">
        <v>reg_clip_size</v>
      </c>
      <c r="H142" t="str">
        <v>0x0</v>
      </c>
      <c r="I142" t="str">
        <v>debug</v>
      </c>
      <c r="M142" t="str">
        <v>N</v>
      </c>
    </row>
    <row r="143" xml:space="preserve">
      <c r="D143" t="str">
        <v>RW</v>
      </c>
      <c r="F143">
        <v>10</v>
      </c>
      <c r="G143" t="str">
        <v>active_gen_offset</v>
      </c>
      <c r="H143" t="str">
        <v>0x0</v>
      </c>
      <c r="I143" t="str" xml:space="preserve">
        <v xml:space="preserve">0 := protect offset value_x000d__x000d_
1  = mode against abnormal hsync input </v>
      </c>
      <c r="M143" t="str">
        <v>N</v>
      </c>
    </row>
    <row r="144" xml:space="preserve">
      <c r="D144" t="str">
        <v>RW</v>
      </c>
      <c r="F144">
        <v>9</v>
      </c>
      <c r="G144" t="str">
        <v>debug</v>
      </c>
      <c r="H144" t="str">
        <v>0x00</v>
      </c>
      <c r="I144" t="str" xml:space="preserve">
        <v xml:space="preserve">0 := fal_ext_vs_x000d__x000d_
1 =  fal_ext_ha</v>
      </c>
      <c r="M144" t="str">
        <v>N</v>
      </c>
    </row>
    <row r="145" xml:space="preserve">
      <c r="D145" t="str">
        <v>RW</v>
      </c>
      <c r="F145">
        <v>8</v>
      </c>
      <c r="G145" t="str">
        <v>fal_sel_v</v>
      </c>
      <c r="H145" t="str">
        <v>0x00</v>
      </c>
      <c r="I145" t="str" xml:space="preserve">
        <v xml:space="preserve">0 := fal_ext_vs_x000d__x000d_
1 =  fal_ext_ha</v>
      </c>
      <c r="M145" t="str">
        <v>N</v>
      </c>
    </row>
    <row r="146" xml:space="preserve">
      <c r="D146" t="str">
        <v>RW</v>
      </c>
      <c r="F146">
        <v>7</v>
      </c>
      <c r="G146" t="str">
        <v>sync_bypass</v>
      </c>
      <c r="H146" t="str">
        <v>0x00</v>
      </c>
      <c r="I146" t="str" xml:space="preserve">
        <v xml:space="preserve">0 := hs,vs,fd 's changing, =&gt; sync chaning_x000d__x000d_
1  = hs,vs,fd is not changing during no data period</v>
      </c>
      <c r="M146" t="str">
        <v>N</v>
      </c>
    </row>
    <row r="147" xml:space="preserve">
      <c r="D147" t="str">
        <v>RW</v>
      </c>
      <c r="F147">
        <v>6</v>
      </c>
      <c r="G147" t="str">
        <v>fd_bypass</v>
      </c>
      <c r="H147" t="str">
        <v>0x00</v>
      </c>
      <c r="I147" t="str" xml:space="preserve">
        <v xml:space="preserve">0 := CDC throughout sync_x000d__x000d_
1  = original delayed sync</v>
      </c>
      <c r="M147" t="str">
        <v>N</v>
      </c>
    </row>
    <row r="148" xml:space="preserve">
      <c r="D148" t="str">
        <v>RW</v>
      </c>
      <c r="F148">
        <v>5</v>
      </c>
      <c r="G148" t="str">
        <v>vs_bypass</v>
      </c>
      <c r="H148" t="str">
        <v>0x00</v>
      </c>
      <c r="I148" t="str" xml:space="preserve">
        <v xml:space="preserve">0 := CDC throughout sync_x000d__x000d_
1  = original delayed sync</v>
      </c>
      <c r="M148" t="str">
        <v>N</v>
      </c>
    </row>
    <row r="149" xml:space="preserve">
      <c r="D149" t="str">
        <v>RW</v>
      </c>
      <c r="F149">
        <v>4</v>
      </c>
      <c r="G149" t="str">
        <v>hs_bypass</v>
      </c>
      <c r="H149" t="str">
        <v>0x00</v>
      </c>
      <c r="I149" t="str" xml:space="preserve">
        <v xml:space="preserve">0 := CDC throughout sync_x000d__x000d_
1  = original delayed sync</v>
      </c>
      <c r="M149" t="str">
        <v>N</v>
      </c>
    </row>
    <row r="150" xml:space="preserve">
      <c r="D150" t="str">
        <v>RW</v>
      </c>
      <c r="F150">
        <v>0.12638888888888888</v>
      </c>
      <c r="G150" t="str">
        <v>sub_line_mode</v>
      </c>
      <c r="H150" t="str">
        <v>0x00</v>
      </c>
      <c r="I150" t="str" xml:space="preserve">
        <v xml:space="preserve">00 := bypass_x000d__x000d_
01 :  even line pass, odd line disable_x000d__x000d_
11 :  odd line pass, even line disable</v>
      </c>
      <c r="M150" t="str">
        <v>N</v>
      </c>
    </row>
    <row r="151" xml:space="preserve">
      <c r="D151" t="str">
        <v>RW</v>
      </c>
      <c r="F151">
        <v>1</v>
      </c>
      <c r="G151" t="str">
        <v>cv_4p_mode</v>
      </c>
      <c r="H151" t="str">
        <v>0x00</v>
      </c>
      <c r="I151" t="str" xml:space="preserve">
        <v xml:space="preserve">when cv_4p_manual_en = 1_x000d__x000d_
0 := 1p_x000d__x000d_
1  = 4p</v>
      </c>
      <c r="M151" t="str">
        <v>N</v>
      </c>
    </row>
    <row r="152" xml:space="preserve">
      <c r="D152" t="str">
        <v>RW</v>
      </c>
      <c r="F152">
        <v>0</v>
      </c>
      <c r="G152" t="str">
        <v>cv_4p_manual_en</v>
      </c>
      <c r="H152" t="str">
        <v>0x00</v>
      </c>
      <c r="I152" t="str" xml:space="preserve">
        <v xml:space="preserve">0 := auto mode all mode is 4p except component(1p) and CVD(1p)_x000d__x000d_
1 : manual mode </v>
      </c>
      <c r="M152" t="str">
        <v>N</v>
      </c>
    </row>
    <row r="153">
      <c r="B153" t="str">
        <v>0x0050</v>
      </c>
      <c r="C153" t="str">
        <v>PRE3D_CTRL0</v>
      </c>
      <c r="D153" t="str">
        <v>RW</v>
      </c>
      <c r="H153" t="str">
        <v>0x021C_0000</v>
      </c>
      <c r="I153" t="str">
        <v>PRE 3D-Formatter Control0</v>
      </c>
      <c r="M153" t="str">
        <v>N</v>
      </c>
    </row>
    <row r="154">
      <c r="D154" t="str">
        <v>RW</v>
      </c>
      <c r="F154">
        <v>1.1777777777777778</v>
      </c>
      <c r="G154" t="str">
        <v>pre3d_active_line_num</v>
      </c>
      <c r="H154" t="str">
        <v>0x21C</v>
      </c>
      <c r="I154" t="str">
        <v>line number [Max 4095]</v>
      </c>
      <c r="M154" t="str">
        <v>N</v>
      </c>
    </row>
    <row r="155">
      <c r="D155" t="str">
        <v>RO</v>
      </c>
      <c r="F155">
        <v>15</v>
      </c>
      <c r="G155" t="str">
        <v>field</v>
      </c>
      <c r="H155" t="str">
        <v>0x00</v>
      </c>
    </row>
    <row r="156">
      <c r="D156" t="str">
        <v>RO</v>
      </c>
      <c r="F156">
        <v>14</v>
      </c>
      <c r="G156" t="str">
        <v>vd_fal_lr</v>
      </c>
      <c r="H156" t="str">
        <v>0x00</v>
      </c>
      <c r="M156" t="str">
        <v>N</v>
      </c>
    </row>
    <row r="157">
      <c r="D157" t="str">
        <v>RO</v>
      </c>
      <c r="F157">
        <v>13</v>
      </c>
      <c r="G157" t="str">
        <v>vd_fal_field</v>
      </c>
      <c r="H157" t="str">
        <v>0x00</v>
      </c>
    </row>
    <row r="158">
      <c r="D158" t="str">
        <v>RO</v>
      </c>
      <c r="F158">
        <v>12</v>
      </c>
      <c r="G158" t="str">
        <v>va_fal_lr</v>
      </c>
      <c r="H158" t="str">
        <v>0x00</v>
      </c>
    </row>
    <row r="159">
      <c r="D159" t="str">
        <v>RO</v>
      </c>
      <c r="F159">
        <v>11</v>
      </c>
      <c r="G159" t="str">
        <v>va_fal_field</v>
      </c>
      <c r="H159" t="str">
        <v>0x00</v>
      </c>
    </row>
    <row r="160">
      <c r="D160" t="str">
        <v>RO</v>
      </c>
      <c r="F160">
        <v>10</v>
      </c>
      <c r="G160" t="str">
        <v>vd_ris_lr</v>
      </c>
      <c r="H160" t="str">
        <v>0x00</v>
      </c>
    </row>
    <row r="161">
      <c r="D161" t="str">
        <v>RO</v>
      </c>
      <c r="F161">
        <v>9</v>
      </c>
      <c r="G161" t="str">
        <v>vd_ris_field</v>
      </c>
      <c r="H161" t="str">
        <v>0x00</v>
      </c>
    </row>
    <row r="162">
      <c r="D162" t="str">
        <v>RO</v>
      </c>
      <c r="F162">
        <v>8</v>
      </c>
      <c r="G162" t="str">
        <v>va_ris_lr</v>
      </c>
      <c r="H162" t="str">
        <v>0x00</v>
      </c>
    </row>
    <row r="163">
      <c r="D163" t="str">
        <v>RO</v>
      </c>
      <c r="F163">
        <v>7</v>
      </c>
      <c r="G163" t="str">
        <v>va_ris_field</v>
      </c>
      <c r="H163" t="str">
        <v>0x00</v>
      </c>
    </row>
    <row r="164" xml:space="preserve">
      <c r="D164" t="str">
        <v>RW</v>
      </c>
      <c r="F164">
        <v>6</v>
      </c>
      <c r="G164" t="str">
        <v>pre3d_field_bypass</v>
      </c>
      <c r="H164" t="str">
        <v>0x00</v>
      </c>
      <c r="I164" t="str" xml:space="preserve">
        <v xml:space="preserve">0 := internal generated field use_x000d__x000d_
1  = field bypass</v>
      </c>
      <c r="M164" t="str">
        <v>N</v>
      </c>
    </row>
    <row r="165" xml:space="preserve">
      <c r="D165" t="str">
        <v>RW</v>
      </c>
      <c r="F165">
        <v>5</v>
      </c>
      <c r="G165" t="str">
        <v>pre3d_mid_vsync_bypass</v>
      </c>
      <c r="H165" t="str">
        <v>0x00</v>
      </c>
      <c r="I165" t="str" xml:space="preserve">
        <v xml:space="preserve">0 := Mid Vsync Insert_x000d__x000d_
1  = Mid Vsync Bypass</v>
      </c>
      <c r="M165" t="str">
        <v>N</v>
      </c>
    </row>
    <row r="166" xml:space="preserve">
      <c r="D166" t="str">
        <v>RW</v>
      </c>
      <c r="F166">
        <v>4</v>
      </c>
      <c r="G166" t="str">
        <v>pre3d_frame_lr_mode</v>
      </c>
      <c r="H166" t="str">
        <v>0x00</v>
      </c>
      <c r="I166" t="str" xml:space="preserve">
        <v xml:space="preserve">0 := normal_x000d__x000d_
1  = inverse</v>
      </c>
      <c r="M166" t="str">
        <v>N</v>
      </c>
    </row>
    <row r="167" xml:space="preserve">
      <c r="D167" t="str">
        <v>RW</v>
      </c>
      <c r="F167">
        <v>3</v>
      </c>
      <c r="G167" t="str">
        <v>pre3d_field_mode</v>
      </c>
      <c r="H167" t="str">
        <v>0x00</v>
      </c>
      <c r="I167" t="str" xml:space="preserve">
        <v xml:space="preserve">0 := normal_x000d__x000d_
1  = inverse</v>
      </c>
      <c r="M167" t="str">
        <v>N</v>
      </c>
    </row>
    <row r="168" xml:space="preserve">
      <c r="D168" t="str">
        <v>RW</v>
      </c>
      <c r="F168">
        <v>0.08402777777777778</v>
      </c>
      <c r="G168" t="str">
        <v>pre3d_sync_mode</v>
      </c>
      <c r="H168" t="str">
        <v>0x00</v>
      </c>
      <c r="I168" t="str" xml:space="preserve">
        <v xml:space="preserve">00 := bypass_x000d__x000d_
01  = Frame Packing (2 frame separate)_x000d__x000d_
10  = Frame Packing (4 frame separate)_x000d__x000d_
11  = Field Alternative</v>
      </c>
      <c r="M168" t="str">
        <v>N</v>
      </c>
    </row>
    <row r="169" xml:space="preserve">
      <c r="D169" t="str">
        <v>RW</v>
      </c>
      <c r="F169">
        <v>0</v>
      </c>
      <c r="G169" t="str">
        <v>pre3d_sync_enable</v>
      </c>
      <c r="H169" t="str">
        <v>0x00</v>
      </c>
      <c r="I169" t="str" xml:space="preserve">
        <v xml:space="preserve">0 := bypass_x000d__x000d_
1  = sync modify</v>
      </c>
      <c r="M169" t="str">
        <v>N</v>
      </c>
    </row>
    <row r="170">
      <c r="B170" t="str">
        <v>0x0054</v>
      </c>
      <c r="C170" t="str">
        <v>SIZE_STATUS7</v>
      </c>
      <c r="D170" t="str">
        <v>RO</v>
      </c>
      <c r="H170" t="str">
        <v>0x0000_0000</v>
      </c>
      <c r="M170" t="str">
        <v>N</v>
      </c>
    </row>
    <row r="171">
      <c r="D171" t="str">
        <v>RO</v>
      </c>
      <c r="F171">
        <v>1.3027777777777778</v>
      </c>
      <c r="G171" t="str">
        <v>vd_front_porch</v>
      </c>
      <c r="H171" t="str">
        <v>0x00</v>
      </c>
      <c r="I171" t="str">
        <v>Front porch line / VFP (VS falling)</v>
      </c>
      <c r="M171" t="str">
        <v>N</v>
      </c>
    </row>
    <row r="172">
      <c r="D172" t="str">
        <v>RO</v>
      </c>
      <c r="F172">
        <v>0.625</v>
      </c>
      <c r="G172" t="str">
        <v>vd_line_count_curr</v>
      </c>
      <c r="H172" t="str">
        <v>0x00</v>
      </c>
      <c r="I172" t="str">
        <v>Line count of Total VD sync in one frame (current frame) / VTOTAL (VS falling)</v>
      </c>
      <c r="M172" t="str">
        <v>N</v>
      </c>
    </row>
    <row r="173">
      <c r="B173" t="str">
        <v>0x0058</v>
      </c>
      <c r="C173" t="str">
        <v>SIZE_STATUS1</v>
      </c>
      <c r="D173" t="str">
        <v>RO</v>
      </c>
      <c r="H173" t="str">
        <v>0x0000_0000</v>
      </c>
      <c r="I173" t="str">
        <v xml:space="preserve">Status Read of Pre Process </v>
      </c>
      <c r="M173" t="str">
        <v>N</v>
      </c>
    </row>
    <row r="174" xml:space="preserve">
      <c r="D174" t="str">
        <v>RO</v>
      </c>
      <c r="F174">
        <v>31</v>
      </c>
      <c r="G174" t="str">
        <v>v_offset_over</v>
      </c>
      <c r="H174" t="str">
        <v>0x00</v>
      </c>
      <c r="I174" t="str" xml:space="preserve">
        <v xml:space="preserve">v offset value exceed over vsync size, no more higher v offset value will not be applied. Detected vsize is smaller than voffset_x000d__x000d_
0 = Normal state_x000d__x000d_
1 = Abnormal state</v>
      </c>
      <c r="M174" t="str">
        <v>N</v>
      </c>
    </row>
    <row r="175" xml:space="preserve">
      <c r="D175" t="str">
        <v>RO</v>
      </c>
      <c r="F175">
        <v>30</v>
      </c>
      <c r="G175" t="str">
        <v>hoffset_over</v>
      </c>
      <c r="H175" t="str">
        <v>0x00</v>
      </c>
      <c r="I175" t="str" xml:space="preserve">
        <v xml:space="preserve">h offset value exceed over hsync size, no more higher h offset value will not be applied. Detected hsize is smaller than hoffset_x000d__x000d_
0 = Normal state_x000d__x000d_
1 = Abnormal state</v>
      </c>
      <c r="M175" t="str">
        <v>N</v>
      </c>
    </row>
    <row r="176">
      <c r="D176" t="str">
        <v>RO</v>
      </c>
      <c r="F176">
        <v>1.2277777777777779</v>
      </c>
      <c r="G176" t="str">
        <v>outfield_at_vactive_fall</v>
      </c>
      <c r="H176" t="str">
        <v>0x00</v>
      </c>
      <c r="I176" t="str">
        <v>accumulated out field signal detect at V active falling[LSB bit is current detected field polarity]</v>
      </c>
      <c r="M176" t="str">
        <v>N</v>
      </c>
    </row>
    <row r="177">
      <c r="D177" t="str">
        <v>RO</v>
      </c>
      <c r="F177">
        <v>1.1416666666666666</v>
      </c>
      <c r="G177" t="str">
        <v>hsync_at_vsync_fall</v>
      </c>
      <c r="H177" t="str">
        <v>0x00</v>
      </c>
      <c r="I177" t="str">
        <v>accumulated hsync signal detect at V sync falling[LSB bit is current detected field polarity]</v>
      </c>
      <c r="M177" t="str">
        <v>N</v>
      </c>
    </row>
    <row r="178">
      <c r="D178" t="str">
        <v>RO</v>
      </c>
      <c r="F178">
        <v>0.9722222222222222</v>
      </c>
      <c r="G178" t="str">
        <v>field_signal</v>
      </c>
      <c r="H178" t="str">
        <v>0x00</v>
      </c>
      <c r="I178" t="str">
        <v>accumluated field signal detect at V sync falling[LSB bit is current detected field polarity]</v>
      </c>
      <c r="M178" t="str">
        <v>N</v>
      </c>
    </row>
    <row r="179" xml:space="preserve">
      <c r="D179" t="str">
        <v>RO</v>
      </c>
      <c r="F179">
        <v>19</v>
      </c>
      <c r="G179" t="str">
        <v>v_sync_polarity</v>
      </c>
      <c r="H179" t="str">
        <v>0x00</v>
      </c>
      <c r="I179" t="str" xml:space="preserve">
        <v xml:space="preserve">Detection of polarity of Vsync_x000d__x000d_
0 = positive sync(active_low)_x000d__x000d_
1 = negative sync(active_high)</v>
      </c>
      <c r="M179" t="str">
        <v>N</v>
      </c>
    </row>
    <row r="180" xml:space="preserve">
      <c r="D180" t="str">
        <v>RO</v>
      </c>
      <c r="F180">
        <v>18</v>
      </c>
      <c r="G180" t="str">
        <v>h_sync_polarity</v>
      </c>
      <c r="H180" t="str">
        <v>0x00</v>
      </c>
      <c r="I180" t="str" xml:space="preserve">
        <v xml:space="preserve">Detecion of poarity of Hsync_x000d__x000d_
0 = positive sync(active_low)_x000d__x000d_
1 = negative sync(active_high)</v>
      </c>
      <c r="M180" t="str">
        <v>N</v>
      </c>
    </row>
    <row r="181" xml:space="preserve">
      <c r="D181" t="str">
        <v>RO</v>
      </c>
      <c r="F181">
        <v>17</v>
      </c>
      <c r="G181" t="str">
        <v>sd_vsync_fault_flag_read</v>
      </c>
      <c r="H181" t="str">
        <v>0x00</v>
      </c>
      <c r="I181" t="str" xml:space="preserve">
        <v xml:space="preserve">0 = normal_x000d__x000d_
1 = when de signal is high, vsync is low</v>
      </c>
      <c r="M181" t="str">
        <v>N</v>
      </c>
    </row>
    <row r="182" xml:space="preserve">
      <c r="D182" t="str">
        <v>RO</v>
      </c>
      <c r="F182">
        <v>16</v>
      </c>
      <c r="G182" t="str">
        <v>sd_hsync_fault_flag_read</v>
      </c>
      <c r="H182" t="str">
        <v>0x00</v>
      </c>
      <c r="I182" t="str" xml:space="preserve">
        <v xml:space="preserve">0 = normal_x000d__x000d_
1 = when de signal is high, hsync is low</v>
      </c>
      <c r="M182" t="str">
        <v>N</v>
      </c>
    </row>
    <row r="183" xml:space="preserve">
      <c r="D183" t="str">
        <v>RO</v>
      </c>
      <c r="F183">
        <v>0.6305555555555555</v>
      </c>
      <c r="G183" t="str">
        <v>sd_voffset_indurance_read</v>
      </c>
      <c r="H183" t="str">
        <v>0x0</v>
      </c>
      <c r="I183" t="str" xml:space="preserve">
        <v xml:space="preserve">This register is increasing and then maintain Max value, when previous and current frame's voffset is the same. At the normal condition this value should be 255_x000d__x000d_
[Max 255]</v>
      </c>
      <c r="M183" t="str">
        <v>N</v>
      </c>
    </row>
    <row r="184" xml:space="preserve">
      <c r="D184" t="str">
        <v>RO</v>
      </c>
      <c r="F184">
        <v>0.2916666666666667</v>
      </c>
      <c r="G184" t="str">
        <v>sd_hoffset_indurance_read</v>
      </c>
      <c r="H184" t="str">
        <v>0x0</v>
      </c>
      <c r="I184" t="str" xml:space="preserve">
        <v xml:space="preserve">This register is increasing and then maintains Max value, when previous and current frame's hoffset is the same. At the normal condition this value should be 255_x000d__x000d_
[Max 255]</v>
      </c>
      <c r="M184" t="str">
        <v>N</v>
      </c>
    </row>
    <row r="185">
      <c r="B185" t="str">
        <v>0x005C</v>
      </c>
      <c r="C185" t="str">
        <v>SIZE_STATUS2</v>
      </c>
      <c r="D185" t="str">
        <v>RO</v>
      </c>
      <c r="H185" t="str">
        <v>0x0000_0000</v>
      </c>
      <c r="I185" t="str">
        <v xml:space="preserve">Status Read of Pre Process </v>
      </c>
      <c r="M185" t="str">
        <v>N</v>
      </c>
    </row>
    <row r="186">
      <c r="D186" t="str">
        <v>RO</v>
      </c>
      <c r="F186">
        <v>1.1777777777777778</v>
      </c>
      <c r="G186" t="str">
        <v>de_line_count</v>
      </c>
      <c r="H186" t="str">
        <v>0x0</v>
      </c>
      <c r="I186" t="str">
        <v>de line count size of one frame / VA (VS falling)</v>
      </c>
      <c r="M186" t="str">
        <v>N</v>
      </c>
    </row>
    <row r="187" xml:space="preserve">
      <c r="D187" t="str">
        <v>RO</v>
      </c>
      <c r="F187">
        <v>0.5</v>
      </c>
      <c r="G187" t="str">
        <v>de_line_size</v>
      </c>
      <c r="H187" t="str">
        <v>0x0</v>
      </c>
      <c r="I187" t="str" xml:space="preserve">
        <v xml:space="preserve">Pixel size of one line de / HA (at reg_pre_cnt)_x000d__x000d_
This line number is selected by line_count_sel register</v>
      </c>
      <c r="M187" t="str">
        <v>N</v>
      </c>
    </row>
    <row r="188">
      <c r="B188" t="str">
        <v>0x0060</v>
      </c>
      <c r="C188" t="str">
        <v>SIZE_STATUS3</v>
      </c>
      <c r="D188" t="str">
        <v>RO</v>
      </c>
      <c r="H188" t="str">
        <v>0x0000_0000</v>
      </c>
      <c r="I188" t="str">
        <v xml:space="preserve">Status Read of Pre Process </v>
      </c>
      <c r="M188" t="str">
        <v>N</v>
      </c>
    </row>
    <row r="189">
      <c r="D189" t="str">
        <v>RO</v>
      </c>
      <c r="F189">
        <v>1.1777777777777778</v>
      </c>
      <c r="G189" t="str">
        <v>hd_line_size</v>
      </c>
      <c r="H189" t="str">
        <v>0x0</v>
      </c>
      <c r="I189" t="str">
        <v>Pixel size of Total HD sync in one line / HTOTAL</v>
      </c>
      <c r="M189" t="str">
        <v>N</v>
      </c>
    </row>
    <row r="190">
      <c r="D190" t="str">
        <v>RO</v>
      </c>
      <c r="F190">
        <v>0.5</v>
      </c>
      <c r="G190" t="str">
        <v>hd_sync_size</v>
      </c>
      <c r="H190" t="str">
        <v>0x0</v>
      </c>
      <c r="I190" t="str">
        <v>Pixel size of sync duration in HD sync / HSYN = hd_line_size - hd_sync_size</v>
      </c>
      <c r="M190" t="str">
        <v>N</v>
      </c>
    </row>
    <row r="191">
      <c r="B191" t="str">
        <v>0x0064</v>
      </c>
      <c r="C191" t="str">
        <v>SIZE_STATUS4</v>
      </c>
      <c r="D191" t="str">
        <v>RO</v>
      </c>
      <c r="H191" t="str">
        <v>0x0000_0000</v>
      </c>
      <c r="I191" t="str">
        <v xml:space="preserve">Status Read of Pre Process </v>
      </c>
      <c r="M191" t="str">
        <v>N</v>
      </c>
    </row>
    <row r="192">
      <c r="D192" t="str">
        <v>RO</v>
      </c>
      <c r="F192">
        <v>1.1777777777777778</v>
      </c>
      <c r="G192" t="str">
        <v>vd_line_count</v>
      </c>
      <c r="H192" t="str">
        <v>0x0</v>
      </c>
      <c r="I192" t="str">
        <v>Line count of Total VD sync in one frame (previous frame)</v>
      </c>
      <c r="M192" t="str">
        <v>N</v>
      </c>
    </row>
    <row r="193">
      <c r="D193" t="str">
        <v>RO</v>
      </c>
      <c r="F193">
        <v>0.5</v>
      </c>
      <c r="G193" t="str">
        <v>vd_sync_count</v>
      </c>
      <c r="H193" t="str">
        <v>0x0</v>
      </c>
      <c r="I193" t="str">
        <v>Line count of sync duration in VD sync / VSYN = vd_line_count_curr-vd_sync_count</v>
      </c>
      <c r="M193" t="str">
        <v>N</v>
      </c>
    </row>
    <row r="194">
      <c r="B194" t="str">
        <v>0x0068</v>
      </c>
      <c r="C194" t="str">
        <v>PIX_SUM_CTRL0</v>
      </c>
      <c r="D194" t="str">
        <v>RW</v>
      </c>
      <c r="H194" t="str">
        <v>0x0200_0100</v>
      </c>
      <c r="I194" t="str">
        <v>APL Control</v>
      </c>
      <c r="M194" t="str">
        <v>N</v>
      </c>
    </row>
    <row r="195" xml:space="preserve">
      <c r="D195" t="str">
        <v>RW</v>
      </c>
      <c r="F195">
        <v>31</v>
      </c>
      <c r="G195" t="str">
        <v>debug_enable</v>
      </c>
      <c r="H195" t="str">
        <v>0x00</v>
      </c>
      <c r="I195" t="str" xml:space="preserve">
        <v xml:space="preserve">debug display enable_x000d__x000d_
0:= disable_x000d__x000d_
1 = enable</v>
      </c>
      <c r="M195" t="str">
        <v>N</v>
      </c>
    </row>
    <row r="196" xml:space="preserve">
      <c r="D196" t="str">
        <v>RW</v>
      </c>
      <c r="F196">
        <v>1.270138888888889</v>
      </c>
      <c r="G196" t="str">
        <v>field_selection</v>
      </c>
      <c r="H196" t="str">
        <v>0x00</v>
      </c>
      <c r="I196" t="str" xml:space="preserve">
        <v xml:space="preserve">field selection_x000d__x000d_
00:= each field detection_x000d__x000d_
01 = odd field detect only_x000d__x000d_
10 = even field detect only_x000d__x000d_
11 = alternative field </v>
      </c>
      <c r="M196" t="str">
        <v>N</v>
      </c>
    </row>
    <row r="197">
      <c r="D197" t="str">
        <v>RW</v>
      </c>
      <c r="F197">
        <v>1.1777777777777778</v>
      </c>
      <c r="G197" t="str">
        <v>end_pos_x</v>
      </c>
      <c r="H197" t="str">
        <v>0x200</v>
      </c>
      <c r="I197" t="str">
        <v>End position of X range</v>
      </c>
      <c r="M197" t="str">
        <v>N</v>
      </c>
    </row>
    <row r="198" xml:space="preserve">
      <c r="D198" t="str">
        <v>RW</v>
      </c>
      <c r="F198">
        <v>15</v>
      </c>
      <c r="G198" t="str">
        <v>pix_sum_enable</v>
      </c>
      <c r="H198" t="str">
        <v>0x00</v>
      </c>
      <c r="I198" t="str" xml:space="preserve">
        <v xml:space="preserve">Pixel sum enable_x000d__x000d_
0:= disable_x000d__x000d_
1 = enable</v>
      </c>
      <c r="M198" t="str">
        <v>N</v>
      </c>
    </row>
    <row r="199">
      <c r="D199" t="str">
        <v>RW</v>
      </c>
      <c r="F199">
        <v>0.5</v>
      </c>
      <c r="G199" t="str">
        <v>start_pos_x</v>
      </c>
      <c r="H199" t="str">
        <v>0x100</v>
      </c>
      <c r="I199" t="str">
        <v>Start position of X range</v>
      </c>
      <c r="M199" t="str">
        <v>N</v>
      </c>
    </row>
    <row r="200">
      <c r="B200" t="str">
        <v>0x006C</v>
      </c>
      <c r="C200" t="str">
        <v>PIX_SUM_CTRL1</v>
      </c>
      <c r="D200" t="str">
        <v>RW</v>
      </c>
      <c r="H200" t="str">
        <v>0x0080_0040</v>
      </c>
      <c r="I200" t="str">
        <v>APL Control</v>
      </c>
      <c r="M200" t="str">
        <v>N</v>
      </c>
    </row>
    <row r="201">
      <c r="D201" t="str">
        <v>RW</v>
      </c>
      <c r="F201">
        <v>1.1777777777777778</v>
      </c>
      <c r="G201" t="str">
        <v>end_pos_y</v>
      </c>
      <c r="H201" t="str">
        <v>0x80</v>
      </c>
      <c r="I201" t="str">
        <v>End position of Y range</v>
      </c>
      <c r="M201" t="str">
        <v>N</v>
      </c>
    </row>
    <row r="202">
      <c r="D202" t="str">
        <v>RW</v>
      </c>
      <c r="F202">
        <v>0.5</v>
      </c>
      <c r="G202" t="str">
        <v>start_pos_y</v>
      </c>
      <c r="H202" t="str">
        <v>0x40</v>
      </c>
      <c r="I202" t="str">
        <v>Start position of Y range</v>
      </c>
      <c r="M202" t="str">
        <v>N</v>
      </c>
    </row>
    <row r="203">
      <c r="B203" t="str">
        <v>0x0070</v>
      </c>
      <c r="C203" t="str">
        <v>PIX_SUM_CTRL2</v>
      </c>
      <c r="G203" t="str">
        <v>reserved</v>
      </c>
      <c r="H203" t="str">
        <v>0x3004_0100</v>
      </c>
      <c r="M203" t="str">
        <v>N</v>
      </c>
    </row>
    <row r="204">
      <c r="D204" t="str">
        <v>RW</v>
      </c>
      <c r="F204">
        <v>31</v>
      </c>
      <c r="G204" t="str">
        <v>fill_en</v>
      </c>
      <c r="H204" t="str">
        <v>0x00</v>
      </c>
      <c r="I204" t="str">
        <v>debug color fill enable</v>
      </c>
      <c r="M204" t="str">
        <v>N</v>
      </c>
    </row>
    <row r="205">
      <c r="D205" t="str">
        <v>RW</v>
      </c>
      <c r="F205">
        <v>1.2222222222222223</v>
      </c>
      <c r="G205" t="str">
        <v>fill_color_g</v>
      </c>
      <c r="H205" t="str">
        <v>0x300</v>
      </c>
      <c r="I205" t="str">
        <v>debug color G</v>
      </c>
    </row>
    <row r="206">
      <c r="D206" t="str">
        <v>RW</v>
      </c>
      <c r="F206">
        <v>0.7986111111111112</v>
      </c>
      <c r="G206" t="str">
        <v>fill_color_b</v>
      </c>
      <c r="H206" t="str">
        <v>0x100</v>
      </c>
      <c r="I206" t="str">
        <v>debug color B</v>
      </c>
    </row>
    <row r="207">
      <c r="D207" t="str">
        <v>RW</v>
      </c>
      <c r="F207">
        <v>0.375</v>
      </c>
      <c r="G207" t="str">
        <v>fill_color_r</v>
      </c>
      <c r="H207" t="str">
        <v>0x100</v>
      </c>
      <c r="I207" t="str">
        <v>debug color R</v>
      </c>
    </row>
    <row r="208">
      <c r="B208" t="str">
        <v>0x0074</v>
      </c>
      <c r="C208" t="str">
        <v>PIX_SUM_STATUS0</v>
      </c>
      <c r="D208" t="str">
        <v>RO</v>
      </c>
      <c r="H208" t="str">
        <v>0x0000_0000</v>
      </c>
      <c r="M208" t="str">
        <v>N</v>
      </c>
    </row>
    <row r="209">
      <c r="D209" t="str">
        <v>RO</v>
      </c>
      <c r="F209">
        <v>1.2916666666666667</v>
      </c>
      <c r="G209" t="str">
        <v>pix_sum_g0</v>
      </c>
      <c r="H209" t="str">
        <v>0x0000_0000</v>
      </c>
      <c r="I209" t="str">
        <v>G port pixel sum read</v>
      </c>
      <c r="M209" t="str">
        <v>N</v>
      </c>
    </row>
    <row r="210">
      <c r="B210" t="str">
        <v>0x0078</v>
      </c>
      <c r="C210" t="str">
        <v>PIX_SUM_STATUS1</v>
      </c>
      <c r="D210" t="str">
        <v>RO</v>
      </c>
      <c r="H210" t="str">
        <v>0x0000_0000</v>
      </c>
      <c r="M210" t="str">
        <v>N</v>
      </c>
    </row>
    <row r="211">
      <c r="D211" t="str">
        <v>RO</v>
      </c>
      <c r="F211">
        <v>1.2916666666666667</v>
      </c>
      <c r="G211" t="str">
        <v>pix_sum_b0</v>
      </c>
      <c r="H211" t="str">
        <v>0x0000_0000</v>
      </c>
      <c r="I211" t="str">
        <v>B port pixel sum read</v>
      </c>
      <c r="M211" t="str">
        <v>N</v>
      </c>
    </row>
    <row r="212">
      <c r="B212" t="str">
        <v>0x007C</v>
      </c>
      <c r="C212" t="str">
        <v>PIX_SUM_STATUS2</v>
      </c>
      <c r="D212" t="str">
        <v>RO</v>
      </c>
      <c r="H212" t="str">
        <v>0x0000_0000</v>
      </c>
      <c r="M212" t="str">
        <v>N</v>
      </c>
    </row>
    <row r="213">
      <c r="D213" t="str">
        <v>RO</v>
      </c>
      <c r="F213">
        <v>1.2916666666666667</v>
      </c>
      <c r="G213" t="str">
        <v>pix_sum_r0</v>
      </c>
      <c r="H213" t="str">
        <v>0x0000_0000</v>
      </c>
      <c r="I213" t="str">
        <v>R port pixel sum read</v>
      </c>
      <c r="M213" t="str">
        <v>N</v>
      </c>
    </row>
    <row r="214">
      <c r="B214" t="str">
        <v>0x0080</v>
      </c>
      <c r="C214" t="str">
        <v>PIX_SUM_STATUS3</v>
      </c>
      <c r="D214" t="str">
        <v>RO</v>
      </c>
      <c r="H214" t="str">
        <v>0x0000_0000</v>
      </c>
      <c r="M214" t="str">
        <v>N</v>
      </c>
    </row>
    <row r="215">
      <c r="D215" t="str">
        <v>RO</v>
      </c>
      <c r="F215">
        <v>1.2916666666666667</v>
      </c>
      <c r="G215" t="str">
        <v>pix_sum_g1</v>
      </c>
      <c r="H215" t="str">
        <v>0x0000_0000</v>
      </c>
      <c r="I215" t="str">
        <v>G port pixel sum read</v>
      </c>
      <c r="M215" t="str">
        <v>N</v>
      </c>
    </row>
    <row r="216">
      <c r="B216" t="str">
        <v>0x0084</v>
      </c>
      <c r="C216" t="str">
        <v>PIX_SUM_STATUS4</v>
      </c>
      <c r="D216" t="str">
        <v>RO</v>
      </c>
      <c r="H216" t="str">
        <v>0x0000_0000</v>
      </c>
      <c r="M216" t="str">
        <v>N</v>
      </c>
    </row>
    <row r="217">
      <c r="D217" t="str">
        <v>RO</v>
      </c>
      <c r="F217">
        <v>1.2916666666666667</v>
      </c>
      <c r="G217" t="str">
        <v>pix_sum_b1</v>
      </c>
      <c r="H217" t="str">
        <v>0x0000_0000</v>
      </c>
      <c r="I217" t="str">
        <v>B port pixel sum read</v>
      </c>
      <c r="M217" t="str">
        <v>N</v>
      </c>
    </row>
    <row r="218">
      <c r="B218" t="str">
        <v>0x0088</v>
      </c>
      <c r="C218" t="str">
        <v>PIX_SUM_STATUS5</v>
      </c>
      <c r="D218" t="str">
        <v>RO</v>
      </c>
      <c r="H218" t="str">
        <v>0x0000_0000</v>
      </c>
      <c r="M218" t="str">
        <v>N</v>
      </c>
    </row>
    <row r="219">
      <c r="D219" t="str">
        <v>RO</v>
      </c>
      <c r="F219">
        <v>1.2916666666666667</v>
      </c>
      <c r="G219" t="str">
        <v>pix_sum_r1</v>
      </c>
      <c r="H219" t="str">
        <v>0x0000_0000</v>
      </c>
      <c r="I219" t="str">
        <v>R port pixel sum read</v>
      </c>
      <c r="M219" t="str">
        <v>N</v>
      </c>
    </row>
    <row r="220">
      <c r="B220" t="str">
        <v>0x008C</v>
      </c>
      <c r="C220" t="str">
        <v>PIX_SUM_STATUS6</v>
      </c>
      <c r="D220" t="str">
        <v>RO</v>
      </c>
      <c r="H220" t="str">
        <v>0x0000_0000</v>
      </c>
      <c r="M220" t="str">
        <v>N</v>
      </c>
    </row>
    <row r="221">
      <c r="D221" t="str">
        <v>RO</v>
      </c>
      <c r="F221">
        <v>1.2916666666666667</v>
      </c>
      <c r="G221" t="str">
        <v>pix_sum_g2</v>
      </c>
      <c r="H221" t="str">
        <v>0x0000_0000</v>
      </c>
      <c r="I221" t="str">
        <v>G port pixel sum read</v>
      </c>
      <c r="M221" t="str">
        <v>N</v>
      </c>
    </row>
    <row r="222">
      <c r="B222" t="str">
        <v>0x0090</v>
      </c>
      <c r="C222" t="str">
        <v>PIX_SUM_STATUS7</v>
      </c>
      <c r="D222" t="str">
        <v>RO</v>
      </c>
      <c r="H222" t="str">
        <v>0x0000_0000</v>
      </c>
      <c r="M222" t="str">
        <v>N</v>
      </c>
    </row>
    <row r="223">
      <c r="D223" t="str">
        <v>RO</v>
      </c>
      <c r="F223">
        <v>1.2916666666666667</v>
      </c>
      <c r="G223" t="str">
        <v>pix_sum_b2</v>
      </c>
      <c r="H223" t="str">
        <v>0x0000_0000</v>
      </c>
      <c r="I223" t="str">
        <v>B port pixel sum read</v>
      </c>
      <c r="M223" t="str">
        <v>N</v>
      </c>
    </row>
    <row r="224">
      <c r="B224" t="str">
        <v>0x0094</v>
      </c>
      <c r="C224" t="str">
        <v>PIX_SUM_STATUS8</v>
      </c>
      <c r="D224" t="str">
        <v>RO</v>
      </c>
      <c r="H224" t="str">
        <v>0x0000_0000</v>
      </c>
      <c r="M224" t="str">
        <v>N</v>
      </c>
    </row>
    <row r="225">
      <c r="D225" t="str">
        <v>RO</v>
      </c>
      <c r="F225">
        <v>1.2916666666666667</v>
      </c>
      <c r="G225" t="str">
        <v>pix_sum_r2</v>
      </c>
      <c r="H225" t="str">
        <v>0x0000_0000</v>
      </c>
      <c r="I225" t="str">
        <v>R port pixel sum read</v>
      </c>
      <c r="M225" t="str">
        <v>N</v>
      </c>
    </row>
    <row r="226">
      <c r="B226" t="str">
        <v>0x0098</v>
      </c>
      <c r="C226" t="str">
        <v>PIX_SUM_STATUS9</v>
      </c>
      <c r="D226" t="str">
        <v>RO</v>
      </c>
      <c r="H226" t="str">
        <v>0x0000_0000</v>
      </c>
      <c r="M226" t="str">
        <v>N</v>
      </c>
    </row>
    <row r="227">
      <c r="D227" t="str">
        <v>RO</v>
      </c>
      <c r="F227">
        <v>1.2916666666666667</v>
      </c>
      <c r="G227" t="str">
        <v>pix_sum_g3</v>
      </c>
      <c r="H227" t="str">
        <v>0x0000_0000</v>
      </c>
      <c r="I227" t="str">
        <v>G port pixel sum read</v>
      </c>
      <c r="M227" t="str">
        <v>N</v>
      </c>
    </row>
    <row r="228">
      <c r="B228" t="str">
        <v>0x009C</v>
      </c>
      <c r="C228" t="str">
        <v>PIX_SUM_STATUSA</v>
      </c>
      <c r="D228" t="str">
        <v>RO</v>
      </c>
      <c r="H228" t="str">
        <v>0x0000_0000</v>
      </c>
      <c r="M228" t="str">
        <v>N</v>
      </c>
    </row>
    <row r="229">
      <c r="D229" t="str">
        <v>RO</v>
      </c>
      <c r="F229">
        <v>1.2916666666666667</v>
      </c>
      <c r="G229" t="str">
        <v>pix_sum_b3</v>
      </c>
      <c r="H229" t="str">
        <v>0x0000_0000</v>
      </c>
      <c r="I229" t="str">
        <v>B port pixel sum read</v>
      </c>
      <c r="M229" t="str">
        <v>N</v>
      </c>
    </row>
    <row r="230">
      <c r="B230" t="str">
        <v>0x00A0</v>
      </c>
      <c r="C230" t="str">
        <v>PIX_SUM_STATUSB</v>
      </c>
      <c r="D230" t="str">
        <v>RO</v>
      </c>
      <c r="H230" t="str">
        <v>0x0000_0000</v>
      </c>
      <c r="M230" t="str">
        <v>N</v>
      </c>
    </row>
    <row r="231">
      <c r="D231" t="str">
        <v>RO</v>
      </c>
      <c r="F231">
        <v>1.2916666666666667</v>
      </c>
      <c r="G231" t="str">
        <v>pix_sum_r3</v>
      </c>
      <c r="H231" t="str">
        <v>0x0000_0000</v>
      </c>
      <c r="I231" t="str">
        <v>R port pixel sum read</v>
      </c>
      <c r="M231" t="str">
        <v>N</v>
      </c>
    </row>
    <row r="232">
      <c r="B232" t="str">
        <v>0x00A4</v>
      </c>
      <c r="C232" t="str">
        <v>SYNC_FIL_CTRL</v>
      </c>
      <c r="D232" t="str">
        <v>RW</v>
      </c>
      <c r="H232" t="str">
        <v>0x00C8_0000</v>
      </c>
      <c r="I232" t="str">
        <v>Sync filter can compensate about  1~2clk's glitch or spike</v>
      </c>
      <c r="M232" t="str">
        <v>N</v>
      </c>
    </row>
    <row r="233" xml:space="preserve">
      <c r="D233" t="str">
        <v>RW</v>
      </c>
      <c r="F233">
        <v>1.1777777777777778</v>
      </c>
      <c r="G233" t="str">
        <v>reg_pre_count</v>
      </c>
      <c r="H233" t="str">
        <v>0xC8</v>
      </c>
      <c r="I233" t="str" xml:space="preserve">
        <v xml:space="preserve">actual line count when reading de_line_size_x000d__x000d_
default : 200th line</v>
      </c>
      <c r="M233" t="str">
        <v>N</v>
      </c>
    </row>
    <row r="234">
      <c r="D234" t="str">
        <v>RW</v>
      </c>
      <c r="F234">
        <v>7</v>
      </c>
      <c r="G234" t="str">
        <v>field_counter_en</v>
      </c>
      <c r="H234" t="str">
        <v>0x00</v>
      </c>
      <c r="I234" t="str">
        <v>Counter enable for happened glitch or spike at Field</v>
      </c>
      <c r="M234" t="str">
        <v>N</v>
      </c>
    </row>
    <row r="235">
      <c r="D235" t="str">
        <v>RW</v>
      </c>
      <c r="F235">
        <v>6</v>
      </c>
      <c r="G235" t="str">
        <v>field_fil_en</v>
      </c>
      <c r="H235" t="str">
        <v>0x00</v>
      </c>
      <c r="I235" t="str">
        <v>Field filter enable</v>
      </c>
      <c r="M235" t="str">
        <v>N</v>
      </c>
    </row>
    <row r="236">
      <c r="D236" t="str">
        <v>RW</v>
      </c>
      <c r="F236">
        <v>5</v>
      </c>
      <c r="G236" t="str">
        <v>de_counter_en</v>
      </c>
      <c r="H236" t="str">
        <v>0x00</v>
      </c>
      <c r="I236" t="str">
        <v>Counter enable for happened glitch or spike at DE</v>
      </c>
      <c r="M236" t="str">
        <v>N</v>
      </c>
    </row>
    <row r="237">
      <c r="D237" t="str">
        <v>RW</v>
      </c>
      <c r="F237">
        <v>4</v>
      </c>
      <c r="G237" t="str">
        <v>de_fil_en</v>
      </c>
      <c r="H237" t="str">
        <v>0x00</v>
      </c>
      <c r="I237" t="str">
        <v>DE filter enable</v>
      </c>
      <c r="M237" t="str">
        <v>N</v>
      </c>
    </row>
    <row r="238">
      <c r="D238" t="str">
        <v>RW</v>
      </c>
      <c r="F238">
        <v>3</v>
      </c>
      <c r="G238" t="str">
        <v>vsync_counter_en</v>
      </c>
      <c r="H238" t="str">
        <v>0x00</v>
      </c>
      <c r="I238" t="str">
        <v>Counter enable for happened glitch or spike at Vsync</v>
      </c>
      <c r="M238" t="str">
        <v>N</v>
      </c>
    </row>
    <row r="239">
      <c r="D239" t="str">
        <v>RW</v>
      </c>
      <c r="F239">
        <v>2</v>
      </c>
      <c r="G239" t="str">
        <v>vsync_fil_en</v>
      </c>
      <c r="H239" t="str">
        <v>0x00</v>
      </c>
      <c r="I239" t="str">
        <v>Vsync filter enable</v>
      </c>
      <c r="M239" t="str">
        <v>N</v>
      </c>
    </row>
    <row r="240">
      <c r="D240" t="str">
        <v>RW</v>
      </c>
      <c r="F240">
        <v>1</v>
      </c>
      <c r="G240" t="str">
        <v>hsync_counter_en</v>
      </c>
      <c r="H240" t="str">
        <v>0x00</v>
      </c>
      <c r="I240" t="str">
        <v>Counter enable for happened glitch or spike at Hsync</v>
      </c>
      <c r="M240" t="str">
        <v>N</v>
      </c>
    </row>
    <row r="241">
      <c r="D241" t="str">
        <v>RW</v>
      </c>
      <c r="F241">
        <v>0</v>
      </c>
      <c r="G241" t="str">
        <v>hsync_fil_en</v>
      </c>
      <c r="H241" t="str">
        <v>0x00</v>
      </c>
      <c r="I241" t="str">
        <v>Hsync filter enable</v>
      </c>
      <c r="M241" t="str">
        <v>N</v>
      </c>
    </row>
    <row r="242">
      <c r="B242" t="str">
        <v>0x00A8</v>
      </c>
      <c r="C242" t="str">
        <v>SYNC_FIL_STATUS</v>
      </c>
      <c r="D242" t="str">
        <v>RO</v>
      </c>
      <c r="H242" t="str">
        <v>0x0000_0000</v>
      </c>
      <c r="I242" t="str">
        <v>Glitch or Spike number at Sync, This counter can be reset by disable of sync_counter_en</v>
      </c>
      <c r="M242" t="str">
        <v>N</v>
      </c>
    </row>
    <row r="243" xml:space="preserve">
      <c r="D243" t="str">
        <v>RO</v>
      </c>
      <c r="F243">
        <v>1.3083333333333333</v>
      </c>
      <c r="G243" t="str">
        <v>field_counter</v>
      </c>
      <c r="H243" t="str">
        <v>0x0</v>
      </c>
      <c r="I243" t="str" xml:space="preserve">
        <v xml:space="preserve">Glitch or Spike number at Field_x000d__x000d_
Max 255</v>
      </c>
      <c r="M243" t="str">
        <v>N</v>
      </c>
    </row>
    <row r="244" xml:space="preserve">
      <c r="D244" t="str">
        <v>RO</v>
      </c>
      <c r="F244">
        <v>0.9694444444444444</v>
      </c>
      <c r="G244" t="str">
        <v>de_counter</v>
      </c>
      <c r="H244" t="str">
        <v>0x0</v>
      </c>
      <c r="I244" t="str" xml:space="preserve">
        <v xml:space="preserve">Glitch or Spike number at DE_x000d__x000d_
Max 255</v>
      </c>
      <c r="M244" t="str">
        <v>N</v>
      </c>
    </row>
    <row r="245" xml:space="preserve">
      <c r="D245" t="str">
        <v>RO</v>
      </c>
      <c r="F245">
        <v>0.6305555555555555</v>
      </c>
      <c r="G245" t="str">
        <v>vsync_counter</v>
      </c>
      <c r="H245" t="str">
        <v>0x0</v>
      </c>
      <c r="I245" t="str" xml:space="preserve">
        <v xml:space="preserve">Glitch or Spike number at Vsync_x000d__x000d_
Max 255</v>
      </c>
      <c r="M245" t="str">
        <v>N</v>
      </c>
    </row>
    <row r="246" xml:space="preserve">
      <c r="D246" t="str">
        <v>RO</v>
      </c>
      <c r="F246">
        <v>0.2916666666666667</v>
      </c>
      <c r="G246" t="str">
        <v>hsync_coutner</v>
      </c>
      <c r="H246" t="str">
        <v>0x0</v>
      </c>
      <c r="I246" t="str" xml:space="preserve">
        <v xml:space="preserve">Glitch or Spike number at Hsync_x000d__x000d_
Max 255</v>
      </c>
      <c r="M246" t="str">
        <v>N</v>
      </c>
    </row>
    <row r="247">
      <c r="B247" t="str">
        <v>0x00AC</v>
      </c>
      <c r="C247" t="str">
        <v>H_DOWN_CTRL0</v>
      </c>
      <c r="H247" t="str">
        <v>0x0203_0020</v>
      </c>
      <c r="I247" t="str">
        <v>8K to 4K down sizer</v>
      </c>
      <c r="M247" t="str">
        <v>N</v>
      </c>
    </row>
    <row r="248">
      <c r="D248" t="str">
        <v>RW</v>
      </c>
      <c r="F248">
        <v>31</v>
      </c>
      <c r="G248" t="str">
        <v>hdn_enable</v>
      </c>
      <c r="H248" t="str">
        <v>0x00</v>
      </c>
      <c r="M248" t="str">
        <v>N</v>
      </c>
    </row>
    <row r="249">
      <c r="D249" t="str">
        <v>RW</v>
      </c>
      <c r="F249">
        <v>30</v>
      </c>
      <c r="G249" t="str">
        <v>hdn_y_reset</v>
      </c>
      <c r="H249" t="str">
        <v>0x00</v>
      </c>
      <c r="M249" t="str">
        <v>N</v>
      </c>
    </row>
    <row r="250">
      <c r="D250" t="str">
        <v>RW</v>
      </c>
      <c r="F250">
        <v>1.2222222222222223</v>
      </c>
      <c r="G250" t="str">
        <v>hdn_y_coef1</v>
      </c>
      <c r="H250" t="str">
        <v>0x20</v>
      </c>
    </row>
    <row r="251">
      <c r="D251" t="str">
        <v>RW</v>
      </c>
      <c r="F251">
        <v>0.7986111111111112</v>
      </c>
      <c r="G251" t="str">
        <v>hdn_y_coef2</v>
      </c>
      <c r="H251" t="str">
        <v>0xC0</v>
      </c>
    </row>
    <row r="252">
      <c r="D252" t="str">
        <v>RW</v>
      </c>
      <c r="F252">
        <v>0.375</v>
      </c>
      <c r="G252" t="str">
        <v>hdn_y_coef3</v>
      </c>
      <c r="H252" t="str">
        <v>0x20</v>
      </c>
    </row>
    <row r="253">
      <c r="B253" t="str">
        <v>0x00B0</v>
      </c>
      <c r="C253" t="str">
        <v>H_DOWN_CTRL1</v>
      </c>
      <c r="H253" t="str">
        <v>0x0203_0020</v>
      </c>
      <c r="I253" t="str">
        <v>max size 256</v>
      </c>
      <c r="M253" t="str">
        <v>N</v>
      </c>
    </row>
    <row r="254">
      <c r="D254" t="str">
        <v>RW</v>
      </c>
      <c r="F254">
        <v>31</v>
      </c>
      <c r="G254" t="str">
        <v>h_tunnel_en</v>
      </c>
      <c r="H254" t="str">
        <v>0x00</v>
      </c>
      <c r="I254" t="str">
        <v>for tunnel mode</v>
      </c>
      <c r="M254" t="str">
        <v>N</v>
      </c>
    </row>
    <row r="255">
      <c r="D255" t="str">
        <v>RW</v>
      </c>
      <c r="F255">
        <v>30</v>
      </c>
      <c r="G255" t="str">
        <v>hdn_c_reset</v>
      </c>
      <c r="H255" t="str">
        <v>0x00</v>
      </c>
      <c r="I255" t="str">
        <v>when 420 mode</v>
      </c>
    </row>
    <row r="256">
      <c r="D256" t="str">
        <v>RW</v>
      </c>
      <c r="F256">
        <v>1.2222222222222223</v>
      </c>
      <c r="G256" t="str">
        <v>hdn_c_coef1</v>
      </c>
      <c r="H256" t="str">
        <v>0x20</v>
      </c>
      <c r="I256" t="str">
        <v>0x0</v>
      </c>
    </row>
    <row r="257">
      <c r="D257" t="str">
        <v>RW</v>
      </c>
      <c r="F257">
        <v>0.7986111111111112</v>
      </c>
      <c r="G257" t="str">
        <v>hdn_c_coef2</v>
      </c>
      <c r="H257" t="str">
        <v>0xC0</v>
      </c>
      <c r="I257" t="str">
        <v>0x100</v>
      </c>
    </row>
    <row r="258">
      <c r="D258" t="str">
        <v>RW</v>
      </c>
      <c r="F258">
        <v>0.375</v>
      </c>
      <c r="G258" t="str">
        <v>hdn_c_coef3</v>
      </c>
      <c r="H258" t="str">
        <v>0x20</v>
      </c>
      <c r="I258" t="str">
        <v>0x0</v>
      </c>
      <c r="M258" t="str">
        <v>N</v>
      </c>
    </row>
    <row r="259">
      <c r="B259" t="str">
        <v>0x00B4</v>
      </c>
      <c r="C259" t="str">
        <v>V_DOWN_CTRL0</v>
      </c>
      <c r="G259" t="str">
        <v>reserved</v>
      </c>
      <c r="H259" t="str">
        <v>0x0000_0000</v>
      </c>
      <c r="M259" t="str">
        <v>N</v>
      </c>
    </row>
    <row r="260">
      <c r="D260" t="str">
        <v>Rsvd</v>
      </c>
      <c r="F260">
        <v>1.2916666666666667</v>
      </c>
      <c r="G260" t="str">
        <v>reserved</v>
      </c>
      <c r="H260" t="str">
        <v>0x00</v>
      </c>
      <c r="M260" t="str">
        <v>N</v>
      </c>
    </row>
    <row r="261">
      <c r="B261" t="str">
        <v>0x00B8</v>
      </c>
      <c r="C261" t="str">
        <v>V_DOWN_CTRL1</v>
      </c>
      <c r="G261" t="str">
        <v>reserved</v>
      </c>
      <c r="H261" t="str">
        <v>0x0000_0000</v>
      </c>
      <c r="M261" t="str">
        <v>N</v>
      </c>
    </row>
    <row r="262" xml:space="preserve">
      <c r="D262" t="str">
        <v>RW</v>
      </c>
      <c r="F262">
        <v>31</v>
      </c>
      <c r="G262" t="str">
        <v>i_down_420</v>
      </c>
      <c r="H262" t="str">
        <v>0x00</v>
      </c>
      <c r="I262" t="str" xml:space="preserve">
        <v xml:space="preserve">0 : 444 down mode_x000d__x000d_
1 : 420 down mode</v>
      </c>
      <c r="M262" t="str">
        <v>N</v>
      </c>
    </row>
    <row r="263">
      <c r="D263" t="str">
        <v>Rsvd</v>
      </c>
      <c r="F263">
        <v>1.25</v>
      </c>
      <c r="G263" t="str">
        <v>reserved</v>
      </c>
      <c r="H263" t="str">
        <v>0x00</v>
      </c>
      <c r="M263" t="str">
        <v>N</v>
      </c>
    </row>
    <row r="264">
      <c r="B264" t="str">
        <v>0x00BC</v>
      </c>
      <c r="C264" t="str">
        <v>H_DOWN_CTRL2</v>
      </c>
      <c r="H264" t="str">
        <v>0x0000_0000</v>
      </c>
      <c r="M264" t="str">
        <v>N</v>
      </c>
    </row>
    <row r="265">
      <c r="D265" t="str">
        <v>RW</v>
      </c>
      <c r="F265">
        <v>0.7986111111111112</v>
      </c>
      <c r="G265" t="str">
        <v>hdn_y_coef0</v>
      </c>
      <c r="H265" t="str">
        <v>0x00</v>
      </c>
    </row>
    <row r="266">
      <c r="D266" t="str">
        <v>RW</v>
      </c>
      <c r="F266">
        <v>0.375</v>
      </c>
      <c r="G266" t="str">
        <v>hdn_y_coef4</v>
      </c>
      <c r="H266" t="str">
        <v>0x00</v>
      </c>
    </row>
    <row r="267">
      <c r="B267" t="str">
        <v>0x00C0</v>
      </c>
      <c r="C267" t="str">
        <v>SIZE_DETECT_CTRL</v>
      </c>
      <c r="D267" t="str">
        <v>RW</v>
      </c>
      <c r="H267" t="str">
        <v>0xC012_8006</v>
      </c>
      <c r="I267" t="str">
        <v>Size Detection Control</v>
      </c>
      <c r="M267" t="str">
        <v>N</v>
      </c>
    </row>
    <row r="268" xml:space="preserve">
      <c r="D268" t="str">
        <v>RW</v>
      </c>
      <c r="F268">
        <v>1.3125</v>
      </c>
      <c r="G268" t="str">
        <v>nosig_duration_vsync</v>
      </c>
      <c r="H268" t="str">
        <v>0x03</v>
      </c>
      <c r="I268" t="str" xml:space="preserve">
        <v xml:space="preserve">Duration of Vsync signal's absence to detect Vsync no signal_x000d__x000d_
00 := 21.17ms over (60Hz available)_x000d__x000d_
01  = 42.35ms over (30Hz available)_x000d__x000d_
10  = 84.70ms over (24Hz available) _x000d__x000d_
11  = 169.41ms over</v>
      </c>
      <c r="M268" t="str">
        <v>N</v>
      </c>
    </row>
    <row r="269" xml:space="preserve">
      <c r="D269" t="str">
        <v>RW</v>
      </c>
      <c r="F269">
        <v>1.2277777777777779</v>
      </c>
      <c r="G269" t="str">
        <v>nosig_duration_hsync</v>
      </c>
      <c r="H269" t="str">
        <v>0x00</v>
      </c>
      <c r="I269" t="str" xml:space="preserve">
        <v xml:space="preserve">Duration of Hsync signal's absence to detect Hsync no signal_x000d__x000d_
00 := 5.17us over_x000d__x000d_
01  = 10.34us over_x000d__x000d_
10  = 20.68us over_x000d__x000d_
11  = 41.37us over</v>
      </c>
      <c r="M269" t="str">
        <v>N</v>
      </c>
    </row>
    <row r="270" xml:space="preserve">
      <c r="D270" t="str">
        <v>RW</v>
      </c>
      <c r="F270">
        <v>1.1430555555555555</v>
      </c>
      <c r="G270" t="str">
        <v>nosig_duration_de</v>
      </c>
      <c r="H270" t="str">
        <v>0x00</v>
      </c>
      <c r="I270" t="str" xml:space="preserve">
        <v xml:space="preserve">Duration of DE signal's absence to detect DE no signal_x000d__x000d_
00 := 5.17us over_x000d__x000d_
01  = 10.34us over_x000d__x000d_
10  = 20.68us over_x000d__x000d_
11  = 41.37us over</v>
      </c>
      <c r="M270" t="str">
        <v>N</v>
      </c>
    </row>
    <row r="271">
      <c r="F271">
        <v>1.0583333333333333</v>
      </c>
      <c r="G271" t="str">
        <v>reserved</v>
      </c>
      <c r="H271" t="str">
        <v>0x00</v>
      </c>
      <c r="I271" t="str">
        <v>debug interrup enable, source clock selection(200/400Mhz)</v>
      </c>
    </row>
    <row r="272" xml:space="preserve">
      <c r="D272" t="str">
        <v>RW</v>
      </c>
      <c r="F272">
        <v>23</v>
      </c>
      <c r="G272" t="str">
        <v>sd_one_field</v>
      </c>
      <c r="H272" t="str">
        <v>0x00</v>
      </c>
      <c r="I272" t="str" xml:space="preserve">
        <v xml:space="preserve">when SD read size of two field, it restrict only one field._x000d__x000d_
0 := 2 field read_x000d__x000d_
1  = 1 field read</v>
      </c>
      <c r="M272" t="str">
        <v>N</v>
      </c>
    </row>
    <row r="273">
      <c r="D273" t="str">
        <v>RW</v>
      </c>
      <c r="F273">
        <v>22</v>
      </c>
      <c r="G273" t="str">
        <v>clk2048</v>
      </c>
      <c r="H273" t="str">
        <v>0x0</v>
      </c>
      <c r="I273" t="str">
        <v>1 : ext_clk_cnt = 2048</v>
      </c>
      <c r="M273" t="str">
        <v>N</v>
      </c>
    </row>
    <row r="274" xml:space="preserve">
      <c r="D274" t="str">
        <v>RW</v>
      </c>
      <c r="F274">
        <v>0.8888888888888888</v>
      </c>
      <c r="G274" t="str">
        <v>sd_novald_duration</v>
      </c>
      <c r="H274" t="str">
        <v>0x01</v>
      </c>
      <c r="I274" t="str" xml:space="preserve">
        <v xml:space="preserve">duration of no valid time, the smaller this value go to low, the faster no valid signal happen_x000d__x000d_
00  = 13896 unit h_x000d__x000d_
01 := 8192 unit h_x000d__x000d_
10  = 4096 unit h_x000d__x000d_
11  = 2048 unit h</v>
      </c>
      <c r="M274" t="str">
        <v>N</v>
      </c>
    </row>
    <row r="275">
      <c r="D275" t="str">
        <v>RW</v>
      </c>
      <c r="F275">
        <v>19</v>
      </c>
      <c r="G275" t="str">
        <v>clk1024</v>
      </c>
      <c r="H275" t="str">
        <v>0x0</v>
      </c>
      <c r="I275" t="str">
        <v>1 : ext_clk_cnt = 1024</v>
      </c>
      <c r="M275" t="str">
        <v>N</v>
      </c>
    </row>
    <row r="276">
      <c r="D276" t="str">
        <v>RW</v>
      </c>
      <c r="F276">
        <v>0.7611111111111111</v>
      </c>
      <c r="G276" t="str">
        <v>sd_frame_cnt</v>
      </c>
      <c r="H276" t="str">
        <v>0x02</v>
      </c>
      <c r="I276" t="str">
        <v>over 3 frame has to maintain same line number</v>
      </c>
      <c r="M276" t="str">
        <v>N</v>
      </c>
    </row>
    <row r="277" xml:space="preserve">
      <c r="D277" t="str">
        <v>RW</v>
      </c>
      <c r="F277">
        <v>15</v>
      </c>
      <c r="G277" t="str">
        <v>sd_en</v>
      </c>
      <c r="H277" t="str">
        <v>0x01</v>
      </c>
      <c r="I277" t="str" xml:space="preserve">
        <v xml:space="preserve">Size detection enable_x000d__x000d_
0  = disable_x000d__x000d_
1 := enable</v>
      </c>
      <c r="M277" t="str">
        <v>N</v>
      </c>
    </row>
    <row r="278">
      <c r="D278" t="str">
        <v>RW</v>
      </c>
      <c r="F278">
        <v>14</v>
      </c>
      <c r="G278" t="str">
        <v>intr_mask_h_cnahge</v>
      </c>
      <c r="H278" t="str">
        <v>0x00</v>
      </c>
      <c r="I278" t="str">
        <v>To fast change of Hsync</v>
      </c>
      <c r="M278" t="str">
        <v>N</v>
      </c>
    </row>
    <row r="279">
      <c r="D279" t="str">
        <v>RW</v>
      </c>
      <c r="F279">
        <v>13</v>
      </c>
      <c r="G279" t="str">
        <v>intr_mask_valid</v>
      </c>
      <c r="H279" t="str">
        <v>0x00</v>
      </c>
      <c r="I279" t="str">
        <v>Valid input interrupt mask</v>
      </c>
      <c r="M279" t="str">
        <v>N</v>
      </c>
    </row>
    <row r="280">
      <c r="D280" t="str">
        <v>RW</v>
      </c>
      <c r="F280">
        <v>12</v>
      </c>
      <c r="G280" t="str">
        <v>intr_mask_normal</v>
      </c>
      <c r="H280" t="str">
        <v>0x00</v>
      </c>
      <c r="I280" t="str">
        <v>Normal condition interrupt mask</v>
      </c>
      <c r="M280" t="str">
        <v>N</v>
      </c>
    </row>
    <row r="281">
      <c r="D281" t="str">
        <v>RW</v>
      </c>
      <c r="F281">
        <v>11</v>
      </c>
      <c r="G281" t="str">
        <v>intr_mask_vsync</v>
      </c>
      <c r="H281" t="str">
        <v>0x00</v>
      </c>
      <c r="I281" t="str">
        <v>Normal Vsync interrupt mask</v>
      </c>
      <c r="M281" t="str">
        <v>N</v>
      </c>
    </row>
    <row r="282">
      <c r="D282" t="str">
        <v>RW</v>
      </c>
      <c r="F282">
        <v>10</v>
      </c>
      <c r="G282" t="str">
        <v>intr_mask_hsync</v>
      </c>
      <c r="H282" t="str">
        <v>0x00</v>
      </c>
      <c r="I282" t="str">
        <v>Normal Hsync interrupt mask</v>
      </c>
      <c r="M282" t="str">
        <v>N</v>
      </c>
    </row>
    <row r="283">
      <c r="D283" t="str">
        <v>RW</v>
      </c>
      <c r="F283">
        <v>9</v>
      </c>
      <c r="G283" t="str">
        <v>intr_mask_de</v>
      </c>
      <c r="H283" t="str">
        <v>0x00</v>
      </c>
      <c r="I283" t="str">
        <v>Normal DE interrupt mask</v>
      </c>
      <c r="M283" t="str">
        <v>N</v>
      </c>
    </row>
    <row r="284">
      <c r="D284" t="str">
        <v>RW</v>
      </c>
      <c r="F284">
        <v>8</v>
      </c>
      <c r="G284" t="str">
        <v>intr_mask_invalid</v>
      </c>
      <c r="H284" t="str">
        <v>0x00</v>
      </c>
      <c r="I284" t="str">
        <v>Invalid input interrupt mask</v>
      </c>
      <c r="M284" t="str">
        <v>N</v>
      </c>
    </row>
    <row r="285">
      <c r="D285" t="str">
        <v>RW</v>
      </c>
      <c r="F285">
        <v>7</v>
      </c>
      <c r="G285" t="str">
        <v>intr_mask_abnormal</v>
      </c>
      <c r="H285" t="str">
        <v>0x00</v>
      </c>
      <c r="I285" t="str">
        <v>Abnormal condition interrupt mask</v>
      </c>
      <c r="M285" t="str">
        <v>N</v>
      </c>
    </row>
    <row r="286">
      <c r="D286" t="str">
        <v>RW</v>
      </c>
      <c r="F286">
        <v>6</v>
      </c>
      <c r="G286" t="str">
        <v>intrl_mask_novsync</v>
      </c>
      <c r="H286" t="str">
        <v>0x00</v>
      </c>
      <c r="I286" t="str">
        <v>Vsync interrupt mask</v>
      </c>
      <c r="M286" t="str">
        <v>N</v>
      </c>
    </row>
    <row r="287">
      <c r="D287" t="str">
        <v>RW</v>
      </c>
      <c r="F287">
        <v>5</v>
      </c>
      <c r="G287" t="str">
        <v>intr_mask_nohsync</v>
      </c>
      <c r="H287" t="str">
        <v>0x00</v>
      </c>
      <c r="I287" t="str">
        <v>Hsync interrupt mask</v>
      </c>
      <c r="M287" t="str">
        <v>N</v>
      </c>
    </row>
    <row r="288" xml:space="preserve">
      <c r="D288" t="str">
        <v>RW</v>
      </c>
      <c r="F288">
        <v>4</v>
      </c>
      <c r="G288" t="str">
        <v>intr_mask_node</v>
      </c>
      <c r="H288" t="str">
        <v>0x00</v>
      </c>
      <c r="I288" t="str" xml:space="preserve">
        <v xml:space="preserve">DE interrupt mask_x000d__x000d_
0 := interrupt enable_x000d__x000d_
1  = interrupt disable (masking)</v>
      </c>
      <c r="M288" t="str">
        <v>N</v>
      </c>
    </row>
    <row r="289" xml:space="preserve">
      <c r="D289" t="str">
        <v>RW</v>
      </c>
      <c r="F289">
        <v>0.12638888888888888</v>
      </c>
      <c r="G289" t="str">
        <v>sd_ext_range</v>
      </c>
      <c r="H289" t="str">
        <v>0x01</v>
      </c>
      <c r="I289" t="str" xml:space="preserve">
        <v xml:space="preserve">External Line range_x000d__x000d_
00  = 1_x000d__x000d_
01 := 2_x000d__x000d_
10  = 4_x000d__x000d_
11  = 8</v>
      </c>
      <c r="M289" t="str">
        <v>N</v>
      </c>
    </row>
    <row r="290" xml:space="preserve">
      <c r="D290" t="str">
        <v>RW</v>
      </c>
      <c r="F290">
        <v>0.041666666666666664</v>
      </c>
      <c r="G290" t="str">
        <v>sd_vd_range</v>
      </c>
      <c r="H290" t="str">
        <v>0x02</v>
      </c>
      <c r="I290" t="str" xml:space="preserve">
        <v xml:space="preserve">VD line range_x000d__x000d_
00  = 8_x000d__x000d_
01  = 16_x000d__x000d_
10 := 32_x000d__x000d_
11  = 64</v>
      </c>
      <c r="M290" t="str">
        <v>N</v>
      </c>
    </row>
    <row r="291">
      <c r="B291" t="str">
        <v>0x00C4</v>
      </c>
      <c r="C291" t="str">
        <v>SIZE_DETECT_READ</v>
      </c>
      <c r="D291" t="str">
        <v>RO</v>
      </c>
      <c r="H291" t="str">
        <v>0x0000_0000</v>
      </c>
      <c r="I291" t="str">
        <v>H and V Size Read</v>
      </c>
      <c r="M291" t="str">
        <v>N</v>
      </c>
    </row>
    <row r="292" xml:space="preserve">
      <c r="D292" t="str">
        <v>RO</v>
      </c>
      <c r="F292">
        <v>1.3027777777777778</v>
      </c>
      <c r="G292" t="str">
        <v>line_width_read</v>
      </c>
      <c r="H292" t="str">
        <v>0x0</v>
      </c>
      <c r="I292" t="str" xml:space="preserve">
        <v xml:space="preserve">width of one line (using fixed clock)_x000d__x000d_
pixel number = (read_data * input_source_clk_Mhz )/de_clk_396MHz</v>
      </c>
      <c r="M292" t="str">
        <v>N</v>
      </c>
    </row>
    <row r="293" xml:space="preserve">
      <c r="D293" t="str">
        <v>RO</v>
      </c>
      <c r="F293">
        <v>0.625</v>
      </c>
      <c r="G293" t="str">
        <v>line_num_read</v>
      </c>
      <c r="H293" t="str">
        <v>0x0</v>
      </c>
      <c r="I293" t="str" xml:space="preserve">
        <v xml:space="preserve">line number of one frame(field) (using fixed clock)_x000d__x000d_
Frame rate(Hz) = {1 / { (read_data * 2048 )} * de_clk_(396MHz)</v>
      </c>
      <c r="M293" t="str">
        <v>N</v>
      </c>
    </row>
    <row r="294">
      <c r="B294" t="str">
        <v>0x00C8</v>
      </c>
      <c r="C294" t="str">
        <v>SIZE_STATUS0</v>
      </c>
      <c r="D294" t="str">
        <v>RO</v>
      </c>
      <c r="H294" t="str">
        <v>0x0000_0000</v>
      </c>
      <c r="I294" t="str">
        <v>Status Read of Size Detection Control</v>
      </c>
      <c r="M294" t="str">
        <v>N</v>
      </c>
    </row>
    <row r="295">
      <c r="D295" t="str">
        <v>RO</v>
      </c>
      <c r="F295">
        <v>1.3125</v>
      </c>
      <c r="G295" t="str">
        <v>current_line_number_read_msb</v>
      </c>
      <c r="H295" t="str">
        <v>0x00</v>
      </c>
      <c r="I295" t="str">
        <v>current_line_number_read_msb</v>
      </c>
      <c r="M295" t="str">
        <v>N</v>
      </c>
    </row>
    <row r="296">
      <c r="D296" t="str">
        <v>RO</v>
      </c>
      <c r="F296">
        <v>1.2194444444444446</v>
      </c>
      <c r="G296" t="str">
        <v>sd_line_num</v>
      </c>
      <c r="H296" t="str">
        <v>0x00</v>
      </c>
      <c r="I296" t="str">
        <v>line number of one frame(field) by de_clk, so this value may vary ±1 count =&gt; see the vd_line_count(SIZE_STATUS4)</v>
      </c>
      <c r="M296" t="str">
        <v>N</v>
      </c>
    </row>
    <row r="297" xml:space="preserve">
      <c r="D297" t="str">
        <v>RO</v>
      </c>
      <c r="F297">
        <v>15</v>
      </c>
      <c r="G297" t="str">
        <v>source_valid</v>
      </c>
      <c r="H297" t="str">
        <v>0x00</v>
      </c>
      <c r="I297" t="str" xml:space="preserve">
        <v xml:space="preserve">0 = Source sync is not valid yet._x000d__x000d_
1 = Source sync is valid</v>
      </c>
      <c r="M297" t="str">
        <v>N</v>
      </c>
    </row>
    <row r="298" xml:space="preserve">
      <c r="D298" t="str">
        <v>RO</v>
      </c>
      <c r="F298">
        <v>14</v>
      </c>
      <c r="G298" t="str">
        <v>vsync_signal_detect</v>
      </c>
      <c r="H298" t="str">
        <v>0x00</v>
      </c>
      <c r="I298" t="str" xml:space="preserve">
        <v xml:space="preserve">0 = No Vsync signal_x000d__x000d_
1 = Vsync signal is detected</v>
      </c>
      <c r="M298" t="str">
        <v>N</v>
      </c>
    </row>
    <row r="299" xml:space="preserve">
      <c r="D299" t="str">
        <v>RO</v>
      </c>
      <c r="F299">
        <v>13</v>
      </c>
      <c r="G299" t="str">
        <v>hsync_signal_detect</v>
      </c>
      <c r="H299" t="str">
        <v>0x00</v>
      </c>
      <c r="I299" t="str" xml:space="preserve">
        <v xml:space="preserve">0 = No Hsync signal_x000d__x000d_
1 = Hsync signal is detected</v>
      </c>
      <c r="M299" t="str">
        <v>N</v>
      </c>
    </row>
    <row r="300" xml:space="preserve">
      <c r="D300" t="str">
        <v>RO</v>
      </c>
      <c r="F300">
        <v>12</v>
      </c>
      <c r="G300" t="str">
        <v>de_signal_detect</v>
      </c>
      <c r="H300" t="str">
        <v>0x00</v>
      </c>
      <c r="I300" t="str" xml:space="preserve">
        <v xml:space="preserve">0 = No DE signal_x000d__x000d_
1 = DE signal is detected</v>
      </c>
      <c r="M300" t="str">
        <v>N</v>
      </c>
    </row>
    <row r="301">
      <c r="D301" t="str">
        <v>RO</v>
      </c>
      <c r="F301">
        <v>0.4583333333333333</v>
      </c>
      <c r="G301" t="str">
        <v>current_line_number_read</v>
      </c>
      <c r="H301" t="str">
        <v>0x00</v>
      </c>
      <c r="I301" t="str">
        <v>[Max 16383]</v>
      </c>
      <c r="M301" t="str">
        <v>N</v>
      </c>
    </row>
    <row r="302">
      <c r="B302" t="str">
        <v>0x00CC</v>
      </c>
      <c r="C302" t="str">
        <v>SIZE_STATUS5</v>
      </c>
      <c r="D302" t="str">
        <v>RO</v>
      </c>
      <c r="H302" t="str">
        <v>0x0000_0000</v>
      </c>
      <c r="I302" t="str">
        <v>Status Read of Size Detection Control</v>
      </c>
      <c r="M302" t="str">
        <v>N</v>
      </c>
    </row>
    <row r="303">
      <c r="D303" t="str">
        <v>RO</v>
      </c>
      <c r="F303">
        <v>1.3118055555555554</v>
      </c>
      <c r="G303" t="str">
        <v>field_at_vactive_fall</v>
      </c>
      <c r="H303" t="str">
        <v>0x00</v>
      </c>
      <c r="I303" t="str">
        <v>accumluated out field signal detect at V active falling[LSB bit is current detected field polarity]</v>
      </c>
      <c r="M303" t="str">
        <v>N</v>
      </c>
    </row>
    <row r="304" xml:space="preserve">
      <c r="D304" t="str">
        <v>RO</v>
      </c>
      <c r="F304">
        <v>1.125</v>
      </c>
      <c r="G304" t="str">
        <v>sd_2field_size</v>
      </c>
      <c r="H304" t="str">
        <v>0x0000_0000</v>
      </c>
      <c r="I304" t="str" xml:space="preserve">
        <v xml:space="preserve">size of two field by de_clk_x000d__x000d_
60hz =&gt; 16.67ms x 2field = 33.33ms / (1/396M) = 13,200,000_x000d__x000d_
30Hz =&gt; 26,400,000_x000d__x000d_
24Hz =&gt; 33,000,000</v>
      </c>
      <c r="M304" t="str">
        <v>N</v>
      </c>
    </row>
    <row r="305">
      <c r="B305" t="str">
        <v>0x00D0</v>
      </c>
      <c r="C305" t="str">
        <v>SIZE_STATUS6</v>
      </c>
      <c r="D305" t="str">
        <v>RO</v>
      </c>
      <c r="H305" t="str">
        <v>0x0000_0000</v>
      </c>
      <c r="I305" t="str">
        <v>Status Read of Size Detection Control</v>
      </c>
      <c r="M305" t="str">
        <v>N</v>
      </c>
    </row>
    <row r="306" xml:space="preserve">
      <c r="D306" t="str">
        <v>RO</v>
      </c>
      <c r="F306">
        <v>31</v>
      </c>
      <c r="G306" t="str">
        <v>vd_intr</v>
      </c>
      <c r="H306" t="str">
        <v>0x00</v>
      </c>
      <c r="I306" t="str" xml:space="preserve">
        <v xml:space="preserve">0 = Source sync is not valid yet._x000d__x000d_
1 = Source sync is valid</v>
      </c>
      <c r="M306" t="str">
        <v>N</v>
      </c>
    </row>
    <row r="307">
      <c r="D307" t="str">
        <v>RO</v>
      </c>
      <c r="F307">
        <v>1.136111111111111</v>
      </c>
      <c r="G307" t="str">
        <v>diff_ext_vcnt</v>
      </c>
      <c r="H307" t="str">
        <v>0x00</v>
      </c>
      <c r="I307" t="str">
        <v>different vcount between current ext_vcnt and previous ext_vcnt</v>
      </c>
      <c r="M307" t="str">
        <v>N</v>
      </c>
    </row>
    <row r="308">
      <c r="D308" t="str">
        <v>RO</v>
      </c>
      <c r="F308">
        <v>0.625</v>
      </c>
      <c r="G308" t="str">
        <v>diff_vd_vcnt</v>
      </c>
      <c r="H308" t="str">
        <v>0x0</v>
      </c>
      <c r="I308" t="str">
        <v>different vcount between current vd_vcnt and previous vd_vcnt</v>
      </c>
      <c r="M308" t="str">
        <v>N</v>
      </c>
    </row>
    <row r="309">
      <c r="B309" t="str">
        <v>0x00D4</v>
      </c>
      <c r="C309" t="str">
        <v>SIZE_DETECT_CTRL1</v>
      </c>
      <c r="D309" t="str">
        <v>RW/RO</v>
      </c>
      <c r="H309" t="str">
        <v>0x0000_0000</v>
      </c>
      <c r="I309" t="str">
        <v>abnormal flag make mask abnormal0_en ~ abnormal10_en</v>
      </c>
      <c r="M309" t="str">
        <v>N</v>
      </c>
    </row>
    <row r="310">
      <c r="D310" t="str">
        <v>RO</v>
      </c>
      <c r="F310">
        <v>31</v>
      </c>
      <c r="G310" t="str">
        <v>ext_clk_valid</v>
      </c>
      <c r="H310" t="str">
        <v>0x00</v>
      </c>
      <c r="I310" t="str">
        <v>valid of ext_clk (if no ext_clk state is over 165us then this signal goes to zero)</v>
      </c>
      <c r="M310" t="str">
        <v>N</v>
      </c>
    </row>
    <row r="311" xml:space="preserve">
      <c r="D311" t="str">
        <v>RO</v>
      </c>
      <c r="F311">
        <v>1.261111111111111</v>
      </c>
      <c r="G311" t="str">
        <v>ext_clk_valid_count</v>
      </c>
      <c r="H311" t="str">
        <v>0x0</v>
      </c>
      <c r="I311" t="str" xml:space="preserve">
        <v xml:space="preserve">counter value of 512 ext clk measured by de_clk(400Mhz) 512*396/count _x000d__x000d_
for ex : 297Mhz count 682</v>
      </c>
      <c r="M311" t="str">
        <v>N</v>
      </c>
    </row>
    <row r="312">
      <c r="D312" t="str">
        <v>RO</v>
      </c>
      <c r="F312">
        <v>15</v>
      </c>
      <c r="G312" t="str">
        <v>abnormal7_flag</v>
      </c>
      <c r="H312" t="str">
        <v>0x00</v>
      </c>
      <c r="I312" t="str">
        <v>Vsync is not detected so that is abnormal</v>
      </c>
      <c r="M312" t="str">
        <v>N</v>
      </c>
    </row>
    <row r="313">
      <c r="D313" t="str">
        <v>RO</v>
      </c>
      <c r="F313">
        <v>14</v>
      </c>
      <c r="G313" t="str">
        <v>abnormal6_flag</v>
      </c>
      <c r="H313" t="str">
        <v>0x00</v>
      </c>
      <c r="I313" t="str">
        <v>Hsync is not detected so that is abnormal</v>
      </c>
      <c r="M313" t="str">
        <v>N</v>
      </c>
    </row>
    <row r="314">
      <c r="D314" t="str">
        <v>RO</v>
      </c>
      <c r="F314">
        <v>13</v>
      </c>
      <c r="G314" t="str">
        <v>abnormal5_flag</v>
      </c>
      <c r="H314" t="str">
        <v>0x00</v>
      </c>
      <c r="I314" t="str">
        <v>DE sync is not detected so that is abnormal</v>
      </c>
      <c r="M314" t="str">
        <v>N</v>
      </c>
    </row>
    <row r="315">
      <c r="D315" t="str">
        <v>RO</v>
      </c>
      <c r="F315">
        <v>12</v>
      </c>
      <c r="G315" t="str">
        <v>abnormal4_flag</v>
      </c>
      <c r="H315" t="str">
        <v>0x00</v>
      </c>
      <c r="I315" t="str">
        <v>Periodic Vsync is not detected so that is abnormal</v>
      </c>
      <c r="M315" t="str">
        <v>N</v>
      </c>
    </row>
    <row r="316">
      <c r="D316" t="str">
        <v>RO</v>
      </c>
      <c r="F316">
        <v>11</v>
      </c>
      <c r="G316" t="str">
        <v>abnormal3_flag</v>
      </c>
      <c r="H316" t="str">
        <v>0x00</v>
      </c>
      <c r="I316" t="str">
        <v>Low period of H sync is too short so that is abnormal</v>
      </c>
      <c r="M316" t="str">
        <v>N</v>
      </c>
    </row>
    <row r="317">
      <c r="D317" t="str">
        <v>RO</v>
      </c>
      <c r="F317">
        <v>10</v>
      </c>
      <c r="G317" t="str">
        <v>abnormal2_flag</v>
      </c>
      <c r="H317" t="str">
        <v>0x00</v>
      </c>
      <c r="I317" t="str">
        <v>High period of H sync is too short so that is abnormal</v>
      </c>
      <c r="M317" t="str">
        <v>N</v>
      </c>
    </row>
    <row r="318">
      <c r="D318" t="str">
        <v>RO</v>
      </c>
      <c r="F318">
        <v>9</v>
      </c>
      <c r="G318" t="str">
        <v>abnormal1_flag</v>
      </c>
      <c r="H318" t="str">
        <v>0x00</v>
      </c>
      <c r="I318" t="str">
        <v>Low period of V sync is too short so that is abnormal</v>
      </c>
      <c r="M318" t="str">
        <v>N</v>
      </c>
    </row>
    <row r="319">
      <c r="D319" t="str">
        <v>RO</v>
      </c>
      <c r="F319">
        <v>8</v>
      </c>
      <c r="G319" t="str">
        <v>abnormal0_flag</v>
      </c>
      <c r="H319" t="str">
        <v>0x00</v>
      </c>
      <c r="I319" t="str">
        <v>High period of V sync is too short so that is abnormal</v>
      </c>
      <c r="M319" t="str">
        <v>N</v>
      </c>
    </row>
    <row r="320">
      <c r="D320" t="str">
        <v>RW</v>
      </c>
      <c r="F320">
        <v>7</v>
      </c>
      <c r="G320" t="str">
        <v>abnormal7_en</v>
      </c>
      <c r="H320" t="str">
        <v>0x00</v>
      </c>
      <c r="M320" t="str">
        <v>N</v>
      </c>
    </row>
    <row r="321">
      <c r="D321" t="str">
        <v>RW</v>
      </c>
      <c r="F321">
        <v>6</v>
      </c>
      <c r="G321" t="str">
        <v>abnormal6_en</v>
      </c>
      <c r="H321" t="str">
        <v>0x00</v>
      </c>
      <c r="M321" t="str">
        <v>N</v>
      </c>
    </row>
    <row r="322">
      <c r="D322" t="str">
        <v>RW</v>
      </c>
      <c r="F322">
        <v>5</v>
      </c>
      <c r="G322" t="str">
        <v>abnormal5_en</v>
      </c>
      <c r="H322" t="str">
        <v>0x00</v>
      </c>
      <c r="M322" t="str">
        <v>N</v>
      </c>
    </row>
    <row r="323">
      <c r="D323" t="str">
        <v>RW</v>
      </c>
      <c r="F323">
        <v>4</v>
      </c>
      <c r="G323" t="str">
        <v>abnormal4_en</v>
      </c>
      <c r="H323" t="str">
        <v>0x00</v>
      </c>
      <c r="M323" t="str">
        <v>N</v>
      </c>
    </row>
    <row r="324">
      <c r="D324" t="str">
        <v>RW</v>
      </c>
      <c r="F324">
        <v>3</v>
      </c>
      <c r="G324" t="str">
        <v>abnormal3_en</v>
      </c>
      <c r="H324" t="str">
        <v>0x00</v>
      </c>
      <c r="M324" t="str">
        <v>N</v>
      </c>
    </row>
    <row r="325">
      <c r="D325" t="str">
        <v>RW</v>
      </c>
      <c r="F325">
        <v>2</v>
      </c>
      <c r="G325" t="str">
        <v>abnormal2_en</v>
      </c>
      <c r="H325" t="str">
        <v>0x00</v>
      </c>
      <c r="M325" t="str">
        <v>N</v>
      </c>
    </row>
    <row r="326">
      <c r="D326" t="str">
        <v>RW</v>
      </c>
      <c r="F326">
        <v>1</v>
      </c>
      <c r="G326" t="str">
        <v>abnormal1_en</v>
      </c>
      <c r="H326" t="str">
        <v>0x00</v>
      </c>
      <c r="M326" t="str">
        <v>N</v>
      </c>
    </row>
    <row r="327" xml:space="preserve">
      <c r="D327" t="str">
        <v>RW</v>
      </c>
      <c r="F327">
        <v>0</v>
      </c>
      <c r="G327" t="str">
        <v>abnormal0_en</v>
      </c>
      <c r="H327" t="str">
        <v>0x00</v>
      </c>
      <c r="I327" t="str" xml:space="preserve">
        <v xml:space="preserve">0 := do not apply to make abnormal flag_x000d__x000d_
1  = apply to make abnormal flag</v>
      </c>
      <c r="M327" t="str">
        <v>N</v>
      </c>
    </row>
    <row r="328">
      <c r="B328" t="str">
        <v>0x00D8</v>
      </c>
      <c r="C328" t="str">
        <v>SIZE_DETECT_CTRL2</v>
      </c>
      <c r="D328" t="str">
        <v>RW</v>
      </c>
      <c r="H328" t="str">
        <v>0x0301_0905</v>
      </c>
      <c r="I328" t="str">
        <v>H/V abnormal sync width thrshold</v>
      </c>
      <c r="M328" t="str">
        <v>N</v>
      </c>
    </row>
    <row r="329">
      <c r="D329" t="str">
        <v>RW</v>
      </c>
      <c r="F329">
        <v>1.3083333333333333</v>
      </c>
      <c r="G329" t="str">
        <v>abnormal_out_v</v>
      </c>
      <c r="H329" t="str">
        <v>0x3</v>
      </c>
      <c r="I329" t="str">
        <v>V Threshold width from abnormal to normal</v>
      </c>
      <c r="M329" t="str">
        <v>N</v>
      </c>
    </row>
    <row r="330">
      <c r="D330" t="str">
        <v>RW</v>
      </c>
      <c r="F330">
        <v>0.9694444444444444</v>
      </c>
      <c r="G330" t="str">
        <v>abnormal_in_v</v>
      </c>
      <c r="H330" t="str">
        <v>0x1</v>
      </c>
      <c r="I330" t="str">
        <v>V Threshold width from normal to abnormal</v>
      </c>
      <c r="M330" t="str">
        <v>N</v>
      </c>
    </row>
    <row r="331">
      <c r="D331" t="str">
        <v>RW</v>
      </c>
      <c r="F331">
        <v>0.6305555555555555</v>
      </c>
      <c r="G331" t="str">
        <v>abnormal_out_h</v>
      </c>
      <c r="H331" t="str">
        <v>0x9</v>
      </c>
      <c r="I331" t="str">
        <v>H Threshold width from abnormal to normal</v>
      </c>
      <c r="M331" t="str">
        <v>N</v>
      </c>
    </row>
    <row r="332">
      <c r="D332" t="str">
        <v>RW</v>
      </c>
      <c r="F332">
        <v>0.2916666666666667</v>
      </c>
      <c r="G332" t="str">
        <v>abnormal_in_h</v>
      </c>
      <c r="H332" t="str">
        <v>0x5</v>
      </c>
      <c r="I332" t="str">
        <v>H Threshold width from normal to abnormal</v>
      </c>
      <c r="M332" t="str">
        <v>N</v>
      </c>
    </row>
    <row r="333">
      <c r="B333" t="str">
        <v>0x00DC</v>
      </c>
      <c r="C333" t="str">
        <v>CV_OUT_MUX</v>
      </c>
      <c r="D333" t="str">
        <v>RW</v>
      </c>
      <c r="H333" t="str">
        <v>0x0000_0000</v>
      </c>
      <c r="I333" t="str">
        <v>PSEUDO Sync Generation Control (DE CLK[198Mhz] is used at generation clock)</v>
      </c>
      <c r="M333" t="str">
        <v>N</v>
      </c>
    </row>
    <row r="334">
      <c r="D334" t="str">
        <v>RW</v>
      </c>
      <c r="F334">
        <v>23</v>
      </c>
      <c r="G334" t="str">
        <v>auto_pseudo_sync_en</v>
      </c>
      <c r="H334" t="str">
        <v>0x00</v>
      </c>
      <c r="I334" t="str">
        <v>Automatically Pseudo sync is selected to SMUX's input until Capture input's abnormal flag is disappeared.</v>
      </c>
      <c r="M334" t="str">
        <v>N</v>
      </c>
    </row>
    <row r="335" xml:space="preserve">
      <c r="D335" t="str">
        <v>RW</v>
      </c>
      <c r="F335">
        <v>0.8888888888888888</v>
      </c>
      <c r="G335" t="str">
        <v>c_valid_sel</v>
      </c>
      <c r="H335" t="str">
        <v>0x00</v>
      </c>
      <c r="I335" t="str" xml:space="preserve">
        <v xml:space="preserve">00 := Normal condition (cvalid = yvalid)_x000d__x000d_
01  = 420 mode (cvalid = 1/4 valid for 420)_x000d__x000d_
10  = 420 mode (cvalid = 1/2 valid for 420 , Even_odd mode)</v>
      </c>
    </row>
    <row r="336" xml:space="preserve">
      <c r="D336" t="str">
        <v>RW</v>
      </c>
      <c r="F336">
        <v>12</v>
      </c>
      <c r="G336" t="str">
        <v>y_sel</v>
      </c>
      <c r="H336" t="str">
        <v>0x00</v>
      </c>
      <c r="I336" t="str" xml:space="preserve">
        <v xml:space="preserve">0 := Original Y select_x000d__x000d_
1  = Pseudo Y select</v>
      </c>
      <c r="M336" t="str">
        <v>N</v>
      </c>
    </row>
    <row r="337" xml:space="preserve">
      <c r="D337" t="str">
        <v>RW</v>
      </c>
      <c r="F337">
        <v>10</v>
      </c>
      <c r="G337" t="str">
        <v>cb_sel</v>
      </c>
      <c r="H337" t="str">
        <v>0x00</v>
      </c>
      <c r="I337" t="str" xml:space="preserve">
        <v xml:space="preserve">0 := Original Cb select_x000d__x000d_
1  = Pseudo Cb select</v>
      </c>
      <c r="M337" t="str">
        <v>N</v>
      </c>
    </row>
    <row r="338" xml:space="preserve">
      <c r="D338" t="str">
        <v>RW</v>
      </c>
      <c r="F338">
        <v>8</v>
      </c>
      <c r="G338" t="str">
        <v>cr_sel</v>
      </c>
      <c r="H338" t="str">
        <v>0x00</v>
      </c>
      <c r="I338" t="str" xml:space="preserve">
        <v xml:space="preserve">0 := Original Cr selec_x000d__x000d_
1  = Pseudo Cr select</v>
      </c>
      <c r="M338" t="str">
        <v>N</v>
      </c>
    </row>
    <row r="339" xml:space="preserve">
      <c r="D339" t="str">
        <v>RW</v>
      </c>
      <c r="F339">
        <v>6</v>
      </c>
      <c r="G339" t="str">
        <v>de_sel</v>
      </c>
      <c r="H339" t="str">
        <v>0x00</v>
      </c>
      <c r="I339" t="str" xml:space="preserve">
        <v xml:space="preserve">0 := Original sync select_x000d__x000d_
1  = Pseudo sync select</v>
      </c>
      <c r="M339" t="str">
        <v>N</v>
      </c>
    </row>
    <row r="340" xml:space="preserve">
      <c r="D340" t="str">
        <v>RW</v>
      </c>
      <c r="F340">
        <v>5</v>
      </c>
      <c r="G340" t="str">
        <v>vsync_sel</v>
      </c>
      <c r="H340" t="str">
        <v>0x00</v>
      </c>
      <c r="I340" t="str" xml:space="preserve">
        <v xml:space="preserve">0 := Original sync select_x000d__x000d_
1  = Pseudo sync select</v>
      </c>
      <c r="M340" t="str">
        <v>N</v>
      </c>
    </row>
    <row r="341" xml:space="preserve">
      <c r="D341" t="str">
        <v>RW</v>
      </c>
      <c r="F341">
        <v>4</v>
      </c>
      <c r="G341" t="str">
        <v>hsync_sel</v>
      </c>
      <c r="H341" t="str">
        <v>0x00</v>
      </c>
      <c r="I341" t="str" xml:space="preserve">
        <v xml:space="preserve">0 := Original sync select_x000d__x000d_
1  = Pseudo sync select</v>
      </c>
      <c r="M341" t="str">
        <v>N</v>
      </c>
    </row>
    <row r="342" xml:space="preserve">
      <c r="D342" t="str">
        <v>RW</v>
      </c>
      <c r="F342">
        <v>3</v>
      </c>
      <c r="G342" t="str">
        <v>field_sel</v>
      </c>
      <c r="H342" t="str">
        <v>0x00</v>
      </c>
      <c r="I342" t="str" xml:space="preserve">
        <v xml:space="preserve">0 := Original sync select_x000d__x000d_
1  = Pseudo sync select</v>
      </c>
      <c r="M342" t="str">
        <v>N</v>
      </c>
    </row>
    <row r="343">
      <c r="B343" t="str">
        <v>0x00E0</v>
      </c>
      <c r="C343" t="str">
        <v>PSEUDO_SYNC_CTRL1</v>
      </c>
      <c r="D343" t="str">
        <v>RW</v>
      </c>
      <c r="H343" t="str">
        <v>0x0210_02C0</v>
      </c>
      <c r="I343" t="str">
        <v>Psuedo Sync Control0 for UHD</v>
      </c>
      <c r="M343" t="str">
        <v>N</v>
      </c>
    </row>
    <row r="344">
      <c r="D344" t="str">
        <v>RW</v>
      </c>
      <c r="F344">
        <v>1.3041666666666667</v>
      </c>
      <c r="G344" t="str">
        <v>pseudo_hsync</v>
      </c>
      <c r="H344" t="str">
        <v>0x16</v>
      </c>
      <c r="I344" t="str">
        <v>size of hsync 22 (88/4 )</v>
      </c>
      <c r="M344" t="str">
        <v>N</v>
      </c>
    </row>
    <row r="345">
      <c r="D345" t="str">
        <v>RW</v>
      </c>
      <c r="F345">
        <v>0.7111111111111111</v>
      </c>
      <c r="G345" t="str">
        <v>pseudo_hfp</v>
      </c>
      <c r="H345" t="str">
        <v>0x2C</v>
      </c>
      <c r="I345" t="str">
        <v>size of horizontal front porch 44 (176/4)</v>
      </c>
      <c r="M345" t="str">
        <v>N</v>
      </c>
    </row>
    <row r="346" xml:space="preserve">
      <c r="D346" t="str">
        <v>RW</v>
      </c>
      <c r="F346">
        <v>3</v>
      </c>
      <c r="G346" t="str">
        <v>pseudo_cr_data_sel</v>
      </c>
      <c r="H346" t="str">
        <v>0x00</v>
      </c>
      <c r="I346" t="str" xml:space="preserve">
        <v xml:space="preserve">0 := Y,Cb increasing, Cr decreasing_x000d__x000d_
1  = designated value of pseudo_data of Cr</v>
      </c>
      <c r="M346" t="str">
        <v>N</v>
      </c>
    </row>
    <row r="347" xml:space="preserve">
      <c r="D347" t="str">
        <v>RW</v>
      </c>
      <c r="F347">
        <v>2</v>
      </c>
      <c r="G347" t="str">
        <v>pseudo_cb_data_sel</v>
      </c>
      <c r="H347" t="str">
        <v>0x00</v>
      </c>
      <c r="I347" t="str" xml:space="preserve">
        <v xml:space="preserve">0 := Y,Cb increasing, Cr decreasing_x000d__x000d_
1  = designated value of pseudo_data of Cb</v>
      </c>
      <c r="M347" t="str">
        <v>N</v>
      </c>
    </row>
    <row r="348" xml:space="preserve">
      <c r="D348" t="str">
        <v>RW</v>
      </c>
      <c r="F348">
        <v>1</v>
      </c>
      <c r="G348" t="str">
        <v>pseudo_y_data_sel</v>
      </c>
      <c r="H348" t="str">
        <v>0x00</v>
      </c>
      <c r="I348" t="str" xml:space="preserve">
        <v xml:space="preserve">0 := Y,Cb increasing, Cr decreasing_x000d__x000d_
1  = designated value of pseudo_data of Y</v>
      </c>
      <c r="M348" t="str">
        <v>N</v>
      </c>
    </row>
    <row r="349" xml:space="preserve">
      <c r="D349" t="str">
        <v>RW</v>
      </c>
      <c r="F349">
        <v>0</v>
      </c>
      <c r="G349" t="str">
        <v>pseudo_sync_ctrl_en</v>
      </c>
      <c r="H349" t="str">
        <v>0x00</v>
      </c>
      <c r="I349" t="str" xml:space="preserve">
        <v xml:space="preserve">1  = enable of pseudo sync ctrl_x000d__x000d_
0 := disable of pseudo sync ctrl</v>
      </c>
      <c r="M349" t="str">
        <v>N</v>
      </c>
    </row>
    <row r="350">
      <c r="B350" t="str">
        <v>0x00E4</v>
      </c>
      <c r="C350" t="str">
        <v>PSEUDO_SYNC_CTRL2</v>
      </c>
      <c r="D350" t="str">
        <v>RW</v>
      </c>
      <c r="H350" t="str">
        <v>0x2260_118F</v>
      </c>
      <c r="I350" t="str">
        <v>Psuedo Sync Control1</v>
      </c>
      <c r="M350" t="str">
        <v>N</v>
      </c>
    </row>
    <row r="351">
      <c r="D351" t="str">
        <v>RW</v>
      </c>
      <c r="F351">
        <v>1.3041666666666667</v>
      </c>
      <c r="G351" t="str">
        <v>pseudo_hn</v>
      </c>
      <c r="H351" t="str">
        <v>0x44C</v>
      </c>
      <c r="I351" t="str">
        <v>size of horizontal line 1100(4400/4)</v>
      </c>
      <c r="M351" t="str">
        <v>N</v>
      </c>
    </row>
    <row r="352">
      <c r="D352" t="str">
        <v>RW</v>
      </c>
      <c r="F352">
        <v>0.7111111111111111</v>
      </c>
      <c r="G352" t="str">
        <v>pseudo_hblk</v>
      </c>
      <c r="H352" t="str">
        <v>0x8C</v>
      </c>
      <c r="I352" t="str">
        <v>size of horizontal blank 140(560/4)</v>
      </c>
      <c r="M352" t="str">
        <v>N</v>
      </c>
    </row>
    <row r="353">
      <c r="D353" t="str">
        <v>RW</v>
      </c>
      <c r="F353">
        <v>0.125</v>
      </c>
      <c r="G353" t="str">
        <v>pseudo_y</v>
      </c>
      <c r="H353" t="str">
        <v>0x0F</v>
      </c>
      <c r="I353" t="str">
        <v>MSB 4bit (default 960)</v>
      </c>
      <c r="M353" t="str">
        <v>N</v>
      </c>
    </row>
    <row r="354">
      <c r="B354" t="str">
        <v>0x00E8</v>
      </c>
      <c r="C354" t="str">
        <v>PSEUDO_SYNC_CTRL3</v>
      </c>
      <c r="D354" t="str">
        <v>RW</v>
      </c>
      <c r="H354" t="str">
        <v>0x001C_0028</v>
      </c>
      <c r="I354" t="str">
        <v>Psuedo Sync Control2</v>
      </c>
      <c r="M354" t="str">
        <v>N</v>
      </c>
    </row>
    <row r="355">
      <c r="D355" t="str">
        <v>RW</v>
      </c>
      <c r="F355">
        <v>1.3041666666666667</v>
      </c>
      <c r="G355" t="str">
        <v>pseudo_vsync</v>
      </c>
      <c r="H355" t="str">
        <v>0xA</v>
      </c>
      <c r="I355" t="str">
        <v>line number of vertical sync</v>
      </c>
      <c r="M355" t="str">
        <v>N</v>
      </c>
    </row>
    <row r="356">
      <c r="D356" t="str">
        <v>RW</v>
      </c>
      <c r="F356">
        <v>0.7111111111111111</v>
      </c>
      <c r="G356" t="str">
        <v>pseudo_vfp</v>
      </c>
      <c r="H356" t="str">
        <v>0x8</v>
      </c>
      <c r="I356" t="str">
        <v>line number of vertical front porch</v>
      </c>
      <c r="M356" t="str">
        <v>N</v>
      </c>
    </row>
    <row r="357">
      <c r="D357" t="str">
        <v>RW</v>
      </c>
      <c r="F357">
        <v>0.125</v>
      </c>
      <c r="G357" t="str">
        <v>pseudo_cb</v>
      </c>
      <c r="H357" t="str">
        <v>0x08</v>
      </c>
      <c r="I357" t="str">
        <v>MSB 4bit (default 512)</v>
      </c>
      <c r="M357" t="str">
        <v>N</v>
      </c>
    </row>
    <row r="358">
      <c r="B358" t="str">
        <v>0x00EC</v>
      </c>
      <c r="C358" t="str">
        <v>PSEUDO_SYNC_CTRL4</v>
      </c>
      <c r="D358" t="str">
        <v>RW</v>
      </c>
      <c r="H358" t="str">
        <v>0x1194_02D8</v>
      </c>
      <c r="I358" t="str">
        <v>Psuedo Sync Control3</v>
      </c>
      <c r="M358" t="str">
        <v>N</v>
      </c>
    </row>
    <row r="359">
      <c r="D359" t="str">
        <v>RW</v>
      </c>
      <c r="F359">
        <v>1.3041666666666667</v>
      </c>
      <c r="G359" t="str">
        <v>pseudo_vn</v>
      </c>
      <c r="H359" t="str">
        <v>0x8CA</v>
      </c>
      <c r="I359" t="str">
        <v>line number of whole frame 2250</v>
      </c>
      <c r="M359" t="str">
        <v>N</v>
      </c>
    </row>
    <row r="360">
      <c r="D360" t="str">
        <v>RW</v>
      </c>
      <c r="F360">
        <v>0.7111111111111111</v>
      </c>
      <c r="G360" t="str">
        <v>pseudo_vblk</v>
      </c>
      <c r="H360" t="str">
        <v>0x5A</v>
      </c>
      <c r="I360" t="str">
        <v>line number of vertical blank 90</v>
      </c>
      <c r="M360" t="str">
        <v>N</v>
      </c>
    </row>
    <row r="361">
      <c r="D361" t="str">
        <v>RW</v>
      </c>
      <c r="F361">
        <v>0.125</v>
      </c>
      <c r="G361" t="str">
        <v>pseudo_cr</v>
      </c>
      <c r="H361" t="str">
        <v>0x08</v>
      </c>
      <c r="I361" t="str">
        <v>MSB 4bit (default 512)</v>
      </c>
      <c r="M361" t="str">
        <v>N</v>
      </c>
    </row>
    <row r="362">
      <c r="B362" t="str">
        <v>0x00F0</v>
      </c>
      <c r="C362" t="str">
        <v>SIZE_DETECT_CTRL3</v>
      </c>
      <c r="D362" t="str">
        <v>RW</v>
      </c>
      <c r="H362" t="str">
        <v>0x000A_4000</v>
      </c>
      <c r="M362" t="str">
        <v>N</v>
      </c>
    </row>
    <row r="363">
      <c r="D363" t="str">
        <v>RW</v>
      </c>
      <c r="F363">
        <v>1.2194444444444446</v>
      </c>
      <c r="G363" t="str">
        <v>diff_hsize</v>
      </c>
      <c r="H363" t="str">
        <v>0xA</v>
      </c>
      <c r="I363" t="str">
        <v>To detect fast hsync change, minimum change range</v>
      </c>
      <c r="M363" t="str">
        <v>N</v>
      </c>
    </row>
    <row r="364">
      <c r="D364" t="str">
        <v>RW</v>
      </c>
      <c r="F364">
        <v>0.6277777777777778</v>
      </c>
      <c r="G364" t="str">
        <v>interrupt_mask_count</v>
      </c>
      <c r="H364" t="str">
        <v>0x0400</v>
      </c>
      <c r="I364" t="str">
        <v>minimum mask count (5.3ms = 1024*1/198*mask_count)</v>
      </c>
      <c r="M364" t="str">
        <v>N</v>
      </c>
    </row>
    <row r="365" xml:space="preserve">
      <c r="D365" t="str">
        <v>RW</v>
      </c>
      <c r="F365">
        <v>0</v>
      </c>
      <c r="G365" t="str">
        <v>interrupt_mask_method</v>
      </c>
      <c r="H365" t="str">
        <v>0x00</v>
      </c>
      <c r="I365" t="str" xml:space="preserve">
        <v xml:space="preserve">interrupt mask method_x000d__x000d_
0 : periodic mask_x000d__x000d_
1 : cascade mask</v>
      </c>
      <c r="M365" t="str">
        <v>N</v>
      </c>
    </row>
    <row r="366">
      <c r="B366" t="str">
        <v>0x00F4</v>
      </c>
      <c r="C366" t="str">
        <v>H_DOWN_CTRL3</v>
      </c>
      <c r="H366" t="str">
        <v>0x0000_0000</v>
      </c>
      <c r="M366" t="str">
        <v>N</v>
      </c>
    </row>
    <row r="367">
      <c r="D367" t="str">
        <v>RW</v>
      </c>
      <c r="F367">
        <v>0.7986111111111112</v>
      </c>
      <c r="G367" t="str">
        <v>hdn_c_coef0</v>
      </c>
      <c r="H367" t="str">
        <v>0x00</v>
      </c>
    </row>
    <row r="368">
      <c r="D368" t="str">
        <v>RW</v>
      </c>
      <c r="F368">
        <v>0.375</v>
      </c>
      <c r="G368" t="str">
        <v>hdn_c_coef4</v>
      </c>
      <c r="H368" t="str">
        <v>0x00</v>
      </c>
    </row>
    <row r="369">
      <c r="B369" t="str">
        <v>0x00F8</v>
      </c>
      <c r="C369" t="str">
        <v>PRE3D_CTRL1</v>
      </c>
      <c r="D369" t="str">
        <v>RW</v>
      </c>
      <c r="H369" t="str">
        <v>0x0016_0017</v>
      </c>
      <c r="I369" t="str">
        <v>PRE 3D-Formatter Control1</v>
      </c>
      <c r="M369" t="str">
        <v>N</v>
      </c>
    </row>
    <row r="370">
      <c r="D370" t="str">
        <v>RW</v>
      </c>
      <c r="F370">
        <v>1.1777777777777778</v>
      </c>
      <c r="G370" t="str">
        <v>pre3d_active_space2_line_num</v>
      </c>
      <c r="H370" t="str">
        <v>0x16</v>
      </c>
      <c r="I370" t="str">
        <v>line number [Max 4095]</v>
      </c>
      <c r="M370" t="str">
        <v>N</v>
      </c>
    </row>
    <row r="371">
      <c r="D371" t="str">
        <v>RW</v>
      </c>
      <c r="F371">
        <v>0.5</v>
      </c>
      <c r="G371" t="str">
        <v>pre3d_active_space1_line_num</v>
      </c>
      <c r="H371" t="str">
        <v>0x17</v>
      </c>
      <c r="I371" t="str">
        <v>line number [Max 4095]</v>
      </c>
      <c r="M371" t="str">
        <v>N</v>
      </c>
    </row>
    <row r="372">
      <c r="B372" t="str">
        <v>0x00FC</v>
      </c>
      <c r="C372" t="str">
        <v>PRE3D_CTRL2</v>
      </c>
      <c r="D372" t="str">
        <v>RW</v>
      </c>
      <c r="H372" t="str">
        <v>0x0005_0002</v>
      </c>
      <c r="I372" t="str">
        <v>PRE 3D-Formatter Control1</v>
      </c>
      <c r="M372" t="str">
        <v>N</v>
      </c>
    </row>
    <row r="373">
      <c r="D373" t="str">
        <v>RW</v>
      </c>
      <c r="F373">
        <v>1.1777777777777778</v>
      </c>
      <c r="G373" t="str">
        <v>pre3d_sync_line_num</v>
      </c>
      <c r="H373" t="str">
        <v>0x5</v>
      </c>
      <c r="I373" t="str">
        <v>line number [Max 4095]</v>
      </c>
      <c r="M373" t="str">
        <v>N</v>
      </c>
    </row>
    <row r="374">
      <c r="D374" t="str">
        <v>RW</v>
      </c>
      <c r="F374">
        <v>0.5</v>
      </c>
      <c r="G374" t="str">
        <v>pre3d_front_porch_line_num</v>
      </c>
      <c r="H374" t="str">
        <v>0x2</v>
      </c>
      <c r="I374" t="str">
        <v>line number [Max 4095]</v>
      </c>
      <c r="M374" t="str">
        <v>N</v>
      </c>
    </row>
    <row r="375">
      <c r="A375" t="str">
        <v>[End]</v>
      </c>
    </row>
  </sheetData>
  <pageMargins left="0.7" right="0.7" top="0.75" bottom="0.75" header="0.3" footer="0.3"/>
  <ignoredErrors>
    <ignoredError numberStoredAsText="1" sqref="A1:Q375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K375"/>
  <sheetViews>
    <sheetView workbookViewId="0" rightToLeft="0"/>
  </sheetViews>
  <sheetData>
    <row r="1">
      <c r="A1" t="str">
        <f>AddrHex</f>
        <v>Category</v>
      </c>
      <c r="B1" t="str">
        <f>0xCCCC_0200</f>
        <v>CVI_A</v>
      </c>
      <c r="C1">
        <f>0x0000</f>
      </c>
      <c r="X1">
        <f>0x0004</f>
      </c>
      <c r="AA1">
        <f>0x0008</f>
      </c>
      <c r="AD1">
        <f>0x000C</f>
      </c>
      <c r="AG1">
        <f>0x0010</f>
      </c>
      <c r="AM1">
        <f>0x0014</f>
      </c>
      <c r="BM1">
        <f>0x0018</f>
      </c>
      <c r="CC1">
        <f>0x001C</f>
      </c>
      <c r="CE1">
        <f>0x0020</f>
      </c>
      <c r="CG1">
        <f>0x0024</f>
      </c>
      <c r="CJ1">
        <f>0x0028</f>
      </c>
      <c r="CM1">
        <f>0x002C</f>
      </c>
      <c r="CP1">
        <f>0x0030</f>
      </c>
      <c r="CS1">
        <f>0x0034</f>
      </c>
      <c r="CV1">
        <f>0x0038</f>
      </c>
      <c r="CY1">
        <f>0x003C</f>
      </c>
      <c r="DB1">
        <f>0x0040</f>
      </c>
      <c r="DG1">
        <f>0x0044</f>
      </c>
      <c r="EB1">
        <f>0x0048</f>
      </c>
      <c r="EE1">
        <f>0x004C</f>
      </c>
      <c r="EW1">
        <f>0x0050</f>
      </c>
      <c r="FN1">
        <f>0x0054</f>
      </c>
      <c r="FQ1">
        <f>0x0058</f>
      </c>
      <c r="GC1">
        <f>0x005C</f>
      </c>
      <c r="GF1">
        <f>0x0060</f>
      </c>
      <c r="GI1">
        <f>0x0064</f>
      </c>
      <c r="GL1">
        <f>0x0068</f>
      </c>
      <c r="GR1">
        <f>0x006C</f>
      </c>
      <c r="GU1">
        <f>0x0070</f>
      </c>
      <c r="GZ1">
        <f>0x0074</f>
      </c>
      <c r="HB1">
        <f>0x0078</f>
      </c>
      <c r="HD1">
        <f>0x007C</f>
      </c>
      <c r="HF1">
        <f>0x0080</f>
      </c>
      <c r="HH1">
        <f>0x0084</f>
      </c>
      <c r="HJ1">
        <f>0x0088</f>
      </c>
      <c r="HL1">
        <f>0x008C</f>
      </c>
      <c r="HN1">
        <f>0x0090</f>
      </c>
      <c r="HP1">
        <f>0x0094</f>
      </c>
      <c r="HR1">
        <f>0x0098</f>
      </c>
      <c r="HT1">
        <f>0x009C</f>
      </c>
      <c r="HV1">
        <f>0x00A0</f>
      </c>
      <c r="HX1">
        <f>0x00A4</f>
      </c>
      <c r="IH1">
        <f>0x00A8</f>
      </c>
      <c r="IM1">
        <f>0x00AC</f>
      </c>
      <c r="IS1">
        <f>0x00B0</f>
      </c>
      <c r="IY1">
        <f>0x00B4</f>
      </c>
      <c r="JA1">
        <f>0x00B8</f>
      </c>
      <c r="JD1">
        <f>0x00BC</f>
      </c>
      <c r="JG1">
        <f>0x00C0</f>
      </c>
      <c r="KE1">
        <f>0x00C4</f>
      </c>
      <c r="KH1">
        <f>0x00C8</f>
      </c>
      <c r="KP1">
        <f>0x00CC</f>
      </c>
      <c r="KS1">
        <f>0x00D0</f>
      </c>
      <c r="KW1">
        <f>0x00D4</f>
      </c>
      <c r="LP1">
        <f>0x00D8</f>
      </c>
      <c r="LU1">
        <f>0x00DC</f>
      </c>
      <c r="ME1">
        <f>0x00E0</f>
      </c>
      <c r="ML1">
        <f>0x00E4</f>
      </c>
      <c r="MP1">
        <f>0x00E8</f>
      </c>
      <c r="MT1">
        <f>0x00EC</f>
      </c>
      <c r="MX1">
        <f>0x00F0</f>
      </c>
      <c r="NB1">
        <f>0x00F4</f>
      </c>
      <c r="NE1">
        <f>0x00F8</f>
      </c>
      <c r="NH1">
        <f>0x00FC</f>
      </c>
      <c r="NK1" t="str">
        <v>[End]</v>
      </c>
    </row>
    <row r="2">
      <c r="A2" t="str">
        <f>AddrHex</f>
        <v>Category</v>
      </c>
      <c r="B2" t="str">
        <f>0xCCCC_0200</f>
        <v>CVI_B</v>
      </c>
      <c r="C2">
        <f>0x0000</f>
      </c>
      <c r="X2">
        <f>0x0004</f>
      </c>
      <c r="AA2">
        <f>0x0008</f>
      </c>
      <c r="AD2">
        <f>0x000C</f>
      </c>
      <c r="AG2">
        <f>0x0010</f>
      </c>
      <c r="AM2">
        <f>0x0014</f>
      </c>
      <c r="BM2">
        <f>0x0018</f>
      </c>
      <c r="CC2">
        <f>0x001C</f>
      </c>
      <c r="CE2">
        <f>0x0020</f>
      </c>
      <c r="CG2">
        <f>0x0024</f>
      </c>
      <c r="CJ2">
        <f>0x0028</f>
      </c>
      <c r="CM2">
        <f>0x002C</f>
      </c>
      <c r="CP2">
        <f>0x0030</f>
      </c>
      <c r="CS2">
        <f>0x0034</f>
      </c>
      <c r="CV2">
        <f>0x0038</f>
      </c>
      <c r="CY2">
        <f>0x003C</f>
      </c>
      <c r="DB2">
        <f>0x0040</f>
      </c>
      <c r="DG2">
        <f>0x0044</f>
      </c>
      <c r="EB2">
        <f>0x0048</f>
      </c>
      <c r="EE2">
        <f>0x004C</f>
      </c>
      <c r="EW2">
        <f>0x0050</f>
      </c>
      <c r="FN2">
        <f>0x0054</f>
      </c>
      <c r="FQ2">
        <f>0x0058</f>
      </c>
      <c r="GC2">
        <f>0x005C</f>
      </c>
      <c r="GF2">
        <f>0x0060</f>
      </c>
      <c r="GI2">
        <f>0x0064</f>
      </c>
      <c r="GL2">
        <f>0x0068</f>
      </c>
      <c r="GR2">
        <f>0x006C</f>
      </c>
      <c r="GU2">
        <f>0x0070</f>
      </c>
      <c r="GZ2">
        <f>0x0074</f>
      </c>
      <c r="HB2">
        <f>0x0078</f>
      </c>
      <c r="HD2">
        <f>0x007C</f>
      </c>
      <c r="HF2">
        <f>0x0080</f>
      </c>
      <c r="HH2">
        <f>0x0084</f>
      </c>
      <c r="HJ2">
        <f>0x0088</f>
      </c>
      <c r="HL2">
        <f>0x008C</f>
      </c>
      <c r="HN2">
        <f>0x0090</f>
      </c>
      <c r="HP2">
        <f>0x0094</f>
      </c>
      <c r="HR2">
        <f>0x0098</f>
      </c>
      <c r="HT2">
        <f>0x009C</f>
      </c>
      <c r="HV2">
        <f>0x00A0</f>
      </c>
      <c r="HX2">
        <f>0x00A4</f>
      </c>
      <c r="IH2">
        <f>0x00A8</f>
      </c>
      <c r="IM2">
        <f>0x00AC</f>
      </c>
      <c r="IS2">
        <f>0x00B0</f>
      </c>
      <c r="IY2">
        <f>0x00B4</f>
      </c>
      <c r="JA2">
        <f>0x00B8</f>
      </c>
      <c r="JD2">
        <f>0x00BC</f>
      </c>
      <c r="JG2">
        <f>0x00C0</f>
      </c>
      <c r="KE2">
        <f>0x00C4</f>
      </c>
      <c r="KH2">
        <f>0x00C8</f>
      </c>
      <c r="KP2">
        <f>0x00CC</f>
      </c>
      <c r="KS2">
        <f>0x00D0</f>
      </c>
      <c r="KW2">
        <f>0x00D4</f>
      </c>
      <c r="LP2">
        <f>0x00D8</f>
      </c>
      <c r="LU2">
        <f>0x00DC</f>
      </c>
      <c r="ME2">
        <f>0x00E0</f>
      </c>
      <c r="ML2">
        <f>0x00E4</f>
      </c>
      <c r="MP2">
        <f>0x00E8</f>
      </c>
      <c r="MT2">
        <f>0x00EC</f>
      </c>
      <c r="MX2">
        <f>0x00F0</f>
      </c>
      <c r="NB2">
        <f>0x00F4</f>
      </c>
      <c r="NE2">
        <f>0x00F8</f>
      </c>
      <c r="NH2">
        <f>0x00FC</f>
      </c>
      <c r="NK2" t="str">
        <v>[End]</v>
      </c>
    </row>
    <row r="3">
      <c r="A3" t="str">
        <f>AddrHex</f>
        <v>Category</v>
      </c>
      <c r="B3" t="str">
        <f>0xCCCC_0200</f>
        <v>CVI_c</v>
      </c>
      <c r="C3">
        <f>0x0000</f>
      </c>
      <c r="X3">
        <f>0x0004</f>
      </c>
      <c r="AA3">
        <f>0x0008</f>
      </c>
      <c r="AD3">
        <f>0x000C</f>
      </c>
      <c r="AG3">
        <f>0x0010</f>
      </c>
      <c r="AM3">
        <f>0x0014</f>
      </c>
      <c r="BM3">
        <f>0x0018</f>
      </c>
      <c r="CC3">
        <f>0x001C</f>
      </c>
      <c r="CE3">
        <f>0x0020</f>
      </c>
      <c r="CG3">
        <f>0x0024</f>
      </c>
      <c r="CJ3">
        <f>0x0028</f>
      </c>
      <c r="CM3">
        <f>0x002C</f>
      </c>
      <c r="CP3">
        <f>0x0030</f>
      </c>
      <c r="CS3">
        <f>0x0034</f>
      </c>
      <c r="CV3">
        <f>0x0038</f>
      </c>
      <c r="CY3">
        <f>0x003C</f>
      </c>
      <c r="DB3">
        <f>0x0040</f>
      </c>
      <c r="DG3">
        <f>0x0044</f>
      </c>
      <c r="EB3">
        <f>0x0048</f>
      </c>
      <c r="EE3">
        <f>0x004C</f>
      </c>
      <c r="EW3">
        <f>0x0050</f>
      </c>
      <c r="FN3">
        <f>0x0054</f>
      </c>
      <c r="FQ3">
        <f>0x0058</f>
      </c>
      <c r="GC3">
        <f>0x005C</f>
      </c>
      <c r="GF3">
        <f>0x0060</f>
      </c>
      <c r="GI3">
        <f>0x0064</f>
      </c>
      <c r="GL3">
        <f>0x0068</f>
      </c>
      <c r="GR3">
        <f>0x006C</f>
      </c>
      <c r="GU3">
        <f>0x0070</f>
      </c>
      <c r="GZ3">
        <f>0x0074</f>
      </c>
      <c r="HB3">
        <f>0x0078</f>
      </c>
      <c r="HD3">
        <f>0x007C</f>
      </c>
      <c r="HF3">
        <f>0x0080</f>
      </c>
      <c r="HH3">
        <f>0x0084</f>
      </c>
      <c r="HJ3">
        <f>0x0088</f>
      </c>
      <c r="HL3">
        <f>0x008C</f>
      </c>
      <c r="HN3">
        <f>0x0090</f>
      </c>
      <c r="HP3">
        <f>0x0094</f>
      </c>
      <c r="HR3">
        <f>0x0098</f>
      </c>
      <c r="HT3">
        <f>0x009C</f>
      </c>
      <c r="HV3">
        <f>0x00A0</f>
      </c>
      <c r="HX3">
        <f>0x00A4</f>
      </c>
      <c r="IH3">
        <f>0x00A8</f>
      </c>
      <c r="IM3">
        <f>0x00AC</f>
      </c>
      <c r="IS3">
        <f>0x00B0</f>
      </c>
      <c r="IY3">
        <f>0x00B4</f>
      </c>
      <c r="JA3">
        <f>0x00B8</f>
      </c>
      <c r="JD3">
        <f>0x00BC</f>
      </c>
      <c r="JG3">
        <f>0x00C0</f>
      </c>
      <c r="KE3">
        <f>0x00C4</f>
      </c>
      <c r="KH3">
        <f>0x00C8</f>
      </c>
      <c r="KP3">
        <f>0x00CC</f>
      </c>
      <c r="KS3">
        <f>0x00D0</f>
      </c>
      <c r="KW3">
        <f>0x00D4</f>
      </c>
      <c r="LP3">
        <f>0x00D8</f>
      </c>
      <c r="LU3">
        <f>0x00DC</f>
      </c>
      <c r="ME3">
        <f>0x00E0</f>
      </c>
      <c r="ML3">
        <f>0x00E4</f>
      </c>
      <c r="MP3">
        <f>0x00E8</f>
      </c>
      <c r="MT3">
        <f>0x00EC</f>
      </c>
      <c r="MX3">
        <f>0x00F0</f>
      </c>
      <c r="NB3">
        <f>0x00F4</f>
      </c>
      <c r="NE3">
        <f>0x00F8</f>
      </c>
      <c r="NH3">
        <f>0x00FC</f>
      </c>
      <c r="NK3" t="str">
        <v>[End]</v>
      </c>
    </row>
    <row r="4" xml:space="preserve">
      <c r="D4" t="str">
        <v>RW</v>
      </c>
      <c r="F4">
        <v>31</v>
      </c>
      <c r="G4" t="str">
        <v>data_en_mode</v>
      </c>
      <c r="H4" t="str">
        <v>0x00</v>
      </c>
      <c r="I4" t="str" xml:space="preserve">
        <v xml:space="preserve">0 := Internal Hactive is made by hsync and de_x000d__x000d_
1  = Internal Hactive is made by de (Hoffset &amp; Voffset should be 0x0000)</v>
      </c>
      <c r="M4" t="str">
        <v>N</v>
      </c>
    </row>
    <row r="5" xml:space="preserve">
      <c r="D5" t="str">
        <v>RW</v>
      </c>
      <c r="F5">
        <v>1.2694444444444444</v>
      </c>
      <c r="G5" t="str">
        <v>bit_numbering_lsb2</v>
      </c>
      <c r="H5" t="str">
        <v>0x00</v>
      </c>
      <c r="I5" t="str" xml:space="preserve">
        <v xml:space="preserve">This function is just only valid when adc_bit_sel = '1'._x000d__x000d_
000 := LSB 2bit is "00"_x000d__x000d_
001  = LSB 2bit is "01"_x000d__x000d_
010  = LSB 2bit is "10"_x000d__x000d_
011  = LSB 2bit is "11"_x000d__x000d_
100  = LSB 2bit is rotating on "00", "01", "10", "11"_x000d__x000d_
101  = LSB 2bit is repeat own data(1 downto 0)</v>
      </c>
      <c r="M5" t="str">
        <v>N</v>
      </c>
    </row>
    <row r="6" xml:space="preserve">
      <c r="D6" t="str">
        <v>RW</v>
      </c>
      <c r="F6">
        <v>27</v>
      </c>
      <c r="G6" t="str">
        <v>g_port_swap</v>
      </c>
      <c r="H6" t="str">
        <v>0x00</v>
      </c>
      <c r="I6" t="str" xml:space="preserve">
        <v xml:space="preserve">This bit swaps the MSB and LSB._x000d__x000d_
0 := normal bit order_x000d__x000d_
1  = inverse bit order</v>
      </c>
      <c r="M6" t="str">
        <v>N</v>
      </c>
    </row>
    <row r="7" xml:space="preserve">
      <c r="D7" t="str">
        <v>RW</v>
      </c>
      <c r="F7">
        <v>26</v>
      </c>
      <c r="G7" t="str">
        <v>b_port_swap</v>
      </c>
      <c r="H7" t="str">
        <v>0x00</v>
      </c>
      <c r="I7" t="str" xml:space="preserve">
        <v xml:space="preserve">This bit swaps the MSB and LSB._x000d__x000d_
0 := normal bit order_x000d__x000d_
1  = inverse bit order</v>
      </c>
      <c r="M7" t="str">
        <v>N</v>
      </c>
    </row>
    <row r="8" xml:space="preserve">
      <c r="D8" t="str">
        <v>RW</v>
      </c>
      <c r="F8">
        <v>25</v>
      </c>
      <c r="G8" t="str">
        <v>r_port_swap</v>
      </c>
      <c r="H8" t="str">
        <v>0x00</v>
      </c>
      <c r="I8" t="str" xml:space="preserve">
        <v xml:space="preserve">This bit swaps the MSB and LSB._x000d__x000d_
0 := normal bit order_x000d__x000d_
1  = inverse bit order</v>
      </c>
      <c r="M8" t="str">
        <v>N</v>
      </c>
    </row>
    <row r="9" xml:space="preserve">
      <c r="D9" t="str">
        <v>RW</v>
      </c>
      <c r="F9">
        <v>24</v>
      </c>
      <c r="G9" t="str">
        <v>br_port_swap</v>
      </c>
      <c r="H9" t="str">
        <v>0x00</v>
      </c>
      <c r="I9" t="str" xml:space="preserve">
        <v xml:space="preserve">This bit swaps the B and R port_x000d__x000d_
0 := normal_x000d__x000d_
1  = B and R port swap</v>
      </c>
      <c r="M9" t="str">
        <v>N</v>
      </c>
    </row>
    <row r="10" xml:space="preserve">
      <c r="D10" t="str">
        <v>RW</v>
      </c>
      <c r="F10">
        <v>23</v>
      </c>
      <c r="G10" t="str">
        <v>adc_bit_sel</v>
      </c>
      <c r="H10" t="str">
        <v>0x00</v>
      </c>
      <c r="I10" t="str" xml:space="preserve">
        <v xml:space="preserve">0 := 10bit data_x000d__x000d_
1  = 8 bit data (LSB 2bit's numbering is selected by bit_numbering_lsb2)</v>
      </c>
      <c r="M10" t="str">
        <v>N</v>
      </c>
    </row>
    <row r="11" xml:space="preserve">
      <c r="D11" t="str">
        <v>RW</v>
      </c>
      <c r="F11">
        <v>22</v>
      </c>
      <c r="G11" t="str">
        <v>adc_cut_direction</v>
      </c>
      <c r="H11" t="str">
        <v>0x00</v>
      </c>
      <c r="I11" t="str" xml:space="preserve">
        <v xml:space="preserve">this bit is just only valid when adc_bit_sel = '1'_x000d__x000d_
0 := MSB 8bit _x000d__x000d_
1  = LSB 8bit</v>
      </c>
      <c r="M11" t="str">
        <v>N</v>
      </c>
    </row>
    <row r="12" xml:space="preserve">
      <c r="D12" t="str">
        <v>RW</v>
      </c>
      <c r="F12">
        <v>0.8888888888888888</v>
      </c>
      <c r="G12" t="str">
        <v>manual_sync_polarity</v>
      </c>
      <c r="H12" t="str">
        <v>0x00</v>
      </c>
      <c r="I12" t="str" xml:space="preserve">
        <v xml:space="preserve">00 := H = negative sync(active_high), V = negative sync(active_high)_x000d__x000d_
01 =  H = negative sync(active_high), V = positive sync(active_low)_x000d__x000d_
10 =  H =  positive sync(active_low), V = negative sync(active_high)_x000d__x000d_
11 =  H =  positive sync(active_low), V =  positive sync(active_low)</v>
      </c>
      <c r="M12" t="str">
        <v>N</v>
      </c>
    </row>
    <row r="13" xml:space="preserve">
      <c r="D13" t="str">
        <v>RW</v>
      </c>
      <c r="F13">
        <v>19</v>
      </c>
      <c r="G13" t="str">
        <v>auto_sync_polarity</v>
      </c>
      <c r="H13" t="str">
        <v>0x01</v>
      </c>
      <c r="I13" t="str" xml:space="preserve">
        <v xml:space="preserve">0 = disable_x000d__x000d_
1 := enable</v>
      </c>
      <c r="M13" t="str">
        <v>N</v>
      </c>
    </row>
    <row r="14" xml:space="preserve">
      <c r="D14" t="str">
        <v>RW</v>
      </c>
      <c r="F14">
        <v>0.7180555555555556</v>
      </c>
      <c r="G14" t="str">
        <v>data_in_sel</v>
      </c>
      <c r="H14" t="str">
        <v>0x00</v>
      </c>
      <c r="I14" t="str" xml:space="preserve">
        <v xml:space="preserve">0000 := HDMI_A_x000d__x000d_
0010  = HDMI_B_x000d__x000d_
0100  = HDMI_C_x000d__x000d_
0110  = HDMI_D_x000d__x000d_
1000  = CVD_x000d__x000d_
1001  = Component_x000d__x000d_
1010  = HDMI_E_x000d__x000d_
1100  = DSC_x000d__x000d_
1110  = FEC</v>
      </c>
      <c r="M14" t="str">
        <v>N</v>
      </c>
    </row>
    <row r="15" xml:space="preserve">
      <c r="D15" t="str">
        <v>RW</v>
      </c>
      <c r="F15">
        <v>0.55</v>
      </c>
      <c r="G15" t="str">
        <v>yc_delay_mode_g</v>
      </c>
      <c r="H15" t="str">
        <v>0x00</v>
      </c>
      <c r="I15" t="str" xml:space="preserve">
        <v xml:space="preserve">00 := bypass_x000d__x000d_
01  = 1 pixel delay_x000d__x000d_
10  = 2 pixel delay_x000d__x000d_
11  = 3 pixel delay</v>
      </c>
      <c r="M15" t="str">
        <v>N</v>
      </c>
    </row>
    <row r="16" xml:space="preserve">
      <c r="D16" t="str">
        <v>RW</v>
      </c>
      <c r="F16">
        <v>0.4652777777777778</v>
      </c>
      <c r="G16" t="str">
        <v>yc_delay_mode_b</v>
      </c>
      <c r="H16" t="str">
        <v>0x00</v>
      </c>
      <c r="I16" t="str" xml:space="preserve">
        <v xml:space="preserve">00 := bypass_x000d__x000d_
01  = 1 pixel delay_x000d__x000d_
10  = 2 pixel delay_x000d__x000d_
11  = 3 pixel delay</v>
      </c>
      <c r="M16" t="str">
        <v>N</v>
      </c>
    </row>
    <row r="17" xml:space="preserve">
      <c r="D17" t="str">
        <v>RW</v>
      </c>
      <c r="F17">
        <v>0.38055555555555554</v>
      </c>
      <c r="G17" t="str">
        <v>yc_delay_mode_r</v>
      </c>
      <c r="H17" t="str">
        <v>0x00</v>
      </c>
      <c r="I17" t="str" xml:space="preserve">
        <v xml:space="preserve">00 := bypass_x000d__x000d_
01  = 1 pixel delay_x000d__x000d_
10  = 2 pixel delay_x000d__x000d_
11  = 3 pixel delay</v>
      </c>
      <c r="M17" t="str">
        <v>N</v>
      </c>
    </row>
    <row r="18" xml:space="preserve">
      <c r="D18" t="str">
        <v>RW</v>
      </c>
      <c r="F18">
        <v>7</v>
      </c>
      <c r="G18" t="str">
        <v>aspect_ratio</v>
      </c>
      <c r="H18" t="str">
        <v>0x00</v>
      </c>
      <c r="I18" t="str" xml:space="preserve">
        <v xml:space="preserve">0 := 4:3_x000d__x000d_
1  = 16:9</v>
      </c>
      <c r="M18" t="str">
        <v>N</v>
      </c>
    </row>
    <row r="19" xml:space="preserve">
      <c r="D19" t="str">
        <v>RW</v>
      </c>
      <c r="F19">
        <v>6</v>
      </c>
      <c r="G19" t="str">
        <v>chroma_sampling</v>
      </c>
      <c r="H19" t="str">
        <v>0x00</v>
      </c>
      <c r="I19" t="str" xml:space="preserve">
        <v xml:space="preserve">Chroma up-sampling method when data_bit_mode = '0'_x000d__x000d_
0 := mean filter_x000d__x000d_
1  = pixel repetition</v>
      </c>
      <c r="M19" t="str">
        <v>N</v>
      </c>
    </row>
    <row r="20">
      <c r="D20" t="str">
        <v>RW</v>
      </c>
      <c r="F20">
        <v>5</v>
      </c>
      <c r="G20" t="str">
        <v>reserved</v>
      </c>
      <c r="H20" t="str">
        <v>0x00</v>
      </c>
      <c r="M20" t="str">
        <v>N</v>
      </c>
    </row>
    <row r="21" xml:space="preserve">
      <c r="D21" t="str">
        <v>RW</v>
      </c>
      <c r="F21">
        <v>0.16875</v>
      </c>
      <c r="G21" t="str">
        <v>auto_field_gen</v>
      </c>
      <c r="H21" t="str">
        <v>0x00</v>
      </c>
      <c r="I21" t="str" xml:space="preserve">
        <v xml:space="preserve">00 := use input hsync_x000d__x000d_
01  = use pseudo hsync1_x000d__x000d_
10  = use pseudo hsync2</v>
      </c>
      <c r="K21">
        <v>4</v>
      </c>
      <c r="L21">
        <v>2</v>
      </c>
      <c r="M21" t="str">
        <v>N</v>
      </c>
      <c r="P21" t="str">
        <v>O</v>
      </c>
    </row>
    <row r="22" xml:space="preserve">
      <c r="D22" t="str">
        <v>RW</v>
      </c>
      <c r="F22">
        <v>0.08402777777777778</v>
      </c>
      <c r="G22" t="str">
        <v>field_gen_mode</v>
      </c>
      <c r="H22" t="str">
        <v>0x02</v>
      </c>
      <c r="I22" t="str" xml:space="preserve">
        <v xml:space="preserve">00  = Auto field_x000d__x000d_
01  = Inverse of Auto field_x000d__x000d_
10 := Input field_x000d__x000d_
11  = Inverse of Input field</v>
      </c>
      <c r="M22" t="str">
        <v>N</v>
      </c>
    </row>
    <row r="23" xml:space="preserve">
      <c r="D23" t="str">
        <v>RW</v>
      </c>
      <c r="F23">
        <v>0</v>
      </c>
      <c r="G23" t="str">
        <v>scan_type</v>
      </c>
      <c r="H23" t="str">
        <v>0x00</v>
      </c>
      <c r="I23" t="str" xml:space="preserve">
        <v xml:space="preserve">0 := interlaced_x000d__x000d_
1  = progressive</v>
      </c>
      <c r="M23" t="str">
        <v>N</v>
      </c>
    </row>
    <row r="24">
      <c r="B24" t="str">
        <v>0x0004</v>
      </c>
      <c r="C24" t="str">
        <v>OFFSET_CTRL</v>
      </c>
      <c r="D24" t="str">
        <v>RW</v>
      </c>
      <c r="H24" t="str">
        <v>0x0026_0094</v>
      </c>
      <c r="I24" t="str">
        <v>H and V offset Adjusting</v>
      </c>
      <c r="M24" t="str">
        <v>N</v>
      </c>
    </row>
    <row r="25">
      <c r="D25" t="str">
        <v>RW</v>
      </c>
      <c r="F25">
        <v>1.1777777777777778</v>
      </c>
      <c r="G25" t="str">
        <v>offset_v</v>
      </c>
      <c r="H25" t="str">
        <v>0x26</v>
      </c>
      <c r="I25" t="str">
        <v>line number [Max 4095]</v>
      </c>
      <c r="M25" t="str">
        <v>N</v>
      </c>
    </row>
    <row r="26">
      <c r="D26" t="str">
        <v>RW</v>
      </c>
      <c r="F26">
        <v>0.5</v>
      </c>
      <c r="G26" t="str">
        <v>offset_h</v>
      </c>
      <c r="H26" t="str">
        <v>0x94</v>
      </c>
      <c r="I26" t="str">
        <v>pixel number [Max 4095]</v>
      </c>
      <c r="M26" t="str">
        <v>N</v>
      </c>
    </row>
    <row r="27">
      <c r="B27" t="str">
        <v>0x0008</v>
      </c>
      <c r="C27" t="str">
        <v>SIZE_CTRL</v>
      </c>
      <c r="D27" t="str">
        <v>RW</v>
      </c>
      <c r="H27" t="str">
        <v>0x0438_0780</v>
      </c>
      <c r="I27" t="str">
        <v>H and V size Adjusting</v>
      </c>
      <c r="M27" t="str">
        <v>N</v>
      </c>
    </row>
    <row r="28">
      <c r="D28" t="str">
        <v>RW</v>
      </c>
      <c r="F28">
        <v>1.1777777777777778</v>
      </c>
      <c r="G28" t="str">
        <v>size_v</v>
      </c>
      <c r="H28" t="str">
        <v>0x438</v>
      </c>
      <c r="I28" t="str">
        <v>line number [Max 4095]</v>
      </c>
      <c r="M28" t="str">
        <v>N</v>
      </c>
    </row>
    <row r="29">
      <c r="D29" t="str">
        <v>RW</v>
      </c>
      <c r="F29">
        <v>0.5</v>
      </c>
      <c r="G29" t="str">
        <v>size_h</v>
      </c>
      <c r="H29" t="str">
        <v>0x780</v>
      </c>
      <c r="I29" t="str">
        <v>pixel number [Max 4095]</v>
      </c>
      <c r="M29" t="str">
        <v>N</v>
      </c>
    </row>
    <row r="30">
      <c r="B30" t="str">
        <v>0x000C</v>
      </c>
      <c r="C30" t="str">
        <v>INT_SYNC_CTRL0</v>
      </c>
      <c r="D30" t="str">
        <v>RW</v>
      </c>
      <c r="H30" t="str">
        <v>0x0010_003E</v>
      </c>
      <c r="I30" t="str">
        <v>Internal Re-shape Sync Parameter</v>
      </c>
      <c r="M30" t="str">
        <v>N</v>
      </c>
    </row>
    <row r="31">
      <c r="D31" t="str">
        <v>RW</v>
      </c>
      <c r="F31">
        <v>1.0527777777777778</v>
      </c>
      <c r="G31" t="str">
        <v>res_hfp</v>
      </c>
      <c r="H31" t="str">
        <v>0x010</v>
      </c>
      <c r="I31" t="str">
        <v>For debug horizontal reshape front porch timing</v>
      </c>
      <c r="M31" t="str">
        <v>N</v>
      </c>
    </row>
    <row r="32">
      <c r="D32" t="str">
        <v>RW</v>
      </c>
      <c r="F32">
        <v>0.375</v>
      </c>
      <c r="G32" t="str">
        <v>res_hsync</v>
      </c>
      <c r="H32" t="str">
        <v>0x03E</v>
      </c>
      <c r="I32" t="str">
        <v>For debug horizontal reshape sync timing</v>
      </c>
      <c r="M32" t="str">
        <v>N</v>
      </c>
    </row>
    <row r="33">
      <c r="B33" t="str">
        <v>0x0010</v>
      </c>
      <c r="C33" t="str">
        <v>INT_SYNC_CTRL1</v>
      </c>
      <c r="D33" t="str">
        <v>RW</v>
      </c>
      <c r="H33" t="str">
        <v>0x0001_0700</v>
      </c>
      <c r="I33" t="str">
        <v>Internal Re-shape Sync Parameter</v>
      </c>
      <c r="K33">
        <v>4</v>
      </c>
      <c r="L33">
        <v>2</v>
      </c>
      <c r="M33" t="str">
        <v>N</v>
      </c>
      <c r="P33" t="str">
        <v>O</v>
      </c>
    </row>
    <row r="34" xml:space="preserve">
      <c r="D34" t="str">
        <v>RW</v>
      </c>
      <c r="F34">
        <v>16</v>
      </c>
      <c r="G34" t="str">
        <v>res_sync_sel</v>
      </c>
      <c r="H34" t="str">
        <v>0x01</v>
      </c>
      <c r="I34" t="str" xml:space="preserve">
        <v xml:space="preserve">For debug Reshape Sync Selection bit_x000d__x000d_
0  = use internal reshape sync (debug mode)_x000d__x000d_
1 := use input sync</v>
      </c>
      <c r="M34" t="str">
        <v>N</v>
      </c>
    </row>
    <row r="35" xml:space="preserve">
      <c r="D35" t="str">
        <v>RW</v>
      </c>
      <c r="F35">
        <v>15</v>
      </c>
      <c r="G35" t="str">
        <v>res_field_sel</v>
      </c>
      <c r="H35" t="str">
        <v>0x00</v>
      </c>
      <c r="I35" t="str" xml:space="preserve">
        <v xml:space="preserve">For debug reshape field selection_x000d__x000d_
0 := Top_x000d__x000d_
1  = Bottom</v>
      </c>
      <c r="M35" t="str">
        <v>N</v>
      </c>
    </row>
    <row r="36">
      <c r="D36" t="str">
        <v>RW</v>
      </c>
      <c r="F36">
        <v>0.5923611111111111</v>
      </c>
      <c r="G36" t="str">
        <v>res_field_add_line</v>
      </c>
      <c r="H36" t="str">
        <v>0x00</v>
      </c>
      <c r="I36" t="str">
        <v>adding line number</v>
      </c>
      <c r="M36" t="str">
        <v>N</v>
      </c>
    </row>
    <row r="37">
      <c r="D37" t="str">
        <v>RW</v>
      </c>
      <c r="F37">
        <v>0.5055555555555555</v>
      </c>
      <c r="G37" t="str">
        <v>res_vsync</v>
      </c>
      <c r="H37" t="str">
        <v>0x7</v>
      </c>
      <c r="I37" t="str">
        <v>For Debug vertical reshape sync timing</v>
      </c>
      <c r="M37" t="str">
        <v>N</v>
      </c>
    </row>
    <row r="38">
      <c r="D38" t="str">
        <v>RW</v>
      </c>
      <c r="F38">
        <v>0.16666666666666666</v>
      </c>
      <c r="G38" t="str">
        <v>res_vfp</v>
      </c>
      <c r="H38" t="str">
        <v>0x0</v>
      </c>
      <c r="I38" t="str">
        <v>For Debug vertical reshape front porch timing</v>
      </c>
      <c r="M38" t="str">
        <v>N</v>
      </c>
    </row>
    <row r="39">
      <c r="B39" t="str">
        <v>0x0014</v>
      </c>
      <c r="C39" t="str">
        <v>CV_MASK_CTRL</v>
      </c>
      <c r="D39" t="str">
        <v>RW</v>
      </c>
      <c r="H39" t="str">
        <v>0x0100_0000</v>
      </c>
      <c r="I39" t="str">
        <v>MASK signal for CVI</v>
      </c>
      <c r="M39" t="str">
        <v>N</v>
      </c>
    </row>
    <row r="40">
      <c r="D40" t="str">
        <v>RW</v>
      </c>
      <c r="F40">
        <v>31</v>
      </c>
      <c r="G40" t="str">
        <v>dolby_md_intr_clr</v>
      </c>
      <c r="H40" t="str">
        <v>0x00</v>
      </c>
      <c r="I40" t="str">
        <v>interrupt clear</v>
      </c>
    </row>
    <row r="41">
      <c r="D41" t="str">
        <v>RW</v>
      </c>
      <c r="F41">
        <v>30</v>
      </c>
      <c r="G41" t="str">
        <v>dolby_md_intr_en</v>
      </c>
      <c r="H41" t="str">
        <v>0x00</v>
      </c>
      <c r="I41" t="str">
        <v>interrupt enable</v>
      </c>
    </row>
    <row r="42">
      <c r="D42" t="str">
        <v>RW</v>
      </c>
      <c r="F42">
        <v>29</v>
      </c>
      <c r="G42" t="str">
        <v>dolby_crc_error_intr_clr</v>
      </c>
      <c r="H42" t="str">
        <v>0x00</v>
      </c>
      <c r="I42" t="str">
        <v>interrupt clear</v>
      </c>
    </row>
    <row r="43">
      <c r="D43" t="str">
        <v>RW</v>
      </c>
      <c r="F43">
        <v>28</v>
      </c>
      <c r="G43" t="str">
        <v>dolby_crc_error_intr_en</v>
      </c>
      <c r="H43" t="str">
        <v>0x00</v>
      </c>
      <c r="I43" t="str">
        <v>interrupt enable</v>
      </c>
    </row>
    <row r="44">
      <c r="D44" t="str">
        <v>RW</v>
      </c>
      <c r="F44">
        <v>24</v>
      </c>
      <c r="G44" t="str">
        <v>mask_memory</v>
      </c>
      <c r="H44" t="str">
        <v>0x01</v>
      </c>
      <c r="I44" t="str">
        <v xml:space="preserve"> 0: disable,  1 : masking</v>
      </c>
      <c r="M44" t="str">
        <v>N</v>
      </c>
    </row>
    <row r="45">
      <c r="D45" t="str">
        <v>RW</v>
      </c>
      <c r="F45">
        <v>23</v>
      </c>
      <c r="G45" t="str">
        <v>mask_push</v>
      </c>
      <c r="H45" t="str">
        <v>0x00</v>
      </c>
      <c r="I45" t="str">
        <v xml:space="preserve"> 0: disable,  1 : masking</v>
      </c>
    </row>
    <row r="46">
      <c r="D46" t="str">
        <v>RW</v>
      </c>
      <c r="F46">
        <v>22</v>
      </c>
      <c r="G46" t="str">
        <v>mask_reset_push</v>
      </c>
      <c r="H46" t="str">
        <v>0x00</v>
      </c>
      <c r="I46" t="str">
        <v xml:space="preserve"> 0: disable,  1 : masking</v>
      </c>
    </row>
    <row r="47">
      <c r="D47" t="str">
        <v>RW</v>
      </c>
      <c r="F47">
        <v>21</v>
      </c>
      <c r="G47" t="str">
        <v>mask_pop</v>
      </c>
      <c r="H47" t="str">
        <v>0x00</v>
      </c>
      <c r="I47" t="str">
        <v xml:space="preserve"> 0: disable,  1 : masking</v>
      </c>
    </row>
    <row r="48">
      <c r="D48" t="str">
        <v>RW</v>
      </c>
      <c r="F48">
        <v>20</v>
      </c>
      <c r="G48" t="str">
        <v>mask_reset_pop</v>
      </c>
      <c r="H48" t="str">
        <v>0x00</v>
      </c>
      <c r="I48" t="str">
        <v xml:space="preserve"> 0: disable,  1 : masking</v>
      </c>
    </row>
    <row r="49" xml:space="preserve">
      <c r="D49" t="str">
        <v>RW</v>
      </c>
      <c r="F49">
        <v>0.8041666666666667</v>
      </c>
      <c r="G49" t="str">
        <v>hdr_tunnel_mode</v>
      </c>
      <c r="H49" t="str">
        <v>0x00</v>
      </c>
      <c r="I49" t="str" xml:space="preserve">
        <v xml:space="preserve"> 0: bypass,   1 : tunneled mode,_x000d__x000d_
              3 : tunnel reverse mode</v>
      </c>
    </row>
    <row r="50">
      <c r="D50" t="str">
        <v>RW</v>
      </c>
      <c r="F50">
        <v>17</v>
      </c>
      <c r="G50" t="str">
        <v>dither_temporal_en</v>
      </c>
      <c r="H50" t="str">
        <v>0x00</v>
      </c>
      <c r="I50" t="str">
        <v>temporal dither enable</v>
      </c>
    </row>
    <row r="51" xml:space="preserve">
      <c r="D51" t="str">
        <v>RW</v>
      </c>
      <c r="F51">
        <v>16</v>
      </c>
      <c r="G51" t="str">
        <v>dither_en</v>
      </c>
      <c r="H51" t="str">
        <v>0x00</v>
      </c>
      <c r="I51" t="str" xml:space="preserve">
        <v xml:space="preserve">dither enable_x000d__x000d_
0 : dither block bypass (12 to 10 truncation)_x000d__x000d_
1 : dither path enable (12 to 10 dithering)</v>
      </c>
    </row>
    <row r="52">
      <c r="D52" t="str">
        <v>RW</v>
      </c>
      <c r="F52">
        <v>15</v>
      </c>
      <c r="G52" t="str">
        <v>reserved</v>
      </c>
      <c r="H52" t="str">
        <v>0x00</v>
      </c>
      <c r="I52" t="str">
        <v>0 : always on, 1 : only de (note! Component)</v>
      </c>
    </row>
    <row r="53">
      <c r="D53" t="str">
        <v>RW</v>
      </c>
      <c r="F53">
        <v>14</v>
      </c>
      <c r="G53" t="str">
        <v>input_reverse</v>
      </c>
      <c r="H53" t="str">
        <v>0x00</v>
      </c>
      <c r="I53" t="str">
        <v xml:space="preserve"> 0 : bypass,  1 : reverse</v>
      </c>
    </row>
    <row r="54" xml:space="preserve">
      <c r="D54" t="str">
        <v>RW</v>
      </c>
      <c r="F54">
        <v>0.55</v>
      </c>
      <c r="G54" t="str">
        <v>data_mux_g</v>
      </c>
      <c r="H54" t="str">
        <v>0x00</v>
      </c>
      <c r="I54" t="str" xml:space="preserve">
        <v xml:space="preserve">00 := G_x000d__x000d_
01  = B_x000d__x000d_
10  = R_x000d__x000d_
11  = 0</v>
      </c>
      <c r="M54" t="str">
        <v>N</v>
      </c>
    </row>
    <row r="55" xml:space="preserve">
      <c r="D55" t="str">
        <v>RW</v>
      </c>
      <c r="F55">
        <v>0.4652777777777778</v>
      </c>
      <c r="G55" t="str">
        <v>data_mux_b</v>
      </c>
      <c r="H55" t="str">
        <v>0x00</v>
      </c>
      <c r="I55" t="str" xml:space="preserve">
        <v xml:space="preserve">00 := B_x000d__x000d_
01  = R_x000d__x000d_
10  = G_x000d__x000d_
11  = 0</v>
      </c>
    </row>
    <row r="56" xml:space="preserve">
      <c r="D56" t="str">
        <v>RW</v>
      </c>
      <c r="F56">
        <v>0.38055555555555554</v>
      </c>
      <c r="G56" t="str">
        <v>data_mux_r</v>
      </c>
      <c r="H56" t="str">
        <v>0x00</v>
      </c>
      <c r="I56" t="str" xml:space="preserve">
        <v xml:space="preserve">00 := R_x000d__x000d_
01  = G_x000d__x000d_
10  = B_x000d__x000d_
11  = 0</v>
      </c>
    </row>
    <row r="57">
      <c r="D57" t="str">
        <v>RW</v>
      </c>
      <c r="F57">
        <v>7</v>
      </c>
      <c r="G57" t="str">
        <v>mask_ext</v>
      </c>
      <c r="H57" t="str">
        <v>0x00</v>
      </c>
      <c r="I57" t="str">
        <v xml:space="preserve"> 0: disable,  1 : masking</v>
      </c>
      <c r="M57" t="str">
        <v>N</v>
      </c>
    </row>
    <row r="58">
      <c r="D58" t="str">
        <v>RW</v>
      </c>
      <c r="F58">
        <v>6</v>
      </c>
      <c r="G58" t="str">
        <v>mask_ext_de</v>
      </c>
      <c r="H58" t="str">
        <v>0x00</v>
      </c>
      <c r="I58" t="str">
        <v xml:space="preserve"> 0: disable,  1 : masking</v>
      </c>
      <c r="M58" t="str">
        <v>N</v>
      </c>
    </row>
    <row r="59">
      <c r="D59" t="str">
        <v>RW</v>
      </c>
      <c r="F59">
        <v>5</v>
      </c>
      <c r="G59" t="str">
        <v>mask_ext_vd</v>
      </c>
      <c r="H59" t="str">
        <v>0x00</v>
      </c>
      <c r="I59" t="str">
        <v xml:space="preserve"> 0: disable,  1 : masking</v>
      </c>
      <c r="M59" t="str">
        <v>N</v>
      </c>
    </row>
    <row r="60">
      <c r="D60" t="str">
        <v>RW</v>
      </c>
      <c r="F60">
        <v>4</v>
      </c>
      <c r="G60" t="str">
        <v>mask_ext_hd</v>
      </c>
      <c r="H60" t="str">
        <v>0x00</v>
      </c>
      <c r="I60" t="str">
        <v xml:space="preserve"> 0: disable,  1 : masking</v>
      </c>
      <c r="M60" t="str">
        <v>N</v>
      </c>
    </row>
    <row r="61">
      <c r="D61" t="str">
        <v>RW</v>
      </c>
      <c r="F61">
        <v>3</v>
      </c>
      <c r="G61" t="str">
        <v>mask_ext_field</v>
      </c>
      <c r="H61" t="str">
        <v>0x00</v>
      </c>
      <c r="I61" t="str">
        <v xml:space="preserve"> 0: disable,  1 : masking</v>
      </c>
      <c r="M61" t="str">
        <v>N</v>
      </c>
    </row>
    <row r="62">
      <c r="D62" t="str">
        <v>RW</v>
      </c>
      <c r="F62">
        <v>2</v>
      </c>
      <c r="G62" t="str">
        <v>mask_ext_dr</v>
      </c>
      <c r="H62" t="str">
        <v>0x00</v>
      </c>
      <c r="I62" t="str">
        <v xml:space="preserve"> 0: disable,  1 : masking</v>
      </c>
      <c r="M62" t="str">
        <v>N</v>
      </c>
    </row>
    <row r="63">
      <c r="D63" t="str">
        <v>RW</v>
      </c>
      <c r="F63">
        <v>1</v>
      </c>
      <c r="G63" t="str">
        <v>mask_ext_dg</v>
      </c>
      <c r="H63" t="str">
        <v>0x00</v>
      </c>
      <c r="I63" t="str">
        <v xml:space="preserve"> 0: disable,  1 : masking</v>
      </c>
      <c r="M63" t="str">
        <v>N</v>
      </c>
    </row>
    <row r="64">
      <c r="D64" t="str">
        <v>RW</v>
      </c>
      <c r="F64">
        <v>0</v>
      </c>
      <c r="G64" t="str">
        <v>mask_ext_db</v>
      </c>
      <c r="H64" t="str">
        <v>0x00</v>
      </c>
      <c r="I64" t="str">
        <v xml:space="preserve"> 0: disable,  1 : masking</v>
      </c>
      <c r="M64" t="str">
        <v>N</v>
      </c>
    </row>
    <row r="65">
      <c r="B65" t="str">
        <v>0x0018</v>
      </c>
      <c r="C65" t="str">
        <v>CV_420_INCTRL</v>
      </c>
      <c r="D65" t="str">
        <v>RW</v>
      </c>
      <c r="G65" t="str">
        <v>reserved</v>
      </c>
      <c r="H65" t="str">
        <v>0x0000_0000</v>
      </c>
      <c r="M65" t="str">
        <v>N</v>
      </c>
    </row>
    <row r="66">
      <c r="D66" t="str">
        <v>RW</v>
      </c>
      <c r="F66">
        <v>24</v>
      </c>
      <c r="G66" t="str">
        <v>hd_line_size_sel</v>
      </c>
      <c r="H66" t="str">
        <v>0x00</v>
      </c>
      <c r="I66" t="str">
        <v>0x0 = normal, 0x1 = average  (hd_line_size)</v>
      </c>
    </row>
    <row r="67">
      <c r="D67" t="str">
        <v>RW</v>
      </c>
      <c r="F67">
        <v>22</v>
      </c>
      <c r="G67" t="str">
        <v>dolby_sdr_force</v>
      </c>
      <c r="H67" t="str">
        <v>0x00</v>
      </c>
      <c r="I67" t="str">
        <v xml:space="preserve">default </v>
      </c>
    </row>
    <row r="68">
      <c r="D68" t="str">
        <v>RW</v>
      </c>
      <c r="F68">
        <v>21</v>
      </c>
      <c r="G68" t="str">
        <v>dolby_vs_pol</v>
      </c>
      <c r="H68" t="str">
        <v>0x00</v>
      </c>
      <c r="I68" t="str">
        <v xml:space="preserve">default </v>
      </c>
    </row>
    <row r="69">
      <c r="D69" t="str">
        <v>RW</v>
      </c>
      <c r="F69">
        <v>20</v>
      </c>
      <c r="G69" t="str">
        <v>dolby_hs_pol</v>
      </c>
      <c r="H69" t="str">
        <v>0x00</v>
      </c>
      <c r="I69" t="str">
        <v xml:space="preserve">default </v>
      </c>
    </row>
    <row r="70">
      <c r="D70" t="str">
        <v>RW</v>
      </c>
      <c r="F70">
        <v>18</v>
      </c>
      <c r="G70" t="str">
        <v>dolby_422remap_disable</v>
      </c>
      <c r="H70" t="str">
        <v>0x00</v>
      </c>
      <c r="I70" t="str">
        <v xml:space="preserve">default </v>
      </c>
    </row>
    <row r="71">
      <c r="D71" t="str">
        <v>RW</v>
      </c>
      <c r="F71">
        <v>17</v>
      </c>
      <c r="G71" t="str">
        <v>dolby_422remap_manual</v>
      </c>
      <c r="H71" t="str">
        <v>0x00</v>
      </c>
      <c r="I71" t="str">
        <v xml:space="preserve">default </v>
      </c>
    </row>
    <row r="72" xml:space="preserve">
      <c r="D72" t="str">
        <v>RW</v>
      </c>
      <c r="F72">
        <v>16</v>
      </c>
      <c r="G72" t="str">
        <v>dolby_video_format</v>
      </c>
      <c r="H72" t="str">
        <v>0x00</v>
      </c>
      <c r="I72" t="str" xml:space="preserve">
        <v xml:space="preserve">turn on  _x000d__x000d_
1: enable</v>
      </c>
    </row>
    <row r="73" xml:space="preserve">
      <c r="D73" t="str">
        <v>RW</v>
      </c>
      <c r="F73">
        <v>12</v>
      </c>
      <c r="G73" t="str">
        <v>ctrl420_en</v>
      </c>
      <c r="H73" t="str">
        <v>0x00</v>
      </c>
      <c r="I73" t="str" xml:space="preserve">
        <v xml:space="preserve"> 0 := disable_x000d__x000d_
 1  = 420 to 444 enable</v>
      </c>
      <c r="M73" t="str">
        <v>N</v>
      </c>
    </row>
    <row r="74" xml:space="preserve">
      <c r="D74" t="str">
        <v>RW</v>
      </c>
      <c r="F74">
        <v>10</v>
      </c>
      <c r="G74" t="str">
        <v>yn1_swap</v>
      </c>
      <c r="H74" t="str">
        <v>0x00</v>
      </c>
      <c r="I74" t="str" xml:space="preserve">
        <v xml:space="preserve">0 := Yn1 : Cb _x000d__x000d_
1  = Yn1 : Cr</v>
      </c>
    </row>
    <row r="75" xml:space="preserve">
      <c r="D75" t="str">
        <v>RW</v>
      </c>
      <c r="F75">
        <v>9</v>
      </c>
      <c r="G75" t="str">
        <v>c_swap</v>
      </c>
      <c r="H75" t="str">
        <v>0x00</v>
      </c>
      <c r="I75" t="str" xml:space="preserve">
        <v xml:space="preserve">0 := no swap_x000d__x000d_
1  = Even and Odd output swap</v>
      </c>
    </row>
    <row r="76" xml:space="preserve">
      <c r="D76" t="str">
        <v>RW</v>
      </c>
      <c r="F76">
        <v>8</v>
      </c>
      <c r="G76" t="str">
        <v>y_swap</v>
      </c>
      <c r="H76" t="str">
        <v>0x00</v>
      </c>
      <c r="I76" t="str" xml:space="preserve">
        <v xml:space="preserve">0 := no swap_x000d__x000d_
1  = Even and Odd output swap</v>
      </c>
    </row>
    <row r="77" xml:space="preserve">
      <c r="D77" t="str">
        <v>RW</v>
      </c>
      <c r="F77">
        <v>0.29583333333333334</v>
      </c>
      <c r="G77" t="str">
        <v>cr_delay</v>
      </c>
      <c r="H77" t="str">
        <v>0x00</v>
      </c>
      <c r="I77" t="str" xml:space="preserve">
        <v xml:space="preserve">00 := No delay_x000d__x000d_
01  = Pre delay ( not available )_x000d__x000d_
10  = Post delay</v>
      </c>
    </row>
    <row r="78" xml:space="preserve">
      <c r="D78" t="str">
        <v>RW</v>
      </c>
      <c r="F78">
        <v>0.2111111111111111</v>
      </c>
      <c r="G78" t="str">
        <v>cb_delay</v>
      </c>
      <c r="H78" t="str">
        <v>0x00</v>
      </c>
      <c r="I78" t="str" xml:space="preserve">
        <v xml:space="preserve">00 := No delay_x000d__x000d_
01  = Pre delay ( not available )_x000d__x000d_
10  = Post delay</v>
      </c>
    </row>
    <row r="79" xml:space="preserve">
      <c r="D79" t="str">
        <v>RW</v>
      </c>
      <c r="F79">
        <v>0.12638888888888888</v>
      </c>
      <c r="G79" t="str">
        <v>sub_line_420_mode</v>
      </c>
      <c r="H79" t="str">
        <v>0x00</v>
      </c>
      <c r="I79" t="str" xml:space="preserve">
        <v xml:space="preserve">00 := bypass_x000d__x000d_
01 :  even line pass, odd line disable_x000d__x000d_
10 :  even line pass, odd line disable, Cb/Cr repeated_x000d__x000d_
11 :  odd line pass, even line disable</v>
      </c>
      <c r="M79" t="str">
        <v>N</v>
      </c>
    </row>
    <row r="80" xml:space="preserve">
      <c r="D80" t="str">
        <v>RW</v>
      </c>
      <c r="F80">
        <v>0.041666666666666664</v>
      </c>
      <c r="G80" t="str">
        <v>y_delay</v>
      </c>
      <c r="H80" t="str">
        <v>0x00</v>
      </c>
      <c r="I80" t="str" xml:space="preserve">
        <v xml:space="preserve">00 := No delay_x000d__x000d_
01  = Pre delay_x000d__x000d_
10  = Post delay</v>
      </c>
    </row>
    <row r="81">
      <c r="B81" t="str">
        <v>0x001C</v>
      </c>
      <c r="C81" t="str">
        <v>CV_HDMI_MD_INFO</v>
      </c>
      <c r="D81" t="str">
        <v>RO</v>
      </c>
      <c r="H81" t="str">
        <v>0x0000_0000</v>
      </c>
      <c r="M81" t="str">
        <v>N</v>
      </c>
    </row>
    <row r="82">
      <c r="D82" t="str">
        <v>RO</v>
      </c>
      <c r="F82">
        <v>1.2916666666666667</v>
      </c>
      <c r="G82" t="str">
        <v>dolby_md_info</v>
      </c>
      <c r="H82" t="str">
        <v>0x00</v>
      </c>
      <c r="M82" t="str">
        <v>N</v>
      </c>
    </row>
    <row r="83">
      <c r="B83" t="str">
        <v>0x0020</v>
      </c>
      <c r="C83" t="str">
        <v>HD_LINE_INFO</v>
      </c>
      <c r="D83" t="str">
        <v>RO</v>
      </c>
      <c r="H83" t="str">
        <v>0x0000_0000</v>
      </c>
      <c r="M83" t="str">
        <v>N</v>
      </c>
    </row>
    <row r="84" xml:space="preserve">
      <c r="D84" t="str">
        <v>RO</v>
      </c>
      <c r="E84" t="str">
        <v>D</v>
      </c>
      <c r="F84">
        <v>1.2916666666666667</v>
      </c>
      <c r="G84" t="str">
        <v>tot_vsize</v>
      </c>
      <c r="H84" t="str">
        <v>0x00</v>
      </c>
      <c r="I84" t="str" xml:space="preserve">
        <v xml:space="preserve">avg_sel = 0 tot_vsize [27:0] h_avg = tot_vsize / vd_line_count_curr_x000d__x000d_
avg_sel = 1 min[15:0], max[15:0]</v>
      </c>
      <c r="M84" t="str">
        <v>N</v>
      </c>
    </row>
    <row r="85">
      <c r="B85" t="str">
        <v>0x0024</v>
      </c>
      <c r="C85" t="str">
        <v>CSC_CTRL0</v>
      </c>
      <c r="D85" t="str">
        <v>RW</v>
      </c>
      <c r="H85" t="str">
        <v>0x09D3_00FE</v>
      </c>
      <c r="I85" t="str">
        <v>Color Space Conversion Control</v>
      </c>
      <c r="M85" t="str">
        <v>N</v>
      </c>
    </row>
    <row r="86" xml:space="preserve">
      <c r="D86" t="str">
        <v>RW</v>
      </c>
      <c r="E86" t="str">
        <v>D</v>
      </c>
      <c r="F86">
        <v>1.261111111111111</v>
      </c>
      <c r="G86" t="str">
        <v>csc_coefficient0</v>
      </c>
      <c r="H86" t="str">
        <v>0x9D3</v>
      </c>
      <c r="I86" t="str" xml:space="preserve">
        <v xml:space="preserve">default : 254_x000d__x000d_
Range -16384~16383</v>
      </c>
      <c r="M86" t="str">
        <v>N</v>
      </c>
    </row>
    <row r="87" xml:space="preserve">
      <c r="D87" t="str">
        <v>RW</v>
      </c>
      <c r="E87" t="str">
        <v>D</v>
      </c>
      <c r="F87">
        <v>0.5833333333333334</v>
      </c>
      <c r="G87" t="str">
        <v>csc_coefficient1</v>
      </c>
      <c r="H87" t="str">
        <v>0xFE</v>
      </c>
      <c r="I87" t="str" xml:space="preserve">
        <v xml:space="preserve">default : 2515_x000d__x000d_
Range -16384~16383</v>
      </c>
      <c r="M87" t="str">
        <v>N</v>
      </c>
    </row>
    <row r="88">
      <c r="B88" t="str">
        <v>0x0028</v>
      </c>
      <c r="C88" t="str">
        <v>CSC_CTRL1</v>
      </c>
      <c r="D88" t="str">
        <v>RW</v>
      </c>
      <c r="H88" t="str">
        <v>0x02EE_7A98</v>
      </c>
      <c r="I88" t="str">
        <v>Color Space Conversion Control</v>
      </c>
      <c r="M88" t="str">
        <v>N</v>
      </c>
    </row>
    <row r="89" xml:space="preserve">
      <c r="D89" t="str">
        <v>RW</v>
      </c>
      <c r="E89" t="str">
        <v>D</v>
      </c>
      <c r="F89">
        <v>1.261111111111111</v>
      </c>
      <c r="G89" t="str">
        <v>csc_coefficient2</v>
      </c>
      <c r="H89" t="str">
        <v>0x2EE</v>
      </c>
      <c r="I89" t="str" xml:space="preserve">
        <v xml:space="preserve">default : 750_x000d__x000d_
Range -16384~16383</v>
      </c>
      <c r="M89" t="str">
        <v>N</v>
      </c>
    </row>
    <row r="90" xml:space="preserve">
      <c r="D90" t="str">
        <v>RW</v>
      </c>
      <c r="E90" t="str">
        <v>D</v>
      </c>
      <c r="F90">
        <v>0.5833333333333334</v>
      </c>
      <c r="G90" t="str">
        <v>csc_coefficient3</v>
      </c>
      <c r="H90" t="str">
        <v>0x7A98</v>
      </c>
      <c r="I90" t="str" xml:space="preserve">
        <v xml:space="preserve">default : -1384_x000d__x000d_
Range -16384~16383</v>
      </c>
      <c r="M90" t="str">
        <v>N</v>
      </c>
    </row>
    <row r="91">
      <c r="B91" t="str">
        <v>0x002C</v>
      </c>
      <c r="C91" t="str">
        <v>CSC_CTRL2</v>
      </c>
      <c r="D91" t="str">
        <v>RW</v>
      </c>
      <c r="H91" t="str">
        <v>0x0706_7E62</v>
      </c>
      <c r="I91" t="str">
        <v>Color Space Conversion Control</v>
      </c>
      <c r="M91" t="str">
        <v>N</v>
      </c>
    </row>
    <row r="92" xml:space="preserve">
      <c r="D92" t="str">
        <v>RW</v>
      </c>
      <c r="E92" t="str">
        <v>D</v>
      </c>
      <c r="F92">
        <v>1.261111111111111</v>
      </c>
      <c r="G92" t="str">
        <v>csc_coefficient4</v>
      </c>
      <c r="H92" t="str">
        <v>0x706</v>
      </c>
      <c r="I92" t="str" xml:space="preserve">
        <v xml:space="preserve">default : 1798_x000d__x000d_
Range -16384~16383</v>
      </c>
      <c r="M92" t="str">
        <v>N</v>
      </c>
    </row>
    <row r="93" xml:space="preserve">
      <c r="D93" t="str">
        <v>RW</v>
      </c>
      <c r="E93" t="str">
        <v>D</v>
      </c>
      <c r="F93">
        <v>0.5833333333333334</v>
      </c>
      <c r="G93" t="str">
        <v>csc_coefficient5</v>
      </c>
      <c r="H93" t="str">
        <v>0x7E62</v>
      </c>
      <c r="I93" t="str" xml:space="preserve">
        <v xml:space="preserve">default : -414_x000d__x000d_
Range -16384~16383</v>
      </c>
      <c r="M93" t="str">
        <v>N</v>
      </c>
    </row>
    <row r="94">
      <c r="B94" t="str">
        <v>0x0030</v>
      </c>
      <c r="C94" t="str">
        <v>CSC_CTRL3</v>
      </c>
      <c r="D94" t="str">
        <v>RW</v>
      </c>
      <c r="H94" t="str">
        <v>0x799E_7F5C</v>
      </c>
      <c r="I94" t="str">
        <v>Color Space Conversion Control</v>
      </c>
      <c r="M94" t="str">
        <v>N</v>
      </c>
    </row>
    <row r="95" xml:space="preserve">
      <c r="D95" t="str">
        <v>RW</v>
      </c>
      <c r="E95" t="str">
        <v>D</v>
      </c>
      <c r="F95">
        <v>1.261111111111111</v>
      </c>
      <c r="G95" t="str">
        <v>csc_coefficient6</v>
      </c>
      <c r="H95" t="str">
        <v>0x799E</v>
      </c>
      <c r="I95" t="str" xml:space="preserve">
        <v xml:space="preserve">default : -1634_x000d__x000d_
Range -16384~16383</v>
      </c>
      <c r="M95" t="str">
        <v>N</v>
      </c>
    </row>
    <row r="96" xml:space="preserve">
      <c r="D96" t="str">
        <v>RW</v>
      </c>
      <c r="E96" t="str">
        <v>D</v>
      </c>
      <c r="F96">
        <v>0.5833333333333334</v>
      </c>
      <c r="G96" t="str">
        <v>csc_coefficient7</v>
      </c>
      <c r="H96" t="str">
        <v>0x7F5C</v>
      </c>
      <c r="I96" t="str" xml:space="preserve">
        <v xml:space="preserve">default : -165_x000d__x000d_
Range -16384~16383</v>
      </c>
      <c r="M96" t="str">
        <v>N</v>
      </c>
    </row>
    <row r="97">
      <c r="B97" t="str">
        <v>0x0034</v>
      </c>
      <c r="C97" t="str">
        <v>CSC_CTRL4</v>
      </c>
      <c r="D97" t="str">
        <v>RW</v>
      </c>
      <c r="H97" t="str">
        <v>0x0706_0000</v>
      </c>
      <c r="I97" t="str">
        <v>Color Space Conversion Control</v>
      </c>
      <c r="M97" t="str">
        <v>N</v>
      </c>
    </row>
    <row r="98" xml:space="preserve">
      <c r="D98" t="str">
        <v>RW</v>
      </c>
      <c r="E98" t="str">
        <v>D</v>
      </c>
      <c r="F98">
        <v>1.261111111111111</v>
      </c>
      <c r="G98" t="str">
        <v>csc_coefficient8</v>
      </c>
      <c r="H98" t="str">
        <v>0x706</v>
      </c>
      <c r="I98" t="str" xml:space="preserve">
        <v xml:space="preserve">default : 1798_x000d__x000d_
Range -16384~16383</v>
      </c>
      <c r="M98" t="str">
        <v>N</v>
      </c>
    </row>
    <row r="99" xml:space="preserve">
      <c r="D99" t="str">
        <v>RW</v>
      </c>
      <c r="E99" t="str">
        <v>D</v>
      </c>
      <c r="F99">
        <v>0.4166666666666667</v>
      </c>
      <c r="G99" t="str">
        <v>csc_offset0</v>
      </c>
      <c r="H99" t="str">
        <v>0x00</v>
      </c>
      <c r="I99" t="str" xml:space="preserve">
        <v xml:space="preserve">Pre add offset a_x000d__x000d_
Range -1024~1023</v>
      </c>
      <c r="M99" t="str">
        <v>N</v>
      </c>
    </row>
    <row r="100">
      <c r="B100" t="str">
        <v>0x0038</v>
      </c>
      <c r="C100" t="str">
        <v>CSC_CTRL5</v>
      </c>
      <c r="D100" t="str">
        <v>RW</v>
      </c>
      <c r="H100" t="str">
        <v>0x0000_0000</v>
      </c>
      <c r="I100" t="str">
        <v>Color Space Conversion Control</v>
      </c>
      <c r="M100" t="str">
        <v>N</v>
      </c>
    </row>
    <row r="101" xml:space="preserve">
      <c r="D101" t="str">
        <v>RW</v>
      </c>
      <c r="E101" t="str">
        <v>D</v>
      </c>
      <c r="F101">
        <v>1.0944444444444446</v>
      </c>
      <c r="G101" t="str">
        <v>csc_offset1</v>
      </c>
      <c r="H101" t="str">
        <v>0x00</v>
      </c>
      <c r="I101" t="str" xml:space="preserve">
        <v xml:space="preserve">Pre add offset b_x000d__x000d_
Range -1024~1023</v>
      </c>
      <c r="M101" t="str">
        <v>N</v>
      </c>
    </row>
    <row r="102" xml:space="preserve">
      <c r="D102" t="str">
        <v>RW</v>
      </c>
      <c r="E102" t="str">
        <v>D</v>
      </c>
      <c r="F102">
        <v>0.4166666666666667</v>
      </c>
      <c r="G102" t="str">
        <v>csc_offset2</v>
      </c>
      <c r="H102" t="str">
        <v>0x00</v>
      </c>
      <c r="I102" t="str" xml:space="preserve">
        <v xml:space="preserve">Pre add offset c_x000d__x000d_
Range -1024~1023</v>
      </c>
      <c r="M102" t="str">
        <v>N</v>
      </c>
    </row>
    <row r="103">
      <c r="B103" t="str">
        <v>0x003C</v>
      </c>
      <c r="C103" t="str">
        <v>CSC_CTRL6</v>
      </c>
      <c r="D103" t="str">
        <v>RW</v>
      </c>
      <c r="H103" t="str">
        <v>0x0040_0200</v>
      </c>
      <c r="I103" t="str">
        <v>Color Space Conversion Control</v>
      </c>
      <c r="M103" t="str">
        <v>N</v>
      </c>
    </row>
    <row r="104" xml:space="preserve">
      <c r="D104" t="str">
        <v>RW</v>
      </c>
      <c r="E104" t="str">
        <v>D</v>
      </c>
      <c r="F104">
        <v>1.0944444444444446</v>
      </c>
      <c r="G104" t="str">
        <v>csc_offset3</v>
      </c>
      <c r="H104" t="str">
        <v>0x040</v>
      </c>
      <c r="I104" t="str" xml:space="preserve">
        <v xml:space="preserve">Post add offset x_x000d__x000d_
Range -1024~1023</v>
      </c>
      <c r="M104" t="str">
        <v>N</v>
      </c>
    </row>
    <row r="105" xml:space="preserve">
      <c r="D105" t="str">
        <v>RW</v>
      </c>
      <c r="E105" t="str">
        <v>D</v>
      </c>
      <c r="F105">
        <v>0.4166666666666667</v>
      </c>
      <c r="G105" t="str">
        <v>csc_offset4</v>
      </c>
      <c r="H105" t="str">
        <v>0x0200</v>
      </c>
      <c r="I105" t="str" xml:space="preserve">
        <v xml:space="preserve">Post add offset y_x000d__x000d_
Range -1024~1023</v>
      </c>
      <c r="M105" t="str">
        <v>N</v>
      </c>
    </row>
    <row r="106">
      <c r="B106" t="str">
        <v>0x0040</v>
      </c>
      <c r="C106" t="str">
        <v>CSC_CTRL7</v>
      </c>
      <c r="D106" t="str">
        <v>RW</v>
      </c>
      <c r="H106" t="str">
        <v>0x0200_0200</v>
      </c>
      <c r="I106" t="str">
        <v>Color Space Conversion Control</v>
      </c>
      <c r="M106" t="str">
        <v>N</v>
      </c>
    </row>
    <row r="107" xml:space="preserve">
      <c r="D107" t="str">
        <v>RW</v>
      </c>
      <c r="E107" t="str">
        <v>L/W</v>
      </c>
      <c r="F107">
        <v>1.0944444444444446</v>
      </c>
      <c r="G107" t="str">
        <v>csc_offset5</v>
      </c>
      <c r="H107" t="str">
        <v>0x0200</v>
      </c>
      <c r="I107" t="str" xml:space="preserve">
        <v xml:space="preserve">Post add offset z_x000d__x000d_
Range -1024~1023</v>
      </c>
      <c r="M107" t="str">
        <v>N</v>
      </c>
    </row>
    <row r="108" xml:space="preserve">
      <c r="D108" t="str">
        <v>RW</v>
      </c>
      <c r="F108">
        <v>2</v>
      </c>
      <c r="G108" t="str">
        <v>reserved</v>
      </c>
      <c r="H108" t="str">
        <v>0x00</v>
      </c>
      <c r="I108" t="str" xml:space="preserve">
        <v xml:space="preserve">1  = PDP Electric board mode enable_x000d__x000d_
0 := disable</v>
      </c>
      <c r="M108" t="str">
        <v>N</v>
      </c>
    </row>
    <row r="109" xml:space="preserve">
      <c r="D109" t="str">
        <v>RW</v>
      </c>
      <c r="F109">
        <v>1</v>
      </c>
      <c r="G109" t="str">
        <v>csc_en</v>
      </c>
      <c r="H109" t="str">
        <v>0x00</v>
      </c>
      <c r="I109" t="str" xml:space="preserve">
        <v xml:space="preserve">1  = CSC enable_x000d__x000d_
0 := bypass CSC</v>
      </c>
      <c r="M109" t="str">
        <v>N</v>
      </c>
    </row>
    <row r="110">
      <c r="D110" t="str">
        <v>RW</v>
      </c>
      <c r="E110" t="str">
        <v>D</v>
      </c>
      <c r="F110">
        <v>0</v>
      </c>
      <c r="G110" t="str">
        <v>csc_coeff_load</v>
      </c>
      <c r="H110" t="str">
        <v>0x00</v>
      </c>
      <c r="I110" t="str">
        <v>this bit is auto cleared</v>
      </c>
      <c r="M110" t="str">
        <v>N</v>
      </c>
    </row>
    <row r="111">
      <c r="B111" t="str">
        <v>0x0044</v>
      </c>
      <c r="C111" t="str">
        <v>MISC_CTRL</v>
      </c>
      <c r="D111" t="str">
        <v>RW</v>
      </c>
      <c r="H111" t="str">
        <v>0x0000_0000</v>
      </c>
      <c r="I111" t="str">
        <v>Miscellaneous Control and Pattern Generation</v>
      </c>
      <c r="M111" t="str">
        <v>N</v>
      </c>
    </row>
    <row r="112" xml:space="preserve">
      <c r="D112" t="str">
        <v>RW</v>
      </c>
      <c r="F112">
        <v>1.3111111111111111</v>
      </c>
      <c r="G112" t="str">
        <v>reg_update_position</v>
      </c>
      <c r="H112" t="str">
        <v>0x00</v>
      </c>
      <c r="I112" t="str" xml:space="preserve">
        <v xml:space="preserve">register's update position after Vsync falling_x000d__x000d_
0~15 line</v>
      </c>
      <c r="M112" t="str">
        <v>N</v>
      </c>
    </row>
    <row r="113">
      <c r="D113" t="str">
        <v>RW</v>
      </c>
      <c r="F113">
        <v>27</v>
      </c>
      <c r="G113" t="str">
        <v>reg_vcnt_reset</v>
      </c>
      <c r="H113" t="str">
        <v>0x00</v>
      </c>
      <c r="I113" t="str">
        <v>1 : internal vcount reset when offset/size is changing</v>
      </c>
      <c r="M113" t="str">
        <v>N</v>
      </c>
    </row>
    <row r="114">
      <c r="D114" t="str">
        <v>RW</v>
      </c>
      <c r="F114">
        <v>26</v>
      </c>
      <c r="G114" t="str">
        <v>field_detect_vris</v>
      </c>
      <c r="H114" t="str">
        <v>0x00</v>
      </c>
      <c r="M114" t="str">
        <v>N</v>
      </c>
    </row>
    <row r="115" xml:space="preserve">
      <c r="D115" t="str">
        <v>RW</v>
      </c>
      <c r="F115">
        <v>1.0583333333333333</v>
      </c>
      <c r="G115" t="str">
        <v>yc_delay_mode_g</v>
      </c>
      <c r="H115" t="str">
        <v>0x00</v>
      </c>
      <c r="I115" t="str" xml:space="preserve">
        <v xml:space="preserve">00 := bypass_x000d__x000d_
01  = 2 pixel pull_x000d__x000d_
10  = 1 pixel pull_x000d__x000d_
11  = 1 pixel delay</v>
      </c>
      <c r="M115" t="str">
        <v>N</v>
      </c>
    </row>
    <row r="116" xml:space="preserve">
      <c r="D116" t="str">
        <v>RW</v>
      </c>
      <c r="F116">
        <v>0.9736111111111111</v>
      </c>
      <c r="G116" t="str">
        <v>yc_delay_mode_b</v>
      </c>
      <c r="H116" t="str">
        <v>0x00</v>
      </c>
      <c r="I116" t="str" xml:space="preserve">
        <v xml:space="preserve">00 := bypass_x000d__x000d_
01  = 2 pixel pull_x000d__x000d_
10  = 1 pixel pull_x000d__x000d_
11  = 1 pixel delay</v>
      </c>
      <c r="M116" t="str">
        <v>N</v>
      </c>
    </row>
    <row r="117" xml:space="preserve">
      <c r="D117" t="str">
        <v>RW</v>
      </c>
      <c r="F117">
        <v>0.8888888888888888</v>
      </c>
      <c r="G117" t="str">
        <v>yc_delay_mode_r</v>
      </c>
      <c r="H117" t="str">
        <v>0x00</v>
      </c>
      <c r="I117" t="str" xml:space="preserve">
        <v xml:space="preserve">00 := bypass_x000d__x000d_
01  = 2 pixel pull_x000d__x000d_
10  = 1 pixel pull_x000d__x000d_
11  = 1 pixel delay</v>
      </c>
      <c r="M117" t="str">
        <v>N</v>
      </c>
    </row>
    <row r="118" xml:space="preserve">
      <c r="F118">
        <v>19</v>
      </c>
      <c r="G118" t="str">
        <v>avg_sel</v>
      </c>
      <c r="H118" t="str">
        <v>0x00</v>
      </c>
      <c r="I118" t="str" xml:space="preserve">
        <v xml:space="preserve">0 := V total size_x000d__x000d_
1  = max[15:0], min[15:0] hsize</v>
      </c>
    </row>
    <row r="119">
      <c r="D119" t="str">
        <v>RW</v>
      </c>
      <c r="F119">
        <v>18</v>
      </c>
      <c r="G119" t="str">
        <v>force_update</v>
      </c>
      <c r="H119" t="str">
        <v>0x00</v>
      </c>
      <c r="I119" t="str">
        <v>host force update</v>
      </c>
      <c r="M119" t="str">
        <v>N</v>
      </c>
    </row>
    <row r="120" xml:space="preserve">
      <c r="D120" t="str">
        <v>RW</v>
      </c>
      <c r="F120">
        <v>17</v>
      </c>
      <c r="G120" t="str">
        <v>monitor_on</v>
      </c>
      <c r="H120" t="str">
        <v>0x00</v>
      </c>
      <c r="I120" t="str" xml:space="preserve">
        <v xml:space="preserve">output of cvi xsize is divided by below value._x000d__x000d_
0 := default_x000d__x000d_
1  = divide2_x000d__x000d_
2  = divide4</v>
      </c>
      <c r="M120" t="str">
        <v>N</v>
      </c>
    </row>
    <row r="121" xml:space="preserve">
      <c r="D121" t="str">
        <v>RW</v>
      </c>
      <c r="F121">
        <v>16</v>
      </c>
      <c r="G121" t="str">
        <v>ha_gen</v>
      </c>
      <c r="H121" t="str">
        <v>0x00</v>
      </c>
      <c r="I121" t="str" xml:space="preserve">
        <v xml:space="preserve">when de_mode is enable, hactive is made during vactive low_x000d__x000d_
0 := dvi_hoffset read value apply_x000d__x000d_
1  = ha is not generated during vactive low</v>
      </c>
      <c r="M121" t="str">
        <v>N</v>
      </c>
    </row>
    <row r="122" xml:space="preserve">
      <c r="D122" t="str">
        <v>RW</v>
      </c>
      <c r="F122">
        <v>15</v>
      </c>
      <c r="G122" t="str">
        <v>field_edge</v>
      </c>
      <c r="H122" t="str">
        <v>0x00</v>
      </c>
      <c r="I122" t="str" xml:space="preserve">
        <v xml:space="preserve">when field detection in use of vsync's edge against hsync_x000d__x000d_
0:= falling edge of vsync_x000d__x000d_
1 = rising edge of vsync</v>
      </c>
      <c r="M122" t="str">
        <v>N</v>
      </c>
    </row>
    <row r="123" xml:space="preserve">
      <c r="D123" t="str">
        <v>RW</v>
      </c>
      <c r="F123">
        <v>14</v>
      </c>
      <c r="G123" t="str">
        <v>black_off</v>
      </c>
      <c r="H123" t="str">
        <v>0x00</v>
      </c>
      <c r="I123" t="str" xml:space="preserve">
        <v xml:space="preserve">fill it black screen for over offset_x000d__x000d_
0:= black screen_x000d__x000d_
1 = screen bypass</v>
      </c>
      <c r="M123" t="str">
        <v>N</v>
      </c>
    </row>
    <row r="124" xml:space="preserve">
      <c r="D124" t="str">
        <v>RW</v>
      </c>
      <c r="F124">
        <v>13</v>
      </c>
      <c r="G124" t="str">
        <v>sim_mode</v>
      </c>
      <c r="H124" t="str">
        <v>0x00</v>
      </c>
      <c r="I124" t="str" xml:space="preserve">
        <v xml:space="preserve">0:= normal_x000d__x000d_
1 = simulation mode only</v>
      </c>
      <c r="M124" t="str">
        <v>N</v>
      </c>
    </row>
    <row r="125" xml:space="preserve">
      <c r="D125" t="str">
        <v>RW</v>
      </c>
      <c r="F125">
        <v>12</v>
      </c>
      <c r="G125" t="str">
        <v>write_inhibit</v>
      </c>
      <c r="H125" t="str">
        <v>0x00</v>
      </c>
      <c r="I125" t="str" xml:space="preserve">
        <v xml:space="preserve">0 := normal_x000d__x000d_
1  = inhibit transfer CVI to Scaler</v>
      </c>
      <c r="M125" t="str">
        <v>N</v>
      </c>
    </row>
    <row r="126" xml:space="preserve">
      <c r="D126" t="str">
        <v>RW</v>
      </c>
      <c r="F126">
        <v>11</v>
      </c>
      <c r="G126" t="str">
        <v>black_sel</v>
      </c>
      <c r="H126" t="str">
        <v>0x00</v>
      </c>
      <c r="I126" t="str" xml:space="preserve">
        <v xml:space="preserve">selection of black _x000d__x000d_
0 : YC black_x000d__x000d_
1 : RGB black</v>
      </c>
      <c r="M126" t="str">
        <v>N</v>
      </c>
    </row>
    <row r="127" xml:space="preserve">
      <c r="D127" t="str">
        <v>RW</v>
      </c>
      <c r="F127">
        <v>0.42291666666666666</v>
      </c>
      <c r="G127" t="str">
        <v>field_fix_mode</v>
      </c>
      <c r="H127" t="str">
        <v>0x00</v>
      </c>
      <c r="I127" t="str" xml:space="preserve">
        <v xml:space="preserve">00 := bypass field_x000d__x000d_
01  = fix high_x000d__x000d_
10  = fix low_x000d__x000d_
11  = forcing field at every vsync</v>
      </c>
      <c r="M127" t="str">
        <v>N</v>
      </c>
    </row>
    <row r="128">
      <c r="D128" t="str">
        <v>RW</v>
      </c>
      <c r="F128">
        <v>8</v>
      </c>
      <c r="G128" t="str">
        <v>reg_update_pulse</v>
      </c>
      <c r="H128" t="str">
        <v>0x00</v>
      </c>
      <c r="I128" t="str">
        <v>Vpulse generation at no vsync only for simulation (auto clear)</v>
      </c>
      <c r="M128" t="str">
        <v>N</v>
      </c>
    </row>
    <row r="129" xml:space="preserve">
      <c r="D129" t="str">
        <v>RW</v>
      </c>
      <c r="F129">
        <v>0.29444444444444445</v>
      </c>
      <c r="G129" t="str">
        <v>pattern_detail</v>
      </c>
      <c r="H129" t="str">
        <v>0x00</v>
      </c>
      <c r="I129" t="str" xml:space="preserve">
        <v xml:space="preserve">when pattern_type is 001_x000d__x000d_
0000  = white_x000d__x000d_
0001  = yellow_x000d__x000d_
0010  = cyan_x000d__x000d_
0011  = green_x000d__x000d_
0100  = magenta_x000d__x000d_
0101  = red_x000d__x000d_
0110 := blue_x000d__x000d_
0111  = black_x000d__x000d_
1000  = horizontal gradation_x000d__x000d_
1001  = vertical gradation_x000d__x000d_
1010  = color gradation_x000d__x000d_
1011  = Y/C gradation_x000d__x000d_
1100  = black and white for deinter test_x000d__x000d_
when pattern_type is 010 or 101_x000d__x000d_
0000  = 2 pixel width_x000d__x000d_
0001  = 4 pixel width_x000d__x000d_
0010  = 8 pixel width_x000d__x000d_
0011  = 16 pixel width_x000d__x000d_
0100  = 32 pixel width_x000d__x000d_
0101  = 64 pixel width_x000d__x000d_
0110 := 128 pixel width_x000d__x000d_
when pattern_type is 011 or 110_x000d__x000d_
0000  = 1 line height_x000d__x000d_
0001  = 2 line height_x000d__x000d_
0010  = 4 line height_x000d__x000d_
0011  = 8 line height_x000d__x000d_
0100  = 16 line height_x000d__x000d_
0101  = 32 line height_x000d__x000d_
0110 := 64 line height_x000d__x000d_
</v>
      </c>
      <c r="M129" t="str">
        <v>N</v>
      </c>
    </row>
    <row r="130" xml:space="preserve">
      <c r="D130" t="str">
        <v>RW</v>
      </c>
      <c r="F130">
        <v>3</v>
      </c>
      <c r="G130" t="str">
        <v>pattern_csc</v>
      </c>
      <c r="H130" t="str">
        <v>0x00</v>
      </c>
      <c r="I130" t="str" xml:space="preserve">
        <v xml:space="preserve">0 := Y/Cb/Cr color pattern gen_x000d__x000d_
1  = G/B/R color pattern gen</v>
      </c>
      <c r="M130" t="str">
        <v>N</v>
      </c>
    </row>
    <row r="131" xml:space="preserve">
      <c r="D131" t="str">
        <v>RW</v>
      </c>
      <c r="F131">
        <v>0.08333333333333333</v>
      </c>
      <c r="G131" t="str">
        <v>pattern_type</v>
      </c>
      <c r="H131" t="str">
        <v>0x00</v>
      </c>
      <c r="I131" t="str" xml:space="preserve">
        <v xml:space="preserve">type of pattern_x000d__x000d_
000 := bypass_x000d__x000d_
001  = one color pattern_x000d__x000d_
010  = horizontal color bar pattern _x000d__x000d_
011  = vertical color bar pattern_x000d__x000d_
(Note! the first pixel's color of vertical line is different)_x000d__x000d_
100  = cross hatch pattern_x000d__x000d_
101  = moving horizontal color bar pattern_x000d__x000d_
110  = moving vertical color bar pattern_x000d__x000d_
111  = moving cross hatch pattern</v>
      </c>
      <c r="M131" t="str">
        <v>N</v>
      </c>
    </row>
    <row r="132">
      <c r="B132" t="str">
        <v>0x0048</v>
      </c>
      <c r="C132" t="str">
        <v>OFFSET_READ</v>
      </c>
      <c r="D132" t="str">
        <v>RO</v>
      </c>
      <c r="H132" t="str">
        <v>0x0000_0000</v>
      </c>
      <c r="I132" t="str">
        <v>H and V Offset Size Read</v>
      </c>
      <c r="M132" t="str">
        <v>N</v>
      </c>
    </row>
    <row r="133">
      <c r="D133" t="str">
        <v>RO</v>
      </c>
      <c r="F133">
        <v>1.1777777777777778</v>
      </c>
      <c r="G133" t="str">
        <v>voffset_read</v>
      </c>
      <c r="H133" t="str">
        <v>0x0</v>
      </c>
      <c r="I133" t="str">
        <v>Vertical sync offset read  VBP (VA rising update)</v>
      </c>
      <c r="M133" t="str">
        <v>N</v>
      </c>
    </row>
    <row r="134">
      <c r="D134" t="str">
        <v>RO</v>
      </c>
      <c r="F134">
        <v>0.5</v>
      </c>
      <c r="G134" t="str">
        <v>hoffset_read</v>
      </c>
      <c r="H134" t="str">
        <v>0x0</v>
      </c>
      <c r="I134" t="str">
        <v>Horizontal sync offset read HBP (DE rising update)</v>
      </c>
      <c r="M134" t="str">
        <v>N</v>
      </c>
    </row>
    <row r="135">
      <c r="B135" t="str">
        <v>0x004C</v>
      </c>
      <c r="C135" t="str">
        <v>MISC_CTRL1</v>
      </c>
      <c r="D135" t="str">
        <v>RW</v>
      </c>
      <c r="G135" t="str">
        <v>reserved</v>
      </c>
      <c r="H135" t="str">
        <v>0x0000_0000</v>
      </c>
      <c r="M135" t="str">
        <v>N</v>
      </c>
    </row>
    <row r="136">
      <c r="D136" t="str">
        <v>RW</v>
      </c>
      <c r="F136">
        <v>1.3111111111111111</v>
      </c>
      <c r="G136" t="str">
        <v>manual_addr</v>
      </c>
      <c r="H136" t="str">
        <v>0x0</v>
      </c>
      <c r="I136" t="str">
        <v>debug</v>
      </c>
      <c r="M136" t="str">
        <v>N</v>
      </c>
    </row>
    <row r="137">
      <c r="D137" t="str">
        <v>RW</v>
      </c>
      <c r="F137">
        <v>1.1416666666666666</v>
      </c>
      <c r="G137" t="str">
        <v>manual_meb</v>
      </c>
      <c r="H137" t="str">
        <v>0x0</v>
      </c>
      <c r="I137" t="str">
        <v>debug</v>
      </c>
      <c r="M137" t="str">
        <v>N</v>
      </c>
    </row>
    <row r="138">
      <c r="D138" t="str">
        <v>RW</v>
      </c>
      <c r="F138">
        <v>23</v>
      </c>
      <c r="G138" t="str">
        <v>manual_m3</v>
      </c>
      <c r="H138" t="str">
        <v>0x0</v>
      </c>
      <c r="I138" t="str">
        <v>debug</v>
      </c>
      <c r="M138" t="str">
        <v>N</v>
      </c>
    </row>
    <row r="139">
      <c r="D139" t="str">
        <v>RW</v>
      </c>
      <c r="F139">
        <v>0.9305555555555556</v>
      </c>
      <c r="G139" t="str">
        <v>manual_m2</v>
      </c>
      <c r="H139" t="str">
        <v>0x0</v>
      </c>
      <c r="I139" t="str">
        <v>debug</v>
      </c>
      <c r="M139" t="str">
        <v>N</v>
      </c>
    </row>
    <row r="140">
      <c r="D140" t="str">
        <v>RW</v>
      </c>
      <c r="F140">
        <v>0.8041666666666667</v>
      </c>
      <c r="G140" t="str">
        <v>manual_m1</v>
      </c>
      <c r="H140" t="str">
        <v>0x0</v>
      </c>
      <c r="I140" t="str">
        <v>debug</v>
      </c>
      <c r="M140" t="str">
        <v>N</v>
      </c>
    </row>
    <row r="141">
      <c r="D141" t="str">
        <v>RW</v>
      </c>
      <c r="F141">
        <v>0.7194444444444444</v>
      </c>
      <c r="G141" t="str">
        <v>manual_m0</v>
      </c>
      <c r="H141" t="str">
        <v>0x0</v>
      </c>
      <c r="I141" t="str">
        <v>debug</v>
      </c>
      <c r="M141" t="str">
        <v>N</v>
      </c>
    </row>
    <row r="142">
      <c r="D142" t="str">
        <v>RW</v>
      </c>
      <c r="F142">
        <v>0.5916666666666667</v>
      </c>
      <c r="G142" t="str">
        <v>reg_clip_size</v>
      </c>
      <c r="H142" t="str">
        <v>0x0</v>
      </c>
      <c r="I142" t="str">
        <v>debug</v>
      </c>
      <c r="M142" t="str">
        <v>N</v>
      </c>
    </row>
    <row r="143" xml:space="preserve">
      <c r="D143" t="str">
        <v>RW</v>
      </c>
      <c r="F143">
        <v>10</v>
      </c>
      <c r="G143" t="str">
        <v>active_gen_offset</v>
      </c>
      <c r="H143" t="str">
        <v>0x0</v>
      </c>
      <c r="I143" t="str" xml:space="preserve">
        <v xml:space="preserve">0 := protect offset value_x000d__x000d_
1  = mode against abnormal hsync input </v>
      </c>
      <c r="M143" t="str">
        <v>N</v>
      </c>
    </row>
    <row r="144" xml:space="preserve">
      <c r="D144" t="str">
        <v>RW</v>
      </c>
      <c r="F144">
        <v>9</v>
      </c>
      <c r="G144" t="str">
        <v>debug</v>
      </c>
      <c r="H144" t="str">
        <v>0x00</v>
      </c>
      <c r="I144" t="str" xml:space="preserve">
        <v xml:space="preserve">0 := fal_ext_vs_x000d__x000d_
1 =  fal_ext_ha</v>
      </c>
      <c r="M144" t="str">
        <v>N</v>
      </c>
    </row>
    <row r="145" xml:space="preserve">
      <c r="D145" t="str">
        <v>RW</v>
      </c>
      <c r="F145">
        <v>8</v>
      </c>
      <c r="G145" t="str">
        <v>fal_sel_v</v>
      </c>
      <c r="H145" t="str">
        <v>0x00</v>
      </c>
      <c r="I145" t="str" xml:space="preserve">
        <v xml:space="preserve">0 := fal_ext_vs_x000d__x000d_
1 =  fal_ext_ha</v>
      </c>
      <c r="M145" t="str">
        <v>N</v>
      </c>
    </row>
    <row r="146" xml:space="preserve">
      <c r="D146" t="str">
        <v>RW</v>
      </c>
      <c r="F146">
        <v>7</v>
      </c>
      <c r="G146" t="str">
        <v>sync_bypass</v>
      </c>
      <c r="H146" t="str">
        <v>0x00</v>
      </c>
      <c r="I146" t="str" xml:space="preserve">
        <v xml:space="preserve">0 := hs,vs,fd 's changing, =&gt; sync chaning_x000d__x000d_
1  = hs,vs,fd is not changing during no data period</v>
      </c>
      <c r="M146" t="str">
        <v>N</v>
      </c>
    </row>
    <row r="147" xml:space="preserve">
      <c r="D147" t="str">
        <v>RW</v>
      </c>
      <c r="F147">
        <v>6</v>
      </c>
      <c r="G147" t="str">
        <v>fd_bypass</v>
      </c>
      <c r="H147" t="str">
        <v>0x00</v>
      </c>
      <c r="I147" t="str" xml:space="preserve">
        <v xml:space="preserve">0 := CDC throughout sync_x000d__x000d_
1  = original delayed sync</v>
      </c>
      <c r="M147" t="str">
        <v>N</v>
      </c>
    </row>
    <row r="148" xml:space="preserve">
      <c r="D148" t="str">
        <v>RW</v>
      </c>
      <c r="F148">
        <v>5</v>
      </c>
      <c r="G148" t="str">
        <v>vs_bypass</v>
      </c>
      <c r="H148" t="str">
        <v>0x00</v>
      </c>
      <c r="I148" t="str" xml:space="preserve">
        <v xml:space="preserve">0 := CDC throughout sync_x000d__x000d_
1  = original delayed sync</v>
      </c>
      <c r="M148" t="str">
        <v>N</v>
      </c>
    </row>
    <row r="149" xml:space="preserve">
      <c r="D149" t="str">
        <v>RW</v>
      </c>
      <c r="F149">
        <v>4</v>
      </c>
      <c r="G149" t="str">
        <v>hs_bypass</v>
      </c>
      <c r="H149" t="str">
        <v>0x00</v>
      </c>
      <c r="I149" t="str" xml:space="preserve">
        <v xml:space="preserve">0 := CDC throughout sync_x000d__x000d_
1  = original delayed sync</v>
      </c>
      <c r="M149" t="str">
        <v>N</v>
      </c>
    </row>
    <row r="150" xml:space="preserve">
      <c r="D150" t="str">
        <v>RW</v>
      </c>
      <c r="F150">
        <v>0.12638888888888888</v>
      </c>
      <c r="G150" t="str">
        <v>sub_line_mode</v>
      </c>
      <c r="H150" t="str">
        <v>0x00</v>
      </c>
      <c r="I150" t="str" xml:space="preserve">
        <v xml:space="preserve">00 := bypass_x000d__x000d_
01 :  even line pass, odd line disable_x000d__x000d_
11 :  odd line pass, even line disable</v>
      </c>
      <c r="M150" t="str">
        <v>N</v>
      </c>
    </row>
    <row r="151" xml:space="preserve">
      <c r="D151" t="str">
        <v>RW</v>
      </c>
      <c r="F151">
        <v>1</v>
      </c>
      <c r="G151" t="str">
        <v>cv_4p_mode</v>
      </c>
      <c r="H151" t="str">
        <v>0x00</v>
      </c>
      <c r="I151" t="str" xml:space="preserve">
        <v xml:space="preserve">when cv_4p_manual_en = 1_x000d__x000d_
0 := 1p_x000d__x000d_
1  = 4p</v>
      </c>
      <c r="M151" t="str">
        <v>N</v>
      </c>
    </row>
    <row r="152" xml:space="preserve">
      <c r="D152" t="str">
        <v>RW</v>
      </c>
      <c r="F152">
        <v>0</v>
      </c>
      <c r="G152" t="str">
        <v>cv_4p_manual_en</v>
      </c>
      <c r="H152" t="str">
        <v>0x00</v>
      </c>
      <c r="I152" t="str" xml:space="preserve">
        <v xml:space="preserve">0 := auto mode all mode is 4p except component(1p) and CVD(1p)_x000d__x000d_
1 : manual mode </v>
      </c>
      <c r="M152" t="str">
        <v>N</v>
      </c>
    </row>
    <row r="153">
      <c r="B153" t="str">
        <v>0x0050</v>
      </c>
      <c r="C153" t="str">
        <v>PRE3D_CTRL0</v>
      </c>
      <c r="D153" t="str">
        <v>RW</v>
      </c>
      <c r="H153" t="str">
        <v>0x021C_0000</v>
      </c>
      <c r="I153" t="str">
        <v>PRE 3D-Formatter Control0</v>
      </c>
      <c r="M153" t="str">
        <v>N</v>
      </c>
    </row>
    <row r="154">
      <c r="D154" t="str">
        <v>RW</v>
      </c>
      <c r="F154">
        <v>1.1777777777777778</v>
      </c>
      <c r="G154" t="str">
        <v>pre3d_active_line_num</v>
      </c>
      <c r="H154" t="str">
        <v>0x21C</v>
      </c>
      <c r="I154" t="str">
        <v>line number [Max 4095]</v>
      </c>
      <c r="M154" t="str">
        <v>N</v>
      </c>
    </row>
    <row r="155">
      <c r="D155" t="str">
        <v>RO</v>
      </c>
      <c r="F155">
        <v>15</v>
      </c>
      <c r="G155" t="str">
        <v>field</v>
      </c>
      <c r="H155" t="str">
        <v>0x00</v>
      </c>
    </row>
    <row r="156">
      <c r="D156" t="str">
        <v>RO</v>
      </c>
      <c r="F156">
        <v>14</v>
      </c>
      <c r="G156" t="str">
        <v>vd_fal_lr</v>
      </c>
      <c r="H156" t="str">
        <v>0x00</v>
      </c>
      <c r="M156" t="str">
        <v>N</v>
      </c>
    </row>
    <row r="157">
      <c r="D157" t="str">
        <v>RO</v>
      </c>
      <c r="F157">
        <v>13</v>
      </c>
      <c r="G157" t="str">
        <v>vd_fal_field</v>
      </c>
      <c r="H157" t="str">
        <v>0x00</v>
      </c>
    </row>
    <row r="158">
      <c r="D158" t="str">
        <v>RO</v>
      </c>
      <c r="F158">
        <v>12</v>
      </c>
      <c r="G158" t="str">
        <v>va_fal_lr</v>
      </c>
      <c r="H158" t="str">
        <v>0x00</v>
      </c>
    </row>
    <row r="159">
      <c r="D159" t="str">
        <v>RO</v>
      </c>
      <c r="F159">
        <v>11</v>
      </c>
      <c r="G159" t="str">
        <v>va_fal_field</v>
      </c>
      <c r="H159" t="str">
        <v>0x00</v>
      </c>
    </row>
    <row r="160">
      <c r="D160" t="str">
        <v>RO</v>
      </c>
      <c r="F160">
        <v>10</v>
      </c>
      <c r="G160" t="str">
        <v>vd_ris_lr</v>
      </c>
      <c r="H160" t="str">
        <v>0x00</v>
      </c>
    </row>
    <row r="161">
      <c r="D161" t="str">
        <v>RO</v>
      </c>
      <c r="F161">
        <v>9</v>
      </c>
      <c r="G161" t="str">
        <v>vd_ris_field</v>
      </c>
      <c r="H161" t="str">
        <v>0x00</v>
      </c>
    </row>
    <row r="162">
      <c r="D162" t="str">
        <v>RO</v>
      </c>
      <c r="F162">
        <v>8</v>
      </c>
      <c r="G162" t="str">
        <v>va_ris_lr</v>
      </c>
      <c r="H162" t="str">
        <v>0x00</v>
      </c>
    </row>
    <row r="163">
      <c r="D163" t="str">
        <v>RO</v>
      </c>
      <c r="F163">
        <v>7</v>
      </c>
      <c r="G163" t="str">
        <v>va_ris_field</v>
      </c>
      <c r="H163" t="str">
        <v>0x00</v>
      </c>
    </row>
    <row r="164" xml:space="preserve">
      <c r="D164" t="str">
        <v>RW</v>
      </c>
      <c r="F164">
        <v>6</v>
      </c>
      <c r="G164" t="str">
        <v>pre3d_field_bypass</v>
      </c>
      <c r="H164" t="str">
        <v>0x00</v>
      </c>
      <c r="I164" t="str" xml:space="preserve">
        <v xml:space="preserve">0 := internal generated field use_x000d__x000d_
1  = field bypass</v>
      </c>
      <c r="M164" t="str">
        <v>N</v>
      </c>
    </row>
    <row r="165" xml:space="preserve">
      <c r="D165" t="str">
        <v>RW</v>
      </c>
      <c r="F165">
        <v>5</v>
      </c>
      <c r="G165" t="str">
        <v>pre3d_mid_vsync_bypass</v>
      </c>
      <c r="H165" t="str">
        <v>0x00</v>
      </c>
      <c r="I165" t="str" xml:space="preserve">
        <v xml:space="preserve">0 := Mid Vsync Insert_x000d__x000d_
1  = Mid Vsync Bypass</v>
      </c>
      <c r="M165" t="str">
        <v>N</v>
      </c>
    </row>
    <row r="166" xml:space="preserve">
      <c r="D166" t="str">
        <v>RW</v>
      </c>
      <c r="F166">
        <v>4</v>
      </c>
      <c r="G166" t="str">
        <v>pre3d_frame_lr_mode</v>
      </c>
      <c r="H166" t="str">
        <v>0x00</v>
      </c>
      <c r="I166" t="str" xml:space="preserve">
        <v xml:space="preserve">0 := normal_x000d__x000d_
1  = inverse</v>
      </c>
      <c r="M166" t="str">
        <v>N</v>
      </c>
    </row>
    <row r="167" xml:space="preserve">
      <c r="D167" t="str">
        <v>RW</v>
      </c>
      <c r="F167">
        <v>3</v>
      </c>
      <c r="G167" t="str">
        <v>pre3d_field_mode</v>
      </c>
      <c r="H167" t="str">
        <v>0x00</v>
      </c>
      <c r="I167" t="str" xml:space="preserve">
        <v xml:space="preserve">0 := normal_x000d__x000d_
1  = inverse</v>
      </c>
      <c r="M167" t="str">
        <v>N</v>
      </c>
    </row>
    <row r="168" xml:space="preserve">
      <c r="D168" t="str">
        <v>RW</v>
      </c>
      <c r="F168">
        <v>0.08402777777777778</v>
      </c>
      <c r="G168" t="str">
        <v>pre3d_sync_mode</v>
      </c>
      <c r="H168" t="str">
        <v>0x00</v>
      </c>
      <c r="I168" t="str" xml:space="preserve">
        <v xml:space="preserve">00 := bypass_x000d__x000d_
01  = Frame Packing (2 frame separate)_x000d__x000d_
10  = Frame Packing (4 frame separate)_x000d__x000d_
11  = Field Alternative</v>
      </c>
      <c r="M168" t="str">
        <v>N</v>
      </c>
    </row>
    <row r="169" xml:space="preserve">
      <c r="D169" t="str">
        <v>RW</v>
      </c>
      <c r="F169">
        <v>0</v>
      </c>
      <c r="G169" t="str">
        <v>pre3d_sync_enable</v>
      </c>
      <c r="H169" t="str">
        <v>0x00</v>
      </c>
      <c r="I169" t="str" xml:space="preserve">
        <v xml:space="preserve">0 := bypass_x000d__x000d_
1  = sync modify</v>
      </c>
      <c r="M169" t="str">
        <v>N</v>
      </c>
    </row>
    <row r="170">
      <c r="B170" t="str">
        <v>0x0054</v>
      </c>
      <c r="C170" t="str">
        <v>SIZE_STATUS7</v>
      </c>
      <c r="D170" t="str">
        <v>RO</v>
      </c>
      <c r="H170" t="str">
        <v>0x0000_0000</v>
      </c>
      <c r="M170" t="str">
        <v>N</v>
      </c>
    </row>
    <row r="171">
      <c r="D171" t="str">
        <v>RO</v>
      </c>
      <c r="F171">
        <v>1.3027777777777778</v>
      </c>
      <c r="G171" t="str">
        <v>vd_front_porch</v>
      </c>
      <c r="H171" t="str">
        <v>0x00</v>
      </c>
      <c r="I171" t="str">
        <v>Front porch line / VFP (VS falling)</v>
      </c>
      <c r="M171" t="str">
        <v>N</v>
      </c>
    </row>
    <row r="172">
      <c r="D172" t="str">
        <v>RO</v>
      </c>
      <c r="F172">
        <v>0.625</v>
      </c>
      <c r="G172" t="str">
        <v>vd_line_count_curr</v>
      </c>
      <c r="H172" t="str">
        <v>0x00</v>
      </c>
      <c r="I172" t="str">
        <v>Line count of Total VD sync in one frame (current frame) / VTOTAL (VS falling)</v>
      </c>
      <c r="M172" t="str">
        <v>N</v>
      </c>
    </row>
    <row r="173">
      <c r="B173" t="str">
        <v>0x0058</v>
      </c>
      <c r="C173" t="str">
        <v>SIZE_STATUS1</v>
      </c>
      <c r="D173" t="str">
        <v>RO</v>
      </c>
      <c r="H173" t="str">
        <v>0x0000_0000</v>
      </c>
      <c r="I173" t="str">
        <v xml:space="preserve">Status Read of Pre Process </v>
      </c>
      <c r="M173" t="str">
        <v>N</v>
      </c>
    </row>
    <row r="174" xml:space="preserve">
      <c r="D174" t="str">
        <v>RO</v>
      </c>
      <c r="F174">
        <v>31</v>
      </c>
      <c r="G174" t="str">
        <v>v_offset_over</v>
      </c>
      <c r="H174" t="str">
        <v>0x00</v>
      </c>
      <c r="I174" t="str" xml:space="preserve">
        <v xml:space="preserve">v offset value exceed over vsync size, no more higher v offset value will not be applied. Detected vsize is smaller than voffset_x000d__x000d_
0 = Normal state_x000d__x000d_
1 = Abnormal state</v>
      </c>
      <c r="M174" t="str">
        <v>N</v>
      </c>
    </row>
    <row r="175" xml:space="preserve">
      <c r="D175" t="str">
        <v>RO</v>
      </c>
      <c r="F175">
        <v>30</v>
      </c>
      <c r="G175" t="str">
        <v>hoffset_over</v>
      </c>
      <c r="H175" t="str">
        <v>0x00</v>
      </c>
      <c r="I175" t="str" xml:space="preserve">
        <v xml:space="preserve">h offset value exceed over hsync size, no more higher h offset value will not be applied. Detected hsize is smaller than hoffset_x000d__x000d_
0 = Normal state_x000d__x000d_
1 = Abnormal state</v>
      </c>
      <c r="M175" t="str">
        <v>N</v>
      </c>
    </row>
    <row r="176">
      <c r="D176" t="str">
        <v>RO</v>
      </c>
      <c r="F176">
        <v>1.2277777777777779</v>
      </c>
      <c r="G176" t="str">
        <v>outfield_at_vactive_fall</v>
      </c>
      <c r="H176" t="str">
        <v>0x00</v>
      </c>
      <c r="I176" t="str">
        <v>accumulated out field signal detect at V active falling[LSB bit is current detected field polarity]</v>
      </c>
      <c r="M176" t="str">
        <v>N</v>
      </c>
    </row>
    <row r="177">
      <c r="D177" t="str">
        <v>RO</v>
      </c>
      <c r="F177">
        <v>1.1416666666666666</v>
      </c>
      <c r="G177" t="str">
        <v>hsync_at_vsync_fall</v>
      </c>
      <c r="H177" t="str">
        <v>0x00</v>
      </c>
      <c r="I177" t="str">
        <v>accumulated hsync signal detect at V sync falling[LSB bit is current detected field polarity]</v>
      </c>
      <c r="M177" t="str">
        <v>N</v>
      </c>
    </row>
    <row r="178">
      <c r="D178" t="str">
        <v>RO</v>
      </c>
      <c r="F178">
        <v>0.9722222222222222</v>
      </c>
      <c r="G178" t="str">
        <v>field_signal</v>
      </c>
      <c r="H178" t="str">
        <v>0x00</v>
      </c>
      <c r="I178" t="str">
        <v>accumluated field signal detect at V sync falling[LSB bit is current detected field polarity]</v>
      </c>
      <c r="M178" t="str">
        <v>N</v>
      </c>
    </row>
    <row r="179" xml:space="preserve">
      <c r="D179" t="str">
        <v>RO</v>
      </c>
      <c r="F179">
        <v>19</v>
      </c>
      <c r="G179" t="str">
        <v>v_sync_polarity</v>
      </c>
      <c r="H179" t="str">
        <v>0x00</v>
      </c>
      <c r="I179" t="str" xml:space="preserve">
        <v xml:space="preserve">Detection of polarity of Vsync_x000d__x000d_
0 = positive sync(active_low)_x000d__x000d_
1 = negative sync(active_high)</v>
      </c>
      <c r="M179" t="str">
        <v>N</v>
      </c>
    </row>
    <row r="180" xml:space="preserve">
      <c r="D180" t="str">
        <v>RO</v>
      </c>
      <c r="F180">
        <v>18</v>
      </c>
      <c r="G180" t="str">
        <v>h_sync_polarity</v>
      </c>
      <c r="H180" t="str">
        <v>0x00</v>
      </c>
      <c r="I180" t="str" xml:space="preserve">
        <v xml:space="preserve">Detecion of poarity of Hsync_x000d__x000d_
0 = positive sync(active_low)_x000d__x000d_
1 = negative sync(active_high)</v>
      </c>
      <c r="M180" t="str">
        <v>N</v>
      </c>
    </row>
    <row r="181" xml:space="preserve">
      <c r="D181" t="str">
        <v>RO</v>
      </c>
      <c r="F181">
        <v>17</v>
      </c>
      <c r="G181" t="str">
        <v>sd_vsync_fault_flag_read</v>
      </c>
      <c r="H181" t="str">
        <v>0x00</v>
      </c>
      <c r="I181" t="str" xml:space="preserve">
        <v xml:space="preserve">0 = normal_x000d__x000d_
1 = when de signal is high, vsync is low</v>
      </c>
      <c r="M181" t="str">
        <v>N</v>
      </c>
    </row>
    <row r="182" xml:space="preserve">
      <c r="D182" t="str">
        <v>RO</v>
      </c>
      <c r="F182">
        <v>16</v>
      </c>
      <c r="G182" t="str">
        <v>sd_hsync_fault_flag_read</v>
      </c>
      <c r="H182" t="str">
        <v>0x00</v>
      </c>
      <c r="I182" t="str" xml:space="preserve">
        <v xml:space="preserve">0 = normal_x000d__x000d_
1 = when de signal is high, hsync is low</v>
      </c>
      <c r="M182" t="str">
        <v>N</v>
      </c>
    </row>
    <row r="183" xml:space="preserve">
      <c r="D183" t="str">
        <v>RO</v>
      </c>
      <c r="F183">
        <v>0.6305555555555555</v>
      </c>
      <c r="G183" t="str">
        <v>sd_voffset_indurance_read</v>
      </c>
      <c r="H183" t="str">
        <v>0x0</v>
      </c>
      <c r="I183" t="str" xml:space="preserve">
        <v xml:space="preserve">This register is increasing and then maintain Max value, when previous and current frame's voffset is the same. At the normal condition this value should be 255_x000d__x000d_
[Max 255]</v>
      </c>
      <c r="M183" t="str">
        <v>N</v>
      </c>
    </row>
    <row r="184" xml:space="preserve">
      <c r="D184" t="str">
        <v>RO</v>
      </c>
      <c r="F184">
        <v>0.2916666666666667</v>
      </c>
      <c r="G184" t="str">
        <v>sd_hoffset_indurance_read</v>
      </c>
      <c r="H184" t="str">
        <v>0x0</v>
      </c>
      <c r="I184" t="str" xml:space="preserve">
        <v xml:space="preserve">This register is increasing and then maintains Max value, when previous and current frame's hoffset is the same. At the normal condition this value should be 255_x000d__x000d_
[Max 255]</v>
      </c>
      <c r="M184" t="str">
        <v>N</v>
      </c>
    </row>
    <row r="185">
      <c r="B185" t="str">
        <v>0x005C</v>
      </c>
      <c r="C185" t="str">
        <v>SIZE_STATUS2</v>
      </c>
      <c r="D185" t="str">
        <v>RO</v>
      </c>
      <c r="H185" t="str">
        <v>0x0000_0000</v>
      </c>
      <c r="I185" t="str">
        <v xml:space="preserve">Status Read of Pre Process </v>
      </c>
      <c r="M185" t="str">
        <v>N</v>
      </c>
    </row>
    <row r="186">
      <c r="D186" t="str">
        <v>RO</v>
      </c>
      <c r="F186">
        <v>1.1777777777777778</v>
      </c>
      <c r="G186" t="str">
        <v>de_line_count</v>
      </c>
      <c r="H186" t="str">
        <v>0x0</v>
      </c>
      <c r="I186" t="str">
        <v>de line count size of one frame / VA (VS falling)</v>
      </c>
      <c r="M186" t="str">
        <v>N</v>
      </c>
    </row>
    <row r="187" xml:space="preserve">
      <c r="D187" t="str">
        <v>RO</v>
      </c>
      <c r="F187">
        <v>0.5</v>
      </c>
      <c r="G187" t="str">
        <v>de_line_size</v>
      </c>
      <c r="H187" t="str">
        <v>0x0</v>
      </c>
      <c r="I187" t="str" xml:space="preserve">
        <v xml:space="preserve">Pixel size of one line de / HA (at reg_pre_cnt)_x000d__x000d_
This line number is selected by line_count_sel register</v>
      </c>
      <c r="M187" t="str">
        <v>N</v>
      </c>
    </row>
    <row r="188">
      <c r="B188" t="str">
        <v>0x0060</v>
      </c>
      <c r="C188" t="str">
        <v>SIZE_STATUS3</v>
      </c>
      <c r="D188" t="str">
        <v>RO</v>
      </c>
      <c r="H188" t="str">
        <v>0x0000_0000</v>
      </c>
      <c r="I188" t="str">
        <v xml:space="preserve">Status Read of Pre Process </v>
      </c>
      <c r="M188" t="str">
        <v>N</v>
      </c>
    </row>
    <row r="189">
      <c r="D189" t="str">
        <v>RO</v>
      </c>
      <c r="F189">
        <v>1.1777777777777778</v>
      </c>
      <c r="G189" t="str">
        <v>hd_line_size</v>
      </c>
      <c r="H189" t="str">
        <v>0x0</v>
      </c>
      <c r="I189" t="str">
        <v>Pixel size of Total HD sync in one line / HTOTAL</v>
      </c>
      <c r="M189" t="str">
        <v>N</v>
      </c>
    </row>
    <row r="190">
      <c r="D190" t="str">
        <v>RO</v>
      </c>
      <c r="F190">
        <v>0.5</v>
      </c>
      <c r="G190" t="str">
        <v>hd_sync_size</v>
      </c>
      <c r="H190" t="str">
        <v>0x0</v>
      </c>
      <c r="I190" t="str">
        <v>Pixel size of sync duration in HD sync / HSYN = hd_line_size - hd_sync_size</v>
      </c>
      <c r="M190" t="str">
        <v>N</v>
      </c>
    </row>
    <row r="191">
      <c r="B191" t="str">
        <v>0x0064</v>
      </c>
      <c r="C191" t="str">
        <v>SIZE_STATUS4</v>
      </c>
      <c r="D191" t="str">
        <v>RO</v>
      </c>
      <c r="H191" t="str">
        <v>0x0000_0000</v>
      </c>
      <c r="I191" t="str">
        <v xml:space="preserve">Status Read of Pre Process </v>
      </c>
      <c r="M191" t="str">
        <v>N</v>
      </c>
    </row>
    <row r="192">
      <c r="D192" t="str">
        <v>RO</v>
      </c>
      <c r="F192">
        <v>1.1777777777777778</v>
      </c>
      <c r="G192" t="str">
        <v>vd_line_count</v>
      </c>
      <c r="H192" t="str">
        <v>0x0</v>
      </c>
      <c r="I192" t="str">
        <v>Line count of Total VD sync in one frame (previous frame)</v>
      </c>
      <c r="M192" t="str">
        <v>N</v>
      </c>
    </row>
    <row r="193">
      <c r="D193" t="str">
        <v>RO</v>
      </c>
      <c r="F193">
        <v>0.5</v>
      </c>
      <c r="G193" t="str">
        <v>vd_sync_count</v>
      </c>
      <c r="H193" t="str">
        <v>0x0</v>
      </c>
      <c r="I193" t="str">
        <v>Line count of sync duration in VD sync / VSYN = vd_line_count_curr-vd_sync_count</v>
      </c>
      <c r="M193" t="str">
        <v>N</v>
      </c>
    </row>
    <row r="194">
      <c r="B194" t="str">
        <v>0x0068</v>
      </c>
      <c r="C194" t="str">
        <v>PIX_SUM_CTRL0</v>
      </c>
      <c r="D194" t="str">
        <v>RW</v>
      </c>
      <c r="H194" t="str">
        <v>0x0200_0100</v>
      </c>
      <c r="I194" t="str">
        <v>APL Control</v>
      </c>
      <c r="M194" t="str">
        <v>N</v>
      </c>
    </row>
    <row r="195" xml:space="preserve">
      <c r="D195" t="str">
        <v>RW</v>
      </c>
      <c r="F195">
        <v>31</v>
      </c>
      <c r="G195" t="str">
        <v>debug_enable</v>
      </c>
      <c r="H195" t="str">
        <v>0x00</v>
      </c>
      <c r="I195" t="str" xml:space="preserve">
        <v xml:space="preserve">debug display enable_x000d__x000d_
0:= disable_x000d__x000d_
1 = enable</v>
      </c>
      <c r="M195" t="str">
        <v>N</v>
      </c>
    </row>
    <row r="196" xml:space="preserve">
      <c r="D196" t="str">
        <v>RW</v>
      </c>
      <c r="F196">
        <v>1.270138888888889</v>
      </c>
      <c r="G196" t="str">
        <v>field_selection</v>
      </c>
      <c r="H196" t="str">
        <v>0x00</v>
      </c>
      <c r="I196" t="str" xml:space="preserve">
        <v xml:space="preserve">field selection_x000d__x000d_
00:= each field detection_x000d__x000d_
01 = odd field detect only_x000d__x000d_
10 = even field detect only_x000d__x000d_
11 = alternative field </v>
      </c>
      <c r="M196" t="str">
        <v>N</v>
      </c>
    </row>
    <row r="197">
      <c r="D197" t="str">
        <v>RW</v>
      </c>
      <c r="F197">
        <v>1.1777777777777778</v>
      </c>
      <c r="G197" t="str">
        <v>end_pos_x</v>
      </c>
      <c r="H197" t="str">
        <v>0x200</v>
      </c>
      <c r="I197" t="str">
        <v>End position of X range</v>
      </c>
      <c r="M197" t="str">
        <v>N</v>
      </c>
    </row>
    <row r="198" xml:space="preserve">
      <c r="D198" t="str">
        <v>RW</v>
      </c>
      <c r="F198">
        <v>15</v>
      </c>
      <c r="G198" t="str">
        <v>pix_sum_enable</v>
      </c>
      <c r="H198" t="str">
        <v>0x00</v>
      </c>
      <c r="I198" t="str" xml:space="preserve">
        <v xml:space="preserve">Pixel sum enable_x000d__x000d_
0:= disable_x000d__x000d_
1 = enable</v>
      </c>
      <c r="M198" t="str">
        <v>N</v>
      </c>
    </row>
    <row r="199">
      <c r="D199" t="str">
        <v>RW</v>
      </c>
      <c r="F199">
        <v>0.5</v>
      </c>
      <c r="G199" t="str">
        <v>start_pos_x</v>
      </c>
      <c r="H199" t="str">
        <v>0x100</v>
      </c>
      <c r="I199" t="str">
        <v>Start position of X range</v>
      </c>
      <c r="M199" t="str">
        <v>N</v>
      </c>
    </row>
    <row r="200">
      <c r="B200" t="str">
        <v>0x006C</v>
      </c>
      <c r="C200" t="str">
        <v>PIX_SUM_CTRL1</v>
      </c>
      <c r="D200" t="str">
        <v>RW</v>
      </c>
      <c r="H200" t="str">
        <v>0x0080_0040</v>
      </c>
      <c r="I200" t="str">
        <v>APL Control</v>
      </c>
      <c r="M200" t="str">
        <v>N</v>
      </c>
    </row>
    <row r="201">
      <c r="D201" t="str">
        <v>RW</v>
      </c>
      <c r="F201">
        <v>1.1777777777777778</v>
      </c>
      <c r="G201" t="str">
        <v>end_pos_y</v>
      </c>
      <c r="H201" t="str">
        <v>0x80</v>
      </c>
      <c r="I201" t="str">
        <v>End position of Y range</v>
      </c>
      <c r="M201" t="str">
        <v>N</v>
      </c>
    </row>
    <row r="202">
      <c r="D202" t="str">
        <v>RW</v>
      </c>
      <c r="F202">
        <v>0.5</v>
      </c>
      <c r="G202" t="str">
        <v>start_pos_y</v>
      </c>
      <c r="H202" t="str">
        <v>0x40</v>
      </c>
      <c r="I202" t="str">
        <v>Start position of Y range</v>
      </c>
      <c r="M202" t="str">
        <v>N</v>
      </c>
    </row>
    <row r="203">
      <c r="B203" t="str">
        <v>0x0070</v>
      </c>
      <c r="C203" t="str">
        <v>PIX_SUM_CTRL2</v>
      </c>
      <c r="G203" t="str">
        <v>reserved</v>
      </c>
      <c r="H203" t="str">
        <v>0x3004_0100</v>
      </c>
      <c r="M203" t="str">
        <v>N</v>
      </c>
    </row>
    <row r="204">
      <c r="D204" t="str">
        <v>RW</v>
      </c>
      <c r="F204">
        <v>31</v>
      </c>
      <c r="G204" t="str">
        <v>fill_en</v>
      </c>
      <c r="H204" t="str">
        <v>0x00</v>
      </c>
      <c r="I204" t="str">
        <v>debug color fill enable</v>
      </c>
      <c r="M204" t="str">
        <v>N</v>
      </c>
    </row>
    <row r="205">
      <c r="D205" t="str">
        <v>RW</v>
      </c>
      <c r="F205">
        <v>1.2222222222222223</v>
      </c>
      <c r="G205" t="str">
        <v>fill_color_g</v>
      </c>
      <c r="H205" t="str">
        <v>0x300</v>
      </c>
      <c r="I205" t="str">
        <v>debug color G</v>
      </c>
    </row>
    <row r="206">
      <c r="D206" t="str">
        <v>RW</v>
      </c>
      <c r="F206">
        <v>0.7986111111111112</v>
      </c>
      <c r="G206" t="str">
        <v>fill_color_b</v>
      </c>
      <c r="H206" t="str">
        <v>0x100</v>
      </c>
      <c r="I206" t="str">
        <v>debug color B</v>
      </c>
    </row>
    <row r="207">
      <c r="D207" t="str">
        <v>RW</v>
      </c>
      <c r="F207">
        <v>0.375</v>
      </c>
      <c r="G207" t="str">
        <v>fill_color_r</v>
      </c>
      <c r="H207" t="str">
        <v>0x100</v>
      </c>
      <c r="I207" t="str">
        <v>debug color R</v>
      </c>
    </row>
    <row r="208">
      <c r="B208" t="str">
        <v>0x0074</v>
      </c>
      <c r="C208" t="str">
        <v>PIX_SUM_STATUS0</v>
      </c>
      <c r="D208" t="str">
        <v>RO</v>
      </c>
      <c r="H208" t="str">
        <v>0x0000_0000</v>
      </c>
      <c r="M208" t="str">
        <v>N</v>
      </c>
    </row>
    <row r="209">
      <c r="D209" t="str">
        <v>RO</v>
      </c>
      <c r="F209">
        <v>1.2916666666666667</v>
      </c>
      <c r="G209" t="str">
        <v>pix_sum_g0</v>
      </c>
      <c r="H209" t="str">
        <v>0x0000_0000</v>
      </c>
      <c r="I209" t="str">
        <v>G port pixel sum read</v>
      </c>
      <c r="M209" t="str">
        <v>N</v>
      </c>
    </row>
    <row r="210">
      <c r="B210" t="str">
        <v>0x0078</v>
      </c>
      <c r="C210" t="str">
        <v>PIX_SUM_STATUS1</v>
      </c>
      <c r="D210" t="str">
        <v>RO</v>
      </c>
      <c r="H210" t="str">
        <v>0x0000_0000</v>
      </c>
      <c r="M210" t="str">
        <v>N</v>
      </c>
    </row>
    <row r="211">
      <c r="D211" t="str">
        <v>RO</v>
      </c>
      <c r="F211">
        <v>1.2916666666666667</v>
      </c>
      <c r="G211" t="str">
        <v>pix_sum_b0</v>
      </c>
      <c r="H211" t="str">
        <v>0x0000_0000</v>
      </c>
      <c r="I211" t="str">
        <v>B port pixel sum read</v>
      </c>
      <c r="M211" t="str">
        <v>N</v>
      </c>
    </row>
    <row r="212">
      <c r="B212" t="str">
        <v>0x007C</v>
      </c>
      <c r="C212" t="str">
        <v>PIX_SUM_STATUS2</v>
      </c>
      <c r="D212" t="str">
        <v>RO</v>
      </c>
      <c r="H212" t="str">
        <v>0x0000_0000</v>
      </c>
      <c r="M212" t="str">
        <v>N</v>
      </c>
    </row>
    <row r="213">
      <c r="D213" t="str">
        <v>RO</v>
      </c>
      <c r="F213">
        <v>1.2916666666666667</v>
      </c>
      <c r="G213" t="str">
        <v>pix_sum_r0</v>
      </c>
      <c r="H213" t="str">
        <v>0x0000_0000</v>
      </c>
      <c r="I213" t="str">
        <v>R port pixel sum read</v>
      </c>
      <c r="M213" t="str">
        <v>N</v>
      </c>
    </row>
    <row r="214">
      <c r="B214" t="str">
        <v>0x0080</v>
      </c>
      <c r="C214" t="str">
        <v>PIX_SUM_STATUS3</v>
      </c>
      <c r="D214" t="str">
        <v>RO</v>
      </c>
      <c r="H214" t="str">
        <v>0x0000_0000</v>
      </c>
      <c r="M214" t="str">
        <v>N</v>
      </c>
    </row>
    <row r="215">
      <c r="D215" t="str">
        <v>RO</v>
      </c>
      <c r="F215">
        <v>1.2916666666666667</v>
      </c>
      <c r="G215" t="str">
        <v>pix_sum_g1</v>
      </c>
      <c r="H215" t="str">
        <v>0x0000_0000</v>
      </c>
      <c r="I215" t="str">
        <v>G port pixel sum read</v>
      </c>
      <c r="M215" t="str">
        <v>N</v>
      </c>
    </row>
    <row r="216">
      <c r="B216" t="str">
        <v>0x0084</v>
      </c>
      <c r="C216" t="str">
        <v>PIX_SUM_STATUS4</v>
      </c>
      <c r="D216" t="str">
        <v>RO</v>
      </c>
      <c r="H216" t="str">
        <v>0x0000_0000</v>
      </c>
      <c r="M216" t="str">
        <v>N</v>
      </c>
    </row>
    <row r="217">
      <c r="D217" t="str">
        <v>RO</v>
      </c>
      <c r="F217">
        <v>1.2916666666666667</v>
      </c>
      <c r="G217" t="str">
        <v>pix_sum_b1</v>
      </c>
      <c r="H217" t="str">
        <v>0x0000_0000</v>
      </c>
      <c r="I217" t="str">
        <v>B port pixel sum read</v>
      </c>
      <c r="M217" t="str">
        <v>N</v>
      </c>
    </row>
    <row r="218">
      <c r="B218" t="str">
        <v>0x0088</v>
      </c>
      <c r="C218" t="str">
        <v>PIX_SUM_STATUS5</v>
      </c>
      <c r="D218" t="str">
        <v>RO</v>
      </c>
      <c r="H218" t="str">
        <v>0x0000_0000</v>
      </c>
      <c r="M218" t="str">
        <v>N</v>
      </c>
    </row>
    <row r="219">
      <c r="D219" t="str">
        <v>RO</v>
      </c>
      <c r="F219">
        <v>1.2916666666666667</v>
      </c>
      <c r="G219" t="str">
        <v>pix_sum_r1</v>
      </c>
      <c r="H219" t="str">
        <v>0x0000_0000</v>
      </c>
      <c r="I219" t="str">
        <v>R port pixel sum read</v>
      </c>
      <c r="M219" t="str">
        <v>N</v>
      </c>
    </row>
    <row r="220">
      <c r="B220" t="str">
        <v>0x008C</v>
      </c>
      <c r="C220" t="str">
        <v>PIX_SUM_STATUS6</v>
      </c>
      <c r="D220" t="str">
        <v>RO</v>
      </c>
      <c r="H220" t="str">
        <v>0x0000_0000</v>
      </c>
      <c r="M220" t="str">
        <v>N</v>
      </c>
    </row>
    <row r="221">
      <c r="D221" t="str">
        <v>RO</v>
      </c>
      <c r="F221">
        <v>1.2916666666666667</v>
      </c>
      <c r="G221" t="str">
        <v>pix_sum_g2</v>
      </c>
      <c r="H221" t="str">
        <v>0x0000_0000</v>
      </c>
      <c r="I221" t="str">
        <v>G port pixel sum read</v>
      </c>
      <c r="M221" t="str">
        <v>N</v>
      </c>
    </row>
    <row r="222">
      <c r="B222" t="str">
        <v>0x0090</v>
      </c>
      <c r="C222" t="str">
        <v>PIX_SUM_STATUS7</v>
      </c>
      <c r="D222" t="str">
        <v>RO</v>
      </c>
      <c r="H222" t="str">
        <v>0x0000_0000</v>
      </c>
      <c r="M222" t="str">
        <v>N</v>
      </c>
    </row>
    <row r="223">
      <c r="D223" t="str">
        <v>RO</v>
      </c>
      <c r="F223">
        <v>1.2916666666666667</v>
      </c>
      <c r="G223" t="str">
        <v>pix_sum_b2</v>
      </c>
      <c r="H223" t="str">
        <v>0x0000_0000</v>
      </c>
      <c r="I223" t="str">
        <v>B port pixel sum read</v>
      </c>
      <c r="M223" t="str">
        <v>N</v>
      </c>
    </row>
    <row r="224">
      <c r="B224" t="str">
        <v>0x0094</v>
      </c>
      <c r="C224" t="str">
        <v>PIX_SUM_STATUS8</v>
      </c>
      <c r="D224" t="str">
        <v>RO</v>
      </c>
      <c r="H224" t="str">
        <v>0x0000_0000</v>
      </c>
      <c r="M224" t="str">
        <v>N</v>
      </c>
    </row>
    <row r="225">
      <c r="D225" t="str">
        <v>RO</v>
      </c>
      <c r="F225">
        <v>1.2916666666666667</v>
      </c>
      <c r="G225" t="str">
        <v>pix_sum_r2</v>
      </c>
      <c r="H225" t="str">
        <v>0x0000_0000</v>
      </c>
      <c r="I225" t="str">
        <v>R port pixel sum read</v>
      </c>
      <c r="M225" t="str">
        <v>N</v>
      </c>
    </row>
    <row r="226">
      <c r="B226" t="str">
        <v>0x0098</v>
      </c>
      <c r="C226" t="str">
        <v>PIX_SUM_STATUS9</v>
      </c>
      <c r="D226" t="str">
        <v>RO</v>
      </c>
      <c r="H226" t="str">
        <v>0x0000_0000</v>
      </c>
      <c r="M226" t="str">
        <v>N</v>
      </c>
    </row>
    <row r="227">
      <c r="D227" t="str">
        <v>RO</v>
      </c>
      <c r="F227">
        <v>1.2916666666666667</v>
      </c>
      <c r="G227" t="str">
        <v>pix_sum_g3</v>
      </c>
      <c r="H227" t="str">
        <v>0x0000_0000</v>
      </c>
      <c r="I227" t="str">
        <v>G port pixel sum read</v>
      </c>
      <c r="M227" t="str">
        <v>N</v>
      </c>
    </row>
    <row r="228">
      <c r="B228" t="str">
        <v>0x009C</v>
      </c>
      <c r="C228" t="str">
        <v>PIX_SUM_STATUSA</v>
      </c>
      <c r="D228" t="str">
        <v>RO</v>
      </c>
      <c r="H228" t="str">
        <v>0x0000_0000</v>
      </c>
      <c r="M228" t="str">
        <v>N</v>
      </c>
    </row>
    <row r="229">
      <c r="D229" t="str">
        <v>RO</v>
      </c>
      <c r="F229">
        <v>1.2916666666666667</v>
      </c>
      <c r="G229" t="str">
        <v>pix_sum_b3</v>
      </c>
      <c r="H229" t="str">
        <v>0x0000_0000</v>
      </c>
      <c r="I229" t="str">
        <v>B port pixel sum read</v>
      </c>
      <c r="M229" t="str">
        <v>N</v>
      </c>
    </row>
    <row r="230">
      <c r="B230" t="str">
        <v>0x00A0</v>
      </c>
      <c r="C230" t="str">
        <v>PIX_SUM_STATUSB</v>
      </c>
      <c r="D230" t="str">
        <v>RO</v>
      </c>
      <c r="H230" t="str">
        <v>0x0000_0000</v>
      </c>
      <c r="M230" t="str">
        <v>N</v>
      </c>
    </row>
    <row r="231">
      <c r="D231" t="str">
        <v>RO</v>
      </c>
      <c r="F231">
        <v>1.2916666666666667</v>
      </c>
      <c r="G231" t="str">
        <v>pix_sum_r3</v>
      </c>
      <c r="H231" t="str">
        <v>0x0000_0000</v>
      </c>
      <c r="I231" t="str">
        <v>R port pixel sum read</v>
      </c>
      <c r="M231" t="str">
        <v>N</v>
      </c>
    </row>
    <row r="232">
      <c r="B232" t="str">
        <v>0x00A4</v>
      </c>
      <c r="C232" t="str">
        <v>SYNC_FIL_CTRL</v>
      </c>
      <c r="D232" t="str">
        <v>RW</v>
      </c>
      <c r="H232" t="str">
        <v>0x00C8_0000</v>
      </c>
      <c r="I232" t="str">
        <v>Sync filter can compensate about  1~2clk's glitch or spike</v>
      </c>
      <c r="M232" t="str">
        <v>N</v>
      </c>
    </row>
    <row r="233" xml:space="preserve">
      <c r="D233" t="str">
        <v>RW</v>
      </c>
      <c r="F233">
        <v>1.1777777777777778</v>
      </c>
      <c r="G233" t="str">
        <v>reg_pre_count</v>
      </c>
      <c r="H233" t="str">
        <v>0xC8</v>
      </c>
      <c r="I233" t="str" xml:space="preserve">
        <v xml:space="preserve">actual line count when reading de_line_size_x000d__x000d_
default : 200th line</v>
      </c>
      <c r="M233" t="str">
        <v>N</v>
      </c>
    </row>
    <row r="234">
      <c r="D234" t="str">
        <v>RW</v>
      </c>
      <c r="F234">
        <v>7</v>
      </c>
      <c r="G234" t="str">
        <v>field_counter_en</v>
      </c>
      <c r="H234" t="str">
        <v>0x00</v>
      </c>
      <c r="I234" t="str">
        <v>Counter enable for happened glitch or spike at Field</v>
      </c>
      <c r="M234" t="str">
        <v>N</v>
      </c>
    </row>
    <row r="235">
      <c r="D235" t="str">
        <v>RW</v>
      </c>
      <c r="F235">
        <v>6</v>
      </c>
      <c r="G235" t="str">
        <v>field_fil_en</v>
      </c>
      <c r="H235" t="str">
        <v>0x00</v>
      </c>
      <c r="I235" t="str">
        <v>Field filter enable</v>
      </c>
      <c r="M235" t="str">
        <v>N</v>
      </c>
    </row>
    <row r="236">
      <c r="D236" t="str">
        <v>RW</v>
      </c>
      <c r="F236">
        <v>5</v>
      </c>
      <c r="G236" t="str">
        <v>de_counter_en</v>
      </c>
      <c r="H236" t="str">
        <v>0x00</v>
      </c>
      <c r="I236" t="str">
        <v>Counter enable for happened glitch or spike at DE</v>
      </c>
      <c r="M236" t="str">
        <v>N</v>
      </c>
    </row>
    <row r="237">
      <c r="D237" t="str">
        <v>RW</v>
      </c>
      <c r="F237">
        <v>4</v>
      </c>
      <c r="G237" t="str">
        <v>de_fil_en</v>
      </c>
      <c r="H237" t="str">
        <v>0x00</v>
      </c>
      <c r="I237" t="str">
        <v>DE filter enable</v>
      </c>
      <c r="M237" t="str">
        <v>N</v>
      </c>
    </row>
    <row r="238">
      <c r="D238" t="str">
        <v>RW</v>
      </c>
      <c r="F238">
        <v>3</v>
      </c>
      <c r="G238" t="str">
        <v>vsync_counter_en</v>
      </c>
      <c r="H238" t="str">
        <v>0x00</v>
      </c>
      <c r="I238" t="str">
        <v>Counter enable for happened glitch or spike at Vsync</v>
      </c>
      <c r="M238" t="str">
        <v>N</v>
      </c>
    </row>
    <row r="239">
      <c r="D239" t="str">
        <v>RW</v>
      </c>
      <c r="F239">
        <v>2</v>
      </c>
      <c r="G239" t="str">
        <v>vsync_fil_en</v>
      </c>
      <c r="H239" t="str">
        <v>0x00</v>
      </c>
      <c r="I239" t="str">
        <v>Vsync filter enable</v>
      </c>
      <c r="M239" t="str">
        <v>N</v>
      </c>
    </row>
    <row r="240">
      <c r="D240" t="str">
        <v>RW</v>
      </c>
      <c r="F240">
        <v>1</v>
      </c>
      <c r="G240" t="str">
        <v>hsync_counter_en</v>
      </c>
      <c r="H240" t="str">
        <v>0x00</v>
      </c>
      <c r="I240" t="str">
        <v>Counter enable for happened glitch or spike at Hsync</v>
      </c>
      <c r="M240" t="str">
        <v>N</v>
      </c>
    </row>
    <row r="241">
      <c r="D241" t="str">
        <v>RW</v>
      </c>
      <c r="F241">
        <v>0</v>
      </c>
      <c r="G241" t="str">
        <v>hsync_fil_en</v>
      </c>
      <c r="H241" t="str">
        <v>0x00</v>
      </c>
      <c r="I241" t="str">
        <v>Hsync filter enable</v>
      </c>
      <c r="M241" t="str">
        <v>N</v>
      </c>
    </row>
    <row r="242">
      <c r="B242" t="str">
        <v>0x00A8</v>
      </c>
      <c r="C242" t="str">
        <v>SYNC_FIL_STATUS</v>
      </c>
      <c r="D242" t="str">
        <v>RO</v>
      </c>
      <c r="H242" t="str">
        <v>0x0000_0000</v>
      </c>
      <c r="I242" t="str">
        <v>Glitch or Spike number at Sync, This counter can be reset by disable of sync_counter_en</v>
      </c>
      <c r="M242" t="str">
        <v>N</v>
      </c>
    </row>
    <row r="243" xml:space="preserve">
      <c r="D243" t="str">
        <v>RO</v>
      </c>
      <c r="F243">
        <v>1.3083333333333333</v>
      </c>
      <c r="G243" t="str">
        <v>field_counter</v>
      </c>
      <c r="H243" t="str">
        <v>0x0</v>
      </c>
      <c r="I243" t="str" xml:space="preserve">
        <v xml:space="preserve">Glitch or Spike number at Field_x000d__x000d_
Max 255</v>
      </c>
      <c r="M243" t="str">
        <v>N</v>
      </c>
    </row>
    <row r="244" xml:space="preserve">
      <c r="D244" t="str">
        <v>RO</v>
      </c>
      <c r="F244">
        <v>0.9694444444444444</v>
      </c>
      <c r="G244" t="str">
        <v>de_counter</v>
      </c>
      <c r="H244" t="str">
        <v>0x0</v>
      </c>
      <c r="I244" t="str" xml:space="preserve">
        <v xml:space="preserve">Glitch or Spike number at DE_x000d__x000d_
Max 255</v>
      </c>
      <c r="M244" t="str">
        <v>N</v>
      </c>
    </row>
    <row r="245" xml:space="preserve">
      <c r="D245" t="str">
        <v>RO</v>
      </c>
      <c r="F245">
        <v>0.6305555555555555</v>
      </c>
      <c r="G245" t="str">
        <v>vsync_counter</v>
      </c>
      <c r="H245" t="str">
        <v>0x0</v>
      </c>
      <c r="I245" t="str" xml:space="preserve">
        <v xml:space="preserve">Glitch or Spike number at Vsync_x000d__x000d_
Max 255</v>
      </c>
      <c r="M245" t="str">
        <v>N</v>
      </c>
    </row>
    <row r="246" xml:space="preserve">
      <c r="D246" t="str">
        <v>RO</v>
      </c>
      <c r="F246">
        <v>0.2916666666666667</v>
      </c>
      <c r="G246" t="str">
        <v>hsync_coutner</v>
      </c>
      <c r="H246" t="str">
        <v>0x0</v>
      </c>
      <c r="I246" t="str" xml:space="preserve">
        <v xml:space="preserve">Glitch or Spike number at Hsync_x000d__x000d_
Max 255</v>
      </c>
      <c r="M246" t="str">
        <v>N</v>
      </c>
    </row>
    <row r="247">
      <c r="B247" t="str">
        <v>0x00AC</v>
      </c>
      <c r="C247" t="str">
        <v>H_DOWN_CTRL0</v>
      </c>
      <c r="H247" t="str">
        <v>0x0203_0020</v>
      </c>
      <c r="I247" t="str">
        <v>8K to 4K down sizer</v>
      </c>
      <c r="M247" t="str">
        <v>N</v>
      </c>
    </row>
    <row r="248">
      <c r="D248" t="str">
        <v>RW</v>
      </c>
      <c r="F248">
        <v>31</v>
      </c>
      <c r="G248" t="str">
        <v>hdn_enable</v>
      </c>
      <c r="H248" t="str">
        <v>0x00</v>
      </c>
      <c r="M248" t="str">
        <v>N</v>
      </c>
    </row>
    <row r="249">
      <c r="D249" t="str">
        <v>RW</v>
      </c>
      <c r="F249">
        <v>30</v>
      </c>
      <c r="G249" t="str">
        <v>hdn_y_reset</v>
      </c>
      <c r="H249" t="str">
        <v>0x00</v>
      </c>
      <c r="M249" t="str">
        <v>N</v>
      </c>
    </row>
    <row r="250">
      <c r="D250" t="str">
        <v>RW</v>
      </c>
      <c r="F250">
        <v>1.2222222222222223</v>
      </c>
      <c r="G250" t="str">
        <v>hdn_y_coef1</v>
      </c>
      <c r="H250" t="str">
        <v>0x20</v>
      </c>
    </row>
    <row r="251">
      <c r="D251" t="str">
        <v>RW</v>
      </c>
      <c r="F251">
        <v>0.7986111111111112</v>
      </c>
      <c r="G251" t="str">
        <v>hdn_y_coef2</v>
      </c>
      <c r="H251" t="str">
        <v>0xC0</v>
      </c>
    </row>
    <row r="252">
      <c r="D252" t="str">
        <v>RW</v>
      </c>
      <c r="F252">
        <v>0.375</v>
      </c>
      <c r="G252" t="str">
        <v>hdn_y_coef3</v>
      </c>
      <c r="H252" t="str">
        <v>0x20</v>
      </c>
    </row>
    <row r="253">
      <c r="B253" t="str">
        <v>0x00B0</v>
      </c>
      <c r="C253" t="str">
        <v>H_DOWN_CTRL1</v>
      </c>
      <c r="H253" t="str">
        <v>0x0203_0020</v>
      </c>
      <c r="I253" t="str">
        <v>max size 256</v>
      </c>
      <c r="M253" t="str">
        <v>N</v>
      </c>
    </row>
    <row r="254">
      <c r="D254" t="str">
        <v>RW</v>
      </c>
      <c r="F254">
        <v>31</v>
      </c>
      <c r="G254" t="str">
        <v>h_tunnel_en</v>
      </c>
      <c r="H254" t="str">
        <v>0x00</v>
      </c>
      <c r="I254" t="str">
        <v>for tunnel mode</v>
      </c>
      <c r="M254" t="str">
        <v>N</v>
      </c>
    </row>
    <row r="255">
      <c r="D255" t="str">
        <v>RW</v>
      </c>
      <c r="F255">
        <v>30</v>
      </c>
      <c r="G255" t="str">
        <v>hdn_c_reset</v>
      </c>
      <c r="H255" t="str">
        <v>0x00</v>
      </c>
      <c r="I255" t="str">
        <v>when 420 mode</v>
      </c>
    </row>
    <row r="256">
      <c r="D256" t="str">
        <v>RW</v>
      </c>
      <c r="F256">
        <v>1.2222222222222223</v>
      </c>
      <c r="G256" t="str">
        <v>hdn_c_coef1</v>
      </c>
      <c r="H256" t="str">
        <v>0x20</v>
      </c>
      <c r="I256" t="str">
        <v>0x0</v>
      </c>
    </row>
    <row r="257">
      <c r="D257" t="str">
        <v>RW</v>
      </c>
      <c r="F257">
        <v>0.7986111111111112</v>
      </c>
      <c r="G257" t="str">
        <v>hdn_c_coef2</v>
      </c>
      <c r="H257" t="str">
        <v>0xC0</v>
      </c>
      <c r="I257" t="str">
        <v>0x100</v>
      </c>
    </row>
    <row r="258">
      <c r="D258" t="str">
        <v>RW</v>
      </c>
      <c r="F258">
        <v>0.375</v>
      </c>
      <c r="G258" t="str">
        <v>hdn_c_coef3</v>
      </c>
      <c r="H258" t="str">
        <v>0x20</v>
      </c>
      <c r="I258" t="str">
        <v>0x0</v>
      </c>
      <c r="M258" t="str">
        <v>N</v>
      </c>
    </row>
    <row r="259">
      <c r="B259" t="str">
        <v>0x00B4</v>
      </c>
      <c r="C259" t="str">
        <v>V_DOWN_CTRL0</v>
      </c>
      <c r="G259" t="str">
        <v>reserved</v>
      </c>
      <c r="H259" t="str">
        <v>0x0000_0000</v>
      </c>
      <c r="M259" t="str">
        <v>N</v>
      </c>
    </row>
    <row r="260">
      <c r="D260" t="str">
        <v>Rsvd</v>
      </c>
      <c r="F260">
        <v>1.2916666666666667</v>
      </c>
      <c r="G260" t="str">
        <v>reserved</v>
      </c>
      <c r="H260" t="str">
        <v>0x00</v>
      </c>
      <c r="M260" t="str">
        <v>N</v>
      </c>
    </row>
    <row r="261">
      <c r="B261" t="str">
        <v>0x00B8</v>
      </c>
      <c r="C261" t="str">
        <v>V_DOWN_CTRL1</v>
      </c>
      <c r="G261" t="str">
        <v>reserved</v>
      </c>
      <c r="H261" t="str">
        <v>0x0000_0000</v>
      </c>
      <c r="M261" t="str">
        <v>N</v>
      </c>
    </row>
    <row r="262" xml:space="preserve">
      <c r="D262" t="str">
        <v>RW</v>
      </c>
      <c r="F262">
        <v>31</v>
      </c>
      <c r="G262" t="str">
        <v>i_down_420</v>
      </c>
      <c r="H262" t="str">
        <v>0x00</v>
      </c>
      <c r="I262" t="str" xml:space="preserve">
        <v xml:space="preserve">0 : 444 down mode_x000d__x000d_
1 : 420 down mode</v>
      </c>
      <c r="M262" t="str">
        <v>N</v>
      </c>
    </row>
    <row r="263">
      <c r="D263" t="str">
        <v>Rsvd</v>
      </c>
      <c r="F263">
        <v>1.25</v>
      </c>
      <c r="G263" t="str">
        <v>reserved</v>
      </c>
      <c r="H263" t="str">
        <v>0x00</v>
      </c>
      <c r="M263" t="str">
        <v>N</v>
      </c>
    </row>
    <row r="264">
      <c r="B264" t="str">
        <v>0x00BC</v>
      </c>
      <c r="C264" t="str">
        <v>H_DOWN_CTRL2</v>
      </c>
      <c r="H264" t="str">
        <v>0x0000_0000</v>
      </c>
      <c r="M264" t="str">
        <v>N</v>
      </c>
    </row>
    <row r="265">
      <c r="D265" t="str">
        <v>RW</v>
      </c>
      <c r="F265">
        <v>0.7986111111111112</v>
      </c>
      <c r="G265" t="str">
        <v>hdn_y_coef0</v>
      </c>
      <c r="H265" t="str">
        <v>0x00</v>
      </c>
    </row>
    <row r="266">
      <c r="D266" t="str">
        <v>RW</v>
      </c>
      <c r="F266">
        <v>0.375</v>
      </c>
      <c r="G266" t="str">
        <v>hdn_y_coef4</v>
      </c>
      <c r="H266" t="str">
        <v>0x00</v>
      </c>
    </row>
    <row r="267">
      <c r="B267" t="str">
        <v>0x00C0</v>
      </c>
      <c r="C267" t="str">
        <v>SIZE_DETECT_CTRL</v>
      </c>
      <c r="D267" t="str">
        <v>RW</v>
      </c>
      <c r="H267" t="str">
        <v>0xC012_8006</v>
      </c>
      <c r="I267" t="str">
        <v>Size Detection Control</v>
      </c>
      <c r="M267" t="str">
        <v>N</v>
      </c>
    </row>
    <row r="268" xml:space="preserve">
      <c r="D268" t="str">
        <v>RW</v>
      </c>
      <c r="F268">
        <v>1.3125</v>
      </c>
      <c r="G268" t="str">
        <v>nosig_duration_vsync</v>
      </c>
      <c r="H268" t="str">
        <v>0x03</v>
      </c>
      <c r="I268" t="str" xml:space="preserve">
        <v xml:space="preserve">Duration of Vsync signal's absence to detect Vsync no signal_x000d__x000d_
00 := 21.17ms over (60Hz available)_x000d__x000d_
01  = 42.35ms over (30Hz available)_x000d__x000d_
10  = 84.70ms over (24Hz available) _x000d__x000d_
11  = 169.41ms over</v>
      </c>
      <c r="M268" t="str">
        <v>N</v>
      </c>
    </row>
    <row r="269" xml:space="preserve">
      <c r="D269" t="str">
        <v>RW</v>
      </c>
      <c r="F269">
        <v>1.2277777777777779</v>
      </c>
      <c r="G269" t="str">
        <v>nosig_duration_hsync</v>
      </c>
      <c r="H269" t="str">
        <v>0x00</v>
      </c>
      <c r="I269" t="str" xml:space="preserve">
        <v xml:space="preserve">Duration of Hsync signal's absence to detect Hsync no signal_x000d__x000d_
00 := 5.17us over_x000d__x000d_
01  = 10.34us over_x000d__x000d_
10  = 20.68us over_x000d__x000d_
11  = 41.37us over</v>
      </c>
      <c r="M269" t="str">
        <v>N</v>
      </c>
    </row>
    <row r="270" xml:space="preserve">
      <c r="D270" t="str">
        <v>RW</v>
      </c>
      <c r="F270">
        <v>1.1430555555555555</v>
      </c>
      <c r="G270" t="str">
        <v>nosig_duration_de</v>
      </c>
      <c r="H270" t="str">
        <v>0x00</v>
      </c>
      <c r="I270" t="str" xml:space="preserve">
        <v xml:space="preserve">Duration of DE signal's absence to detect DE no signal_x000d__x000d_
00 := 5.17us over_x000d__x000d_
01  = 10.34us over_x000d__x000d_
10  = 20.68us over_x000d__x000d_
11  = 41.37us over</v>
      </c>
      <c r="M270" t="str">
        <v>N</v>
      </c>
    </row>
    <row r="271">
      <c r="F271">
        <v>1.0583333333333333</v>
      </c>
      <c r="G271" t="str">
        <v>reserved</v>
      </c>
      <c r="H271" t="str">
        <v>0x00</v>
      </c>
      <c r="I271" t="str">
        <v>debug interrup enable, source clock selection(200/400Mhz)</v>
      </c>
    </row>
    <row r="272" xml:space="preserve">
      <c r="D272" t="str">
        <v>RW</v>
      </c>
      <c r="F272">
        <v>23</v>
      </c>
      <c r="G272" t="str">
        <v>sd_one_field</v>
      </c>
      <c r="H272" t="str">
        <v>0x00</v>
      </c>
      <c r="I272" t="str" xml:space="preserve">
        <v xml:space="preserve">when SD read size of two field, it restrict only one field._x000d__x000d_
0 := 2 field read_x000d__x000d_
1  = 1 field read</v>
      </c>
      <c r="M272" t="str">
        <v>N</v>
      </c>
    </row>
    <row r="273">
      <c r="D273" t="str">
        <v>RW</v>
      </c>
      <c r="F273">
        <v>22</v>
      </c>
      <c r="G273" t="str">
        <v>clk2048</v>
      </c>
      <c r="H273" t="str">
        <v>0x0</v>
      </c>
      <c r="I273" t="str">
        <v>1 : ext_clk_cnt = 2048</v>
      </c>
      <c r="M273" t="str">
        <v>N</v>
      </c>
    </row>
    <row r="274" xml:space="preserve">
      <c r="D274" t="str">
        <v>RW</v>
      </c>
      <c r="F274">
        <v>0.8888888888888888</v>
      </c>
      <c r="G274" t="str">
        <v>sd_novald_duration</v>
      </c>
      <c r="H274" t="str">
        <v>0x01</v>
      </c>
      <c r="I274" t="str" xml:space="preserve">
        <v xml:space="preserve">duration of no valid time, the smaller this value go to low, the faster no valid signal happen_x000d__x000d_
00  = 13896 unit h_x000d__x000d_
01 := 8192 unit h_x000d__x000d_
10  = 4096 unit h_x000d__x000d_
11  = 2048 unit h</v>
      </c>
      <c r="M274" t="str">
        <v>N</v>
      </c>
    </row>
    <row r="275">
      <c r="D275" t="str">
        <v>RW</v>
      </c>
      <c r="F275">
        <v>19</v>
      </c>
      <c r="G275" t="str">
        <v>clk1024</v>
      </c>
      <c r="H275" t="str">
        <v>0x0</v>
      </c>
      <c r="I275" t="str">
        <v>1 : ext_clk_cnt = 1024</v>
      </c>
      <c r="M275" t="str">
        <v>N</v>
      </c>
    </row>
    <row r="276">
      <c r="D276" t="str">
        <v>RW</v>
      </c>
      <c r="F276">
        <v>0.7611111111111111</v>
      </c>
      <c r="G276" t="str">
        <v>sd_frame_cnt</v>
      </c>
      <c r="H276" t="str">
        <v>0x02</v>
      </c>
      <c r="I276" t="str">
        <v>over 3 frame has to maintain same line number</v>
      </c>
      <c r="M276" t="str">
        <v>N</v>
      </c>
    </row>
    <row r="277" xml:space="preserve">
      <c r="D277" t="str">
        <v>RW</v>
      </c>
      <c r="F277">
        <v>15</v>
      </c>
      <c r="G277" t="str">
        <v>sd_en</v>
      </c>
      <c r="H277" t="str">
        <v>0x01</v>
      </c>
      <c r="I277" t="str" xml:space="preserve">
        <v xml:space="preserve">Size detection enable_x000d__x000d_
0  = disable_x000d__x000d_
1 := enable</v>
      </c>
      <c r="M277" t="str">
        <v>N</v>
      </c>
    </row>
    <row r="278">
      <c r="D278" t="str">
        <v>RW</v>
      </c>
      <c r="F278">
        <v>14</v>
      </c>
      <c r="G278" t="str">
        <v>intr_mask_h_cnahge</v>
      </c>
      <c r="H278" t="str">
        <v>0x00</v>
      </c>
      <c r="I278" t="str">
        <v>To fast change of Hsync</v>
      </c>
      <c r="M278" t="str">
        <v>N</v>
      </c>
    </row>
    <row r="279">
      <c r="D279" t="str">
        <v>RW</v>
      </c>
      <c r="F279">
        <v>13</v>
      </c>
      <c r="G279" t="str">
        <v>intr_mask_valid</v>
      </c>
      <c r="H279" t="str">
        <v>0x00</v>
      </c>
      <c r="I279" t="str">
        <v>Valid input interrupt mask</v>
      </c>
      <c r="M279" t="str">
        <v>N</v>
      </c>
    </row>
    <row r="280">
      <c r="D280" t="str">
        <v>RW</v>
      </c>
      <c r="F280">
        <v>12</v>
      </c>
      <c r="G280" t="str">
        <v>intr_mask_normal</v>
      </c>
      <c r="H280" t="str">
        <v>0x00</v>
      </c>
      <c r="I280" t="str">
        <v>Normal condition interrupt mask</v>
      </c>
      <c r="M280" t="str">
        <v>N</v>
      </c>
    </row>
    <row r="281">
      <c r="D281" t="str">
        <v>RW</v>
      </c>
      <c r="F281">
        <v>11</v>
      </c>
      <c r="G281" t="str">
        <v>intr_mask_vsync</v>
      </c>
      <c r="H281" t="str">
        <v>0x00</v>
      </c>
      <c r="I281" t="str">
        <v>Normal Vsync interrupt mask</v>
      </c>
      <c r="M281" t="str">
        <v>N</v>
      </c>
    </row>
    <row r="282">
      <c r="D282" t="str">
        <v>RW</v>
      </c>
      <c r="F282">
        <v>10</v>
      </c>
      <c r="G282" t="str">
        <v>intr_mask_hsync</v>
      </c>
      <c r="H282" t="str">
        <v>0x00</v>
      </c>
      <c r="I282" t="str">
        <v>Normal Hsync interrupt mask</v>
      </c>
      <c r="M282" t="str">
        <v>N</v>
      </c>
    </row>
    <row r="283">
      <c r="D283" t="str">
        <v>RW</v>
      </c>
      <c r="F283">
        <v>9</v>
      </c>
      <c r="G283" t="str">
        <v>intr_mask_de</v>
      </c>
      <c r="H283" t="str">
        <v>0x00</v>
      </c>
      <c r="I283" t="str">
        <v>Normal DE interrupt mask</v>
      </c>
      <c r="M283" t="str">
        <v>N</v>
      </c>
    </row>
    <row r="284">
      <c r="D284" t="str">
        <v>RW</v>
      </c>
      <c r="F284">
        <v>8</v>
      </c>
      <c r="G284" t="str">
        <v>intr_mask_invalid</v>
      </c>
      <c r="H284" t="str">
        <v>0x00</v>
      </c>
      <c r="I284" t="str">
        <v>Invalid input interrupt mask</v>
      </c>
      <c r="M284" t="str">
        <v>N</v>
      </c>
    </row>
    <row r="285">
      <c r="D285" t="str">
        <v>RW</v>
      </c>
      <c r="F285">
        <v>7</v>
      </c>
      <c r="G285" t="str">
        <v>intr_mask_abnormal</v>
      </c>
      <c r="H285" t="str">
        <v>0x00</v>
      </c>
      <c r="I285" t="str">
        <v>Abnormal condition interrupt mask</v>
      </c>
      <c r="M285" t="str">
        <v>N</v>
      </c>
    </row>
    <row r="286">
      <c r="D286" t="str">
        <v>RW</v>
      </c>
      <c r="F286">
        <v>6</v>
      </c>
      <c r="G286" t="str">
        <v>intrl_mask_novsync</v>
      </c>
      <c r="H286" t="str">
        <v>0x00</v>
      </c>
      <c r="I286" t="str">
        <v>Vsync interrupt mask</v>
      </c>
      <c r="M286" t="str">
        <v>N</v>
      </c>
    </row>
    <row r="287">
      <c r="D287" t="str">
        <v>RW</v>
      </c>
      <c r="F287">
        <v>5</v>
      </c>
      <c r="G287" t="str">
        <v>intr_mask_nohsync</v>
      </c>
      <c r="H287" t="str">
        <v>0x00</v>
      </c>
      <c r="I287" t="str">
        <v>Hsync interrupt mask</v>
      </c>
      <c r="M287" t="str">
        <v>N</v>
      </c>
    </row>
    <row r="288" xml:space="preserve">
      <c r="D288" t="str">
        <v>RW</v>
      </c>
      <c r="F288">
        <v>4</v>
      </c>
      <c r="G288" t="str">
        <v>intr_mask_node</v>
      </c>
      <c r="H288" t="str">
        <v>0x00</v>
      </c>
      <c r="I288" t="str" xml:space="preserve">
        <v xml:space="preserve">DE interrupt mask_x000d__x000d_
0 := interrupt enable_x000d__x000d_
1  = interrupt disable (masking)</v>
      </c>
      <c r="M288" t="str">
        <v>N</v>
      </c>
    </row>
    <row r="289" xml:space="preserve">
      <c r="D289" t="str">
        <v>RW</v>
      </c>
      <c r="F289">
        <v>0.12638888888888888</v>
      </c>
      <c r="G289" t="str">
        <v>sd_ext_range</v>
      </c>
      <c r="H289" t="str">
        <v>0x01</v>
      </c>
      <c r="I289" t="str" xml:space="preserve">
        <v xml:space="preserve">External Line range_x000d__x000d_
00  = 1_x000d__x000d_
01 := 2_x000d__x000d_
10  = 4_x000d__x000d_
11  = 8</v>
      </c>
      <c r="M289" t="str">
        <v>N</v>
      </c>
    </row>
    <row r="290" xml:space="preserve">
      <c r="D290" t="str">
        <v>RW</v>
      </c>
      <c r="F290">
        <v>0.041666666666666664</v>
      </c>
      <c r="G290" t="str">
        <v>sd_vd_range</v>
      </c>
      <c r="H290" t="str">
        <v>0x02</v>
      </c>
      <c r="I290" t="str" xml:space="preserve">
        <v xml:space="preserve">VD line range_x000d__x000d_
00  = 8_x000d__x000d_
01  = 16_x000d__x000d_
10 := 32_x000d__x000d_
11  = 64</v>
      </c>
      <c r="M290" t="str">
        <v>N</v>
      </c>
    </row>
    <row r="291">
      <c r="B291" t="str">
        <v>0x00C4</v>
      </c>
      <c r="C291" t="str">
        <v>SIZE_DETECT_READ</v>
      </c>
      <c r="D291" t="str">
        <v>RO</v>
      </c>
      <c r="H291" t="str">
        <v>0x0000_0000</v>
      </c>
      <c r="I291" t="str">
        <v>H and V Size Read</v>
      </c>
      <c r="M291" t="str">
        <v>N</v>
      </c>
    </row>
    <row r="292" xml:space="preserve">
      <c r="D292" t="str">
        <v>RO</v>
      </c>
      <c r="F292">
        <v>1.3027777777777778</v>
      </c>
      <c r="G292" t="str">
        <v>line_width_read</v>
      </c>
      <c r="H292" t="str">
        <v>0x0</v>
      </c>
      <c r="I292" t="str" xml:space="preserve">
        <v xml:space="preserve">width of one line (using fixed clock)_x000d__x000d_
pixel number = (read_data * input_source_clk_Mhz )/de_clk_396MHz</v>
      </c>
      <c r="M292" t="str">
        <v>N</v>
      </c>
    </row>
    <row r="293" xml:space="preserve">
      <c r="D293" t="str">
        <v>RO</v>
      </c>
      <c r="F293">
        <v>0.625</v>
      </c>
      <c r="G293" t="str">
        <v>line_num_read</v>
      </c>
      <c r="H293" t="str">
        <v>0x0</v>
      </c>
      <c r="I293" t="str" xml:space="preserve">
        <v xml:space="preserve">line number of one frame(field) (using fixed clock)_x000d__x000d_
Frame rate(Hz) = {1 / { (read_data * 2048 )} * de_clk_(396MHz)</v>
      </c>
      <c r="M293" t="str">
        <v>N</v>
      </c>
    </row>
    <row r="294">
      <c r="B294" t="str">
        <v>0x00C8</v>
      </c>
      <c r="C294" t="str">
        <v>SIZE_STATUS0</v>
      </c>
      <c r="D294" t="str">
        <v>RO</v>
      </c>
      <c r="H294" t="str">
        <v>0x0000_0000</v>
      </c>
      <c r="I294" t="str">
        <v>Status Read of Size Detection Control</v>
      </c>
      <c r="M294" t="str">
        <v>N</v>
      </c>
    </row>
    <row r="295">
      <c r="D295" t="str">
        <v>RO</v>
      </c>
      <c r="F295">
        <v>1.3125</v>
      </c>
      <c r="G295" t="str">
        <v>current_line_number_read_msb</v>
      </c>
      <c r="H295" t="str">
        <v>0x00</v>
      </c>
      <c r="I295" t="str">
        <v>current_line_number_read_msb</v>
      </c>
      <c r="M295" t="str">
        <v>N</v>
      </c>
    </row>
    <row r="296">
      <c r="D296" t="str">
        <v>RO</v>
      </c>
      <c r="F296">
        <v>1.2194444444444446</v>
      </c>
      <c r="G296" t="str">
        <v>sd_line_num</v>
      </c>
      <c r="H296" t="str">
        <v>0x00</v>
      </c>
      <c r="I296" t="str">
        <v>line number of one frame(field) by de_clk, so this value may vary ±1 count =&gt; see the vd_line_count(SIZE_STATUS4)</v>
      </c>
      <c r="M296" t="str">
        <v>N</v>
      </c>
    </row>
    <row r="297" xml:space="preserve">
      <c r="D297" t="str">
        <v>RO</v>
      </c>
      <c r="F297">
        <v>15</v>
      </c>
      <c r="G297" t="str">
        <v>source_valid</v>
      </c>
      <c r="H297" t="str">
        <v>0x00</v>
      </c>
      <c r="I297" t="str" xml:space="preserve">
        <v xml:space="preserve">0 = Source sync is not valid yet._x000d__x000d_
1 = Source sync is valid</v>
      </c>
      <c r="M297" t="str">
        <v>N</v>
      </c>
    </row>
    <row r="298" xml:space="preserve">
      <c r="D298" t="str">
        <v>RO</v>
      </c>
      <c r="F298">
        <v>14</v>
      </c>
      <c r="G298" t="str">
        <v>vsync_signal_detect</v>
      </c>
      <c r="H298" t="str">
        <v>0x00</v>
      </c>
      <c r="I298" t="str" xml:space="preserve">
        <v xml:space="preserve">0 = No Vsync signal_x000d__x000d_
1 = Vsync signal is detected</v>
      </c>
      <c r="M298" t="str">
        <v>N</v>
      </c>
    </row>
    <row r="299" xml:space="preserve">
      <c r="D299" t="str">
        <v>RO</v>
      </c>
      <c r="F299">
        <v>13</v>
      </c>
      <c r="G299" t="str">
        <v>hsync_signal_detect</v>
      </c>
      <c r="H299" t="str">
        <v>0x00</v>
      </c>
      <c r="I299" t="str" xml:space="preserve">
        <v xml:space="preserve">0 = No Hsync signal_x000d__x000d_
1 = Hsync signal is detected</v>
      </c>
      <c r="M299" t="str">
        <v>N</v>
      </c>
    </row>
    <row r="300" xml:space="preserve">
      <c r="D300" t="str">
        <v>RO</v>
      </c>
      <c r="F300">
        <v>12</v>
      </c>
      <c r="G300" t="str">
        <v>de_signal_detect</v>
      </c>
      <c r="H300" t="str">
        <v>0x00</v>
      </c>
      <c r="I300" t="str" xml:space="preserve">
        <v xml:space="preserve">0 = No DE signal_x000d__x000d_
1 = DE signal is detected</v>
      </c>
      <c r="M300" t="str">
        <v>N</v>
      </c>
    </row>
    <row r="301">
      <c r="D301" t="str">
        <v>RO</v>
      </c>
      <c r="F301">
        <v>0.4583333333333333</v>
      </c>
      <c r="G301" t="str">
        <v>current_line_number_read</v>
      </c>
      <c r="H301" t="str">
        <v>0x00</v>
      </c>
      <c r="I301" t="str">
        <v>[Max 16383]</v>
      </c>
      <c r="M301" t="str">
        <v>N</v>
      </c>
    </row>
    <row r="302">
      <c r="B302" t="str">
        <v>0x00CC</v>
      </c>
      <c r="C302" t="str">
        <v>SIZE_STATUS5</v>
      </c>
      <c r="D302" t="str">
        <v>RO</v>
      </c>
      <c r="H302" t="str">
        <v>0x0000_0000</v>
      </c>
      <c r="I302" t="str">
        <v>Status Read of Size Detection Control</v>
      </c>
      <c r="M302" t="str">
        <v>N</v>
      </c>
    </row>
    <row r="303">
      <c r="D303" t="str">
        <v>RO</v>
      </c>
      <c r="F303">
        <v>1.3118055555555554</v>
      </c>
      <c r="G303" t="str">
        <v>field_at_vactive_fall</v>
      </c>
      <c r="H303" t="str">
        <v>0x00</v>
      </c>
      <c r="I303" t="str">
        <v>accumluated out field signal detect at V active falling[LSB bit is current detected field polarity]</v>
      </c>
      <c r="M303" t="str">
        <v>N</v>
      </c>
    </row>
    <row r="305">
      <c r="B305" t="str">
        <v>0x00D0</v>
      </c>
      <c r="C305" t="str">
        <v>SIZE_STATUS6</v>
      </c>
      <c r="D305" t="str">
        <v>RO</v>
      </c>
      <c r="H305" t="str">
        <v>0x0000_0000</v>
      </c>
      <c r="I305" t="str">
        <v>Status Read of Size Detection Control</v>
      </c>
      <c r="M305" t="str">
        <v>N</v>
      </c>
    </row>
    <row r="306" xml:space="preserve">
      <c r="D306" t="str">
        <v>RO</v>
      </c>
      <c r="F306">
        <v>31</v>
      </c>
      <c r="G306" t="str">
        <v>vd_intr</v>
      </c>
      <c r="H306" t="str">
        <v>0x00</v>
      </c>
      <c r="I306" t="str" xml:space="preserve">
        <v xml:space="preserve">0 = Source sync is not valid yet._x000d__x000d_
1 = Source sync is valid</v>
      </c>
      <c r="M306" t="str">
        <v>N</v>
      </c>
    </row>
    <row r="307">
      <c r="D307" t="str">
        <v>RO</v>
      </c>
      <c r="F307">
        <v>1.136111111111111</v>
      </c>
      <c r="G307" t="str">
        <v>diff_ext_vcnt</v>
      </c>
      <c r="H307" t="str">
        <v>0x00</v>
      </c>
      <c r="I307" t="str">
        <v>different vcount between current ext_vcnt and previous ext_vcnt</v>
      </c>
      <c r="M307" t="str">
        <v>N</v>
      </c>
    </row>
    <row r="308">
      <c r="D308" t="str">
        <v>RO</v>
      </c>
      <c r="F308">
        <v>0.625</v>
      </c>
      <c r="G308" t="str">
        <v>diff_vd_vcnt</v>
      </c>
      <c r="H308" t="str">
        <v>0x0</v>
      </c>
      <c r="I308" t="str">
        <v>different vcount between current vd_vcnt and previous vd_vcnt</v>
      </c>
      <c r="M308" t="str">
        <v>N</v>
      </c>
    </row>
    <row r="309">
      <c r="B309" t="str">
        <v>0x00D4</v>
      </c>
      <c r="C309" t="str">
        <v>SIZE_DETECT_CTRL1</v>
      </c>
      <c r="D309" t="str">
        <v>RW/RO</v>
      </c>
      <c r="H309" t="str">
        <v>0x0000_0000</v>
      </c>
      <c r="I309" t="str">
        <v>abnormal flag make mask abnormal0_en ~ abnormal10_en</v>
      </c>
      <c r="M309" t="str">
        <v>N</v>
      </c>
    </row>
    <row r="310">
      <c r="D310" t="str">
        <v>RO</v>
      </c>
      <c r="F310">
        <v>31</v>
      </c>
      <c r="G310" t="str">
        <v>ext_clk_valid</v>
      </c>
      <c r="H310" t="str">
        <v>0x00</v>
      </c>
      <c r="I310" t="str">
        <v>valid of ext_clk (if no ext_clk state is over 165us then this signal goes to zero)</v>
      </c>
      <c r="M310" t="str">
        <v>N</v>
      </c>
    </row>
    <row r="311" xml:space="preserve">
      <c r="D311" t="str">
        <v>RO</v>
      </c>
      <c r="F311">
        <v>1.261111111111111</v>
      </c>
      <c r="G311" t="str">
        <v>ext_clk_valid_count</v>
      </c>
      <c r="H311" t="str">
        <v>0x0</v>
      </c>
      <c r="I311" t="str" xml:space="preserve">
        <v xml:space="preserve">counter value of 512 ext clk measured by de_clk(400Mhz) 512*396/count _x000d__x000d_
for ex : 297Mhz count 682</v>
      </c>
      <c r="M311" t="str">
        <v>N</v>
      </c>
    </row>
    <row r="312">
      <c r="D312" t="str">
        <v>RO</v>
      </c>
      <c r="F312">
        <v>15</v>
      </c>
      <c r="G312" t="str">
        <v>abnormal7_flag</v>
      </c>
      <c r="H312" t="str">
        <v>0x00</v>
      </c>
      <c r="I312" t="str">
        <v>Vsync is not detected so that is abnormal</v>
      </c>
      <c r="M312" t="str">
        <v>N</v>
      </c>
    </row>
    <row r="313">
      <c r="D313" t="str">
        <v>RO</v>
      </c>
      <c r="F313">
        <v>14</v>
      </c>
      <c r="G313" t="str">
        <v>abnormal6_flag</v>
      </c>
      <c r="H313" t="str">
        <v>0x00</v>
      </c>
      <c r="I313" t="str">
        <v>Hsync is not detected so that is abnormal</v>
      </c>
      <c r="M313" t="str">
        <v>N</v>
      </c>
    </row>
    <row r="314">
      <c r="D314" t="str">
        <v>RO</v>
      </c>
      <c r="F314">
        <v>13</v>
      </c>
      <c r="G314" t="str">
        <v>abnormal5_flag</v>
      </c>
      <c r="H314" t="str">
        <v>0x00</v>
      </c>
      <c r="I314" t="str">
        <v>DE sync is not detected so that is abnormal</v>
      </c>
      <c r="M314" t="str">
        <v>N</v>
      </c>
    </row>
    <row r="315">
      <c r="D315" t="str">
        <v>RO</v>
      </c>
      <c r="F315">
        <v>12</v>
      </c>
      <c r="G315" t="str">
        <v>abnormal4_flag</v>
      </c>
      <c r="H315" t="str">
        <v>0x00</v>
      </c>
      <c r="I315" t="str">
        <v>Periodic Vsync is not detected so that is abnormal</v>
      </c>
      <c r="M315" t="str">
        <v>N</v>
      </c>
    </row>
    <row r="316">
      <c r="D316" t="str">
        <v>RO</v>
      </c>
      <c r="F316">
        <v>11</v>
      </c>
      <c r="G316" t="str">
        <v>abnormal3_flag</v>
      </c>
      <c r="H316" t="str">
        <v>0x00</v>
      </c>
      <c r="I316" t="str">
        <v>Low period of H sync is too short so that is abnormal</v>
      </c>
      <c r="M316" t="str">
        <v>N</v>
      </c>
    </row>
    <row r="317">
      <c r="D317" t="str">
        <v>RO</v>
      </c>
      <c r="F317">
        <v>10</v>
      </c>
      <c r="G317" t="str">
        <v>abnormal2_flag</v>
      </c>
      <c r="H317" t="str">
        <v>0x00</v>
      </c>
      <c r="I317" t="str">
        <v>High period of H sync is too short so that is abnormal</v>
      </c>
      <c r="M317" t="str">
        <v>N</v>
      </c>
    </row>
    <row r="318">
      <c r="D318" t="str">
        <v>RO</v>
      </c>
      <c r="F318">
        <v>9</v>
      </c>
      <c r="G318" t="str">
        <v>abnormal1_flag</v>
      </c>
      <c r="H318" t="str">
        <v>0x00</v>
      </c>
      <c r="I318" t="str">
        <v>Low period of V sync is too short so that is abnormal</v>
      </c>
      <c r="M318" t="str">
        <v>N</v>
      </c>
    </row>
    <row r="319">
      <c r="D319" t="str">
        <v>RO</v>
      </c>
      <c r="F319">
        <v>8</v>
      </c>
      <c r="G319" t="str">
        <v>abnormal0_flag</v>
      </c>
      <c r="H319" t="str">
        <v>0x00</v>
      </c>
      <c r="I319" t="str">
        <v>High period of V sync is too short so that is abnormal</v>
      </c>
      <c r="M319" t="str">
        <v>N</v>
      </c>
    </row>
    <row r="320">
      <c r="D320" t="str">
        <v>RW</v>
      </c>
      <c r="F320">
        <v>7</v>
      </c>
      <c r="G320" t="str">
        <v>abnormal7_en</v>
      </c>
      <c r="H320" t="str">
        <v>0x00</v>
      </c>
      <c r="M320" t="str">
        <v>N</v>
      </c>
    </row>
    <row r="321">
      <c r="D321" t="str">
        <v>RW</v>
      </c>
      <c r="F321">
        <v>6</v>
      </c>
      <c r="G321" t="str">
        <v>abnormal6_en</v>
      </c>
      <c r="H321" t="str">
        <v>0x00</v>
      </c>
      <c r="M321" t="str">
        <v>N</v>
      </c>
    </row>
    <row r="322">
      <c r="D322" t="str">
        <v>RW</v>
      </c>
      <c r="F322">
        <v>5</v>
      </c>
      <c r="G322" t="str">
        <v>abnormal5_en</v>
      </c>
      <c r="H322" t="str">
        <v>0x00</v>
      </c>
      <c r="M322" t="str">
        <v>N</v>
      </c>
    </row>
    <row r="323">
      <c r="D323" t="str">
        <v>RW</v>
      </c>
      <c r="F323">
        <v>4</v>
      </c>
      <c r="G323" t="str">
        <v>abnormal4_en</v>
      </c>
      <c r="H323" t="str">
        <v>0x00</v>
      </c>
      <c r="M323" t="str">
        <v>N</v>
      </c>
    </row>
    <row r="324">
      <c r="D324" t="str">
        <v>RW</v>
      </c>
      <c r="F324">
        <v>3</v>
      </c>
      <c r="G324" t="str">
        <v>abnormal3_en</v>
      </c>
      <c r="H324" t="str">
        <v>0x00</v>
      </c>
      <c r="M324" t="str">
        <v>N</v>
      </c>
    </row>
    <row r="325">
      <c r="D325" t="str">
        <v>RW</v>
      </c>
      <c r="F325">
        <v>2</v>
      </c>
      <c r="G325" t="str">
        <v>abnormal2_en</v>
      </c>
      <c r="H325" t="str">
        <v>0x00</v>
      </c>
      <c r="M325" t="str">
        <v>N</v>
      </c>
    </row>
    <row r="326">
      <c r="D326" t="str">
        <v>RW</v>
      </c>
      <c r="F326">
        <v>1</v>
      </c>
      <c r="G326" t="str">
        <v>abnormal1_en</v>
      </c>
      <c r="H326" t="str">
        <v>0x00</v>
      </c>
      <c r="M326" t="str">
        <v>N</v>
      </c>
    </row>
    <row r="327" xml:space="preserve">
      <c r="D327" t="str">
        <v>RW</v>
      </c>
      <c r="F327">
        <v>0</v>
      </c>
      <c r="G327" t="str">
        <v>abnormal0_en</v>
      </c>
      <c r="H327" t="str">
        <v>0x00</v>
      </c>
      <c r="I327" t="str" xml:space="preserve">
        <v xml:space="preserve">0 := do not apply to make abnormal flag_x000d__x000d_
1  = apply to make abnormal flag</v>
      </c>
      <c r="M327" t="str">
        <v>N</v>
      </c>
    </row>
    <row r="328">
      <c r="B328" t="str">
        <v>0x00D8</v>
      </c>
      <c r="C328" t="str">
        <v>SIZE_DETECT_CTRL2</v>
      </c>
      <c r="D328" t="str">
        <v>RW</v>
      </c>
      <c r="H328" t="str">
        <v>0x0301_0905</v>
      </c>
      <c r="I328" t="str">
        <v>H/V abnormal sync width thrshold</v>
      </c>
      <c r="M328" t="str">
        <v>N</v>
      </c>
    </row>
    <row r="329">
      <c r="D329" t="str">
        <v>RW</v>
      </c>
      <c r="F329">
        <v>1.3083333333333333</v>
      </c>
      <c r="G329" t="str">
        <v>abnormal_out_v</v>
      </c>
      <c r="H329" t="str">
        <v>0x3</v>
      </c>
      <c r="I329" t="str">
        <v>V Threshold width from abnormal to normal</v>
      </c>
      <c r="M329" t="str">
        <v>N</v>
      </c>
    </row>
    <row r="330">
      <c r="D330" t="str">
        <v>RW</v>
      </c>
      <c r="F330">
        <v>0.9694444444444444</v>
      </c>
      <c r="G330" t="str">
        <v>abnormal_in_v</v>
      </c>
      <c r="H330" t="str">
        <v>0x1</v>
      </c>
      <c r="I330" t="str">
        <v>V Threshold width from normal to abnormal</v>
      </c>
      <c r="M330" t="str">
        <v>N</v>
      </c>
    </row>
    <row r="331">
      <c r="D331" t="str">
        <v>RW</v>
      </c>
      <c r="F331">
        <v>0.6305555555555555</v>
      </c>
      <c r="G331" t="str">
        <v>abnormal_out_h</v>
      </c>
      <c r="H331" t="str">
        <v>0x9</v>
      </c>
      <c r="I331" t="str">
        <v>H Threshold width from abnormal to normal</v>
      </c>
      <c r="M331" t="str">
        <v>N</v>
      </c>
    </row>
    <row r="332">
      <c r="D332" t="str">
        <v>RW</v>
      </c>
      <c r="F332">
        <v>0.2916666666666667</v>
      </c>
      <c r="G332" t="str">
        <v>abnormal_in_h</v>
      </c>
      <c r="H332" t="str">
        <v>0x5</v>
      </c>
      <c r="I332" t="str">
        <v>H Threshold width from normal to abnormal</v>
      </c>
      <c r="M332" t="str">
        <v>N</v>
      </c>
    </row>
    <row r="333">
      <c r="B333" t="str">
        <v>0x00DC</v>
      </c>
      <c r="C333" t="str">
        <v>CV_OUT_MUX</v>
      </c>
      <c r="D333" t="str">
        <v>RW</v>
      </c>
      <c r="H333" t="str">
        <v>0x0000_0000</v>
      </c>
      <c r="I333" t="str">
        <v>PSEUDO Sync Generation Control (DE CLK[198Mhz] is used at generation clock)</v>
      </c>
      <c r="M333" t="str">
        <v>N</v>
      </c>
    </row>
    <row r="334">
      <c r="D334" t="str">
        <v>RW</v>
      </c>
      <c r="F334">
        <v>23</v>
      </c>
      <c r="G334" t="str">
        <v>auto_pseudo_sync_en</v>
      </c>
      <c r="H334" t="str">
        <v>0x00</v>
      </c>
      <c r="I334" t="str">
        <v>Automatically Pseudo sync is selected to SMUX's input until Capture input's abnormal flag is disappeared.</v>
      </c>
      <c r="M334" t="str">
        <v>N</v>
      </c>
    </row>
    <row r="335" xml:space="preserve">
      <c r="D335" t="str">
        <v>RW</v>
      </c>
      <c r="F335">
        <v>0.8888888888888888</v>
      </c>
      <c r="G335" t="str">
        <v>c_valid_sel</v>
      </c>
      <c r="H335" t="str">
        <v>0x00</v>
      </c>
      <c r="I335" t="str" xml:space="preserve">
        <v xml:space="preserve">00 := Normal condition (cvalid = yvalid)_x000d__x000d_
01  = 420 mode (cvalid = 1/4 valid for 420)_x000d__x000d_
10  = 420 mode (cvalid = 1/2 valid for 420 , Even_odd mode)</v>
      </c>
    </row>
    <row r="336" xml:space="preserve">
      <c r="D336" t="str">
        <v>RW</v>
      </c>
      <c r="F336">
        <v>12</v>
      </c>
      <c r="G336" t="str">
        <v>y_sel</v>
      </c>
      <c r="H336" t="str">
        <v>0x00</v>
      </c>
      <c r="I336" t="str" xml:space="preserve">
        <v xml:space="preserve">0 := Original Y select_x000d__x000d_
1  = Pseudo Y select</v>
      </c>
      <c r="M336" t="str">
        <v>N</v>
      </c>
    </row>
    <row r="337" xml:space="preserve">
      <c r="D337" t="str">
        <v>RW</v>
      </c>
      <c r="F337">
        <v>10</v>
      </c>
      <c r="G337" t="str">
        <v>cb_sel</v>
      </c>
      <c r="H337" t="str">
        <v>0x00</v>
      </c>
      <c r="I337" t="str" xml:space="preserve">
        <v xml:space="preserve">0 := Original Cb select_x000d__x000d_
1  = Pseudo Cb select</v>
      </c>
      <c r="M337" t="str">
        <v>N</v>
      </c>
    </row>
    <row r="338" xml:space="preserve">
      <c r="D338" t="str">
        <v>RW</v>
      </c>
      <c r="F338">
        <v>8</v>
      </c>
      <c r="G338" t="str">
        <v>cr_sel</v>
      </c>
      <c r="H338" t="str">
        <v>0x00</v>
      </c>
      <c r="I338" t="str" xml:space="preserve">
        <v xml:space="preserve">0 := Original Cr selec_x000d__x000d_
1  = Pseudo Cr select</v>
      </c>
      <c r="M338" t="str">
        <v>N</v>
      </c>
    </row>
    <row r="339" xml:space="preserve">
      <c r="D339" t="str">
        <v>RW</v>
      </c>
      <c r="F339">
        <v>6</v>
      </c>
      <c r="G339" t="str">
        <v>de_sel</v>
      </c>
      <c r="H339" t="str">
        <v>0x00</v>
      </c>
      <c r="I339" t="str" xml:space="preserve">
        <v xml:space="preserve">0 := Original sync select_x000d__x000d_
1  = Pseudo sync select</v>
      </c>
      <c r="M339" t="str">
        <v>N</v>
      </c>
    </row>
    <row r="340" xml:space="preserve">
      <c r="D340" t="str">
        <v>RW</v>
      </c>
      <c r="F340">
        <v>5</v>
      </c>
      <c r="G340" t="str">
        <v>vsync_sel</v>
      </c>
      <c r="H340" t="str">
        <v>0x00</v>
      </c>
      <c r="I340" t="str" xml:space="preserve">
        <v xml:space="preserve">0 := Original sync select_x000d__x000d_
1  = Pseudo sync select</v>
      </c>
      <c r="M340" t="str">
        <v>N</v>
      </c>
    </row>
    <row r="341" xml:space="preserve">
      <c r="D341" t="str">
        <v>RW</v>
      </c>
      <c r="F341">
        <v>4</v>
      </c>
      <c r="G341" t="str">
        <v>hsync_sel</v>
      </c>
      <c r="H341" t="str">
        <v>0x00</v>
      </c>
      <c r="I341" t="str" xml:space="preserve">
        <v xml:space="preserve">0 := Original sync select_x000d__x000d_
1  = Pseudo sync select</v>
      </c>
      <c r="M341" t="str">
        <v>N</v>
      </c>
    </row>
    <row r="342" xml:space="preserve">
      <c r="D342" t="str">
        <v>RW</v>
      </c>
      <c r="F342">
        <v>3</v>
      </c>
      <c r="G342" t="str">
        <v>field_sel</v>
      </c>
      <c r="H342" t="str">
        <v>0x00</v>
      </c>
      <c r="I342" t="str" xml:space="preserve">
        <v xml:space="preserve">0 := Original sync select_x000d__x000d_
1  = Pseudo sync select</v>
      </c>
      <c r="M342" t="str">
        <v>N</v>
      </c>
    </row>
    <row r="343">
      <c r="B343" t="str">
        <v>0x00E0</v>
      </c>
      <c r="C343" t="str">
        <v>PSEUDO_SYNC_CTRL1</v>
      </c>
      <c r="D343" t="str">
        <v>RW</v>
      </c>
      <c r="H343" t="str">
        <v>0x0210_02C0</v>
      </c>
      <c r="I343" t="str">
        <v>Psuedo Sync Control0 for UHD</v>
      </c>
      <c r="M343" t="str">
        <v>N</v>
      </c>
    </row>
    <row r="344">
      <c r="D344" t="str">
        <v>RW</v>
      </c>
      <c r="F344">
        <v>1.3041666666666667</v>
      </c>
      <c r="G344" t="str">
        <v>pseudo_hsync</v>
      </c>
      <c r="H344" t="str">
        <v>0x16</v>
      </c>
      <c r="I344" t="str">
        <v>size of hsync 22 (88/4 )</v>
      </c>
      <c r="M344" t="str">
        <v>N</v>
      </c>
    </row>
    <row r="345">
      <c r="D345" t="str">
        <v>RW</v>
      </c>
      <c r="F345">
        <v>0.7111111111111111</v>
      </c>
      <c r="G345" t="str">
        <v>pseudo_hfp</v>
      </c>
      <c r="H345" t="str">
        <v>0x2C</v>
      </c>
      <c r="I345" t="str">
        <v>size of horizontal front porch 44 (176/4)</v>
      </c>
      <c r="M345" t="str">
        <v>N</v>
      </c>
    </row>
    <row r="346" xml:space="preserve">
      <c r="D346" t="str">
        <v>RW</v>
      </c>
      <c r="F346">
        <v>3</v>
      </c>
      <c r="G346" t="str">
        <v>pseudo_cr_data_sel</v>
      </c>
      <c r="H346" t="str">
        <v>0x00</v>
      </c>
      <c r="I346" t="str" xml:space="preserve">
        <v xml:space="preserve">0 := Y,Cb increasing, Cr decreasing_x000d__x000d_
1  = designated value of pseudo_data of Cr</v>
      </c>
      <c r="M346" t="str">
        <v>N</v>
      </c>
    </row>
    <row r="347" xml:space="preserve">
      <c r="D347" t="str">
        <v>RW</v>
      </c>
      <c r="F347">
        <v>2</v>
      </c>
      <c r="G347" t="str">
        <v>pseudo_cb_data_sel</v>
      </c>
      <c r="H347" t="str">
        <v>0x00</v>
      </c>
      <c r="I347" t="str" xml:space="preserve">
        <v xml:space="preserve">0 := Y,Cb increasing, Cr decreasing_x000d__x000d_
1  = designated value of pseudo_data of Cb</v>
      </c>
      <c r="M347" t="str">
        <v>N</v>
      </c>
    </row>
    <row r="348" xml:space="preserve">
      <c r="D348" t="str">
        <v>RW</v>
      </c>
      <c r="F348">
        <v>1</v>
      </c>
      <c r="G348" t="str">
        <v>pseudo_y_data_sel</v>
      </c>
      <c r="H348" t="str">
        <v>0x00</v>
      </c>
      <c r="I348" t="str" xml:space="preserve">
        <v xml:space="preserve">0 := Y,Cb increasing, Cr decreasing_x000d__x000d_
1  = designated value of pseudo_data of Y</v>
      </c>
      <c r="M348" t="str">
        <v>N</v>
      </c>
    </row>
    <row r="349" xml:space="preserve">
      <c r="D349" t="str">
        <v>RW</v>
      </c>
      <c r="F349">
        <v>0</v>
      </c>
      <c r="G349" t="str">
        <v>pseudo_sync_ctrl_en</v>
      </c>
      <c r="H349" t="str">
        <v>0x00</v>
      </c>
      <c r="I349" t="str" xml:space="preserve">
        <v xml:space="preserve">1  = enable of pseudo sync ctrl_x000d__x000d_
0 := disable of pseudo sync ctrl</v>
      </c>
      <c r="M349" t="str">
        <v>N</v>
      </c>
    </row>
    <row r="350">
      <c r="B350" t="str">
        <v>0x00E4</v>
      </c>
      <c r="C350" t="str">
        <v>PSEUDO_SYNC_CTRL2</v>
      </c>
      <c r="D350" t="str">
        <v>RW</v>
      </c>
      <c r="H350" t="str">
        <v>0x2260_118F</v>
      </c>
      <c r="I350" t="str">
        <v>Psuedo Sync Control1</v>
      </c>
      <c r="M350" t="str">
        <v>N</v>
      </c>
    </row>
    <row r="351">
      <c r="D351" t="str">
        <v>RW</v>
      </c>
      <c r="F351">
        <v>1.3041666666666667</v>
      </c>
      <c r="G351" t="str">
        <v>pseudo_hn</v>
      </c>
      <c r="H351" t="str">
        <v>0x44C</v>
      </c>
      <c r="I351" t="str">
        <v>size of horizontal line 1100(4400/4)</v>
      </c>
      <c r="M351" t="str">
        <v>N</v>
      </c>
    </row>
    <row r="352">
      <c r="D352" t="str">
        <v>RW</v>
      </c>
      <c r="F352">
        <v>0.7111111111111111</v>
      </c>
      <c r="G352" t="str">
        <v>pseudo_hblk</v>
      </c>
      <c r="H352" t="str">
        <v>0x8C</v>
      </c>
      <c r="I352" t="str">
        <v>size of horizontal blank 140(560/4)</v>
      </c>
      <c r="M352" t="str">
        <v>N</v>
      </c>
    </row>
    <row r="353">
      <c r="D353" t="str">
        <v>RW</v>
      </c>
      <c r="F353">
        <v>0.125</v>
      </c>
      <c r="G353" t="str">
        <v>pseudo_y</v>
      </c>
      <c r="H353" t="str">
        <v>0x0F</v>
      </c>
      <c r="I353" t="str">
        <v>MSB 4bit (default 960)</v>
      </c>
      <c r="M353" t="str">
        <v>N</v>
      </c>
    </row>
    <row r="354">
      <c r="B354" t="str">
        <v>0x00E8</v>
      </c>
      <c r="C354" t="str">
        <v>PSEUDO_SYNC_CTRL3</v>
      </c>
      <c r="D354" t="str">
        <v>RW</v>
      </c>
      <c r="H354" t="str">
        <v>0x001C_0028</v>
      </c>
      <c r="I354" t="str">
        <v>Psuedo Sync Control2</v>
      </c>
      <c r="M354" t="str">
        <v>N</v>
      </c>
    </row>
    <row r="355">
      <c r="D355" t="str">
        <v>RW</v>
      </c>
      <c r="F355">
        <v>1.3041666666666667</v>
      </c>
      <c r="G355" t="str">
        <v>pseudo_vsync</v>
      </c>
      <c r="H355" t="str">
        <v>0xA</v>
      </c>
      <c r="I355" t="str">
        <v>line number of vertical sync</v>
      </c>
      <c r="M355" t="str">
        <v>N</v>
      </c>
    </row>
    <row r="356">
      <c r="D356" t="str">
        <v>RW</v>
      </c>
      <c r="F356">
        <v>0.7111111111111111</v>
      </c>
      <c r="G356" t="str">
        <v>pseudo_vfp</v>
      </c>
      <c r="H356" t="str">
        <v>0x8</v>
      </c>
      <c r="I356" t="str">
        <v>line number of vertical front porch</v>
      </c>
      <c r="M356" t="str">
        <v>N</v>
      </c>
    </row>
    <row r="357">
      <c r="D357" t="str">
        <v>RW</v>
      </c>
      <c r="F357">
        <v>0.125</v>
      </c>
      <c r="G357" t="str">
        <v>pseudo_cb</v>
      </c>
      <c r="H357" t="str">
        <v>0x08</v>
      </c>
      <c r="I357" t="str">
        <v>MSB 4bit (default 512)</v>
      </c>
      <c r="M357" t="str">
        <v>N</v>
      </c>
    </row>
    <row r="358">
      <c r="B358" t="str">
        <v>0x00EC</v>
      </c>
      <c r="C358" t="str">
        <v>PSEUDO_SYNC_CTRL4</v>
      </c>
      <c r="D358" t="str">
        <v>RW</v>
      </c>
      <c r="H358" t="str">
        <v>0x1194_02D8</v>
      </c>
      <c r="I358" t="str">
        <v>Psuedo Sync Control3</v>
      </c>
      <c r="M358" t="str">
        <v>N</v>
      </c>
    </row>
    <row r="359">
      <c r="D359" t="str">
        <v>RW</v>
      </c>
      <c r="F359">
        <v>1.3041666666666667</v>
      </c>
      <c r="G359" t="str">
        <v>pseudo_vn</v>
      </c>
      <c r="H359" t="str">
        <v>0x8CA</v>
      </c>
      <c r="I359" t="str">
        <v>line number of whole frame 2250</v>
      </c>
      <c r="M359" t="str">
        <v>N</v>
      </c>
    </row>
    <row r="360">
      <c r="D360" t="str">
        <v>RW</v>
      </c>
      <c r="F360">
        <v>0.7111111111111111</v>
      </c>
      <c r="G360" t="str">
        <v>pseudo_vblk</v>
      </c>
      <c r="H360" t="str">
        <v>0x5A</v>
      </c>
      <c r="I360" t="str">
        <v>line number of vertical blank 90</v>
      </c>
      <c r="M360" t="str">
        <v>N</v>
      </c>
    </row>
    <row r="361">
      <c r="D361" t="str">
        <v>RW</v>
      </c>
      <c r="F361">
        <v>0.125</v>
      </c>
      <c r="G361" t="str">
        <v>pseudo_cr</v>
      </c>
      <c r="H361" t="str">
        <v>0x08</v>
      </c>
      <c r="I361" t="str">
        <v>MSB 4bit (default 512)</v>
      </c>
      <c r="M361" t="str">
        <v>N</v>
      </c>
    </row>
    <row r="362">
      <c r="B362" t="str">
        <v>0x00F0</v>
      </c>
      <c r="C362" t="str">
        <v>SIZE_DETECT_CTRL3</v>
      </c>
      <c r="D362" t="str">
        <v>RW</v>
      </c>
      <c r="H362" t="str">
        <v>0x000A_4000</v>
      </c>
      <c r="M362" t="str">
        <v>N</v>
      </c>
    </row>
    <row r="363">
      <c r="D363" t="str">
        <v>RW</v>
      </c>
      <c r="F363">
        <v>1.2194444444444446</v>
      </c>
      <c r="G363" t="str">
        <v>diff_hsize</v>
      </c>
      <c r="H363" t="str">
        <v>0xA</v>
      </c>
      <c r="I363" t="str">
        <v>To detect fast hsync change, minimum change range</v>
      </c>
      <c r="M363" t="str">
        <v>N</v>
      </c>
    </row>
    <row r="364">
      <c r="D364" t="str">
        <v>RW</v>
      </c>
      <c r="F364">
        <v>0.6277777777777778</v>
      </c>
      <c r="G364" t="str">
        <v>interrupt_mask_count</v>
      </c>
      <c r="H364" t="str">
        <v>0x0400</v>
      </c>
      <c r="I364" t="str">
        <v>minimum mask count (5.3ms = 1024*1/198*mask_count)</v>
      </c>
      <c r="M364" t="str">
        <v>N</v>
      </c>
    </row>
    <row r="365" xml:space="preserve">
      <c r="D365" t="str">
        <v>RW</v>
      </c>
      <c r="F365">
        <v>0</v>
      </c>
      <c r="G365" t="str">
        <v>interrupt_mask_method</v>
      </c>
      <c r="H365" t="str">
        <v>0x00</v>
      </c>
      <c r="I365" t="str" xml:space="preserve">
        <v xml:space="preserve">interrupt mask method_x000d__x000d_
0 : periodic mask_x000d__x000d_
1 : cascade mask</v>
      </c>
      <c r="M365" t="str">
        <v>N</v>
      </c>
    </row>
    <row r="366">
      <c r="B366" t="str">
        <v>0x00F4</v>
      </c>
      <c r="C366" t="str">
        <v>H_DOWN_CTRL3</v>
      </c>
      <c r="H366" t="str">
        <v>0x0000_0000</v>
      </c>
      <c r="M366" t="str">
        <v>N</v>
      </c>
    </row>
    <row r="367">
      <c r="D367" t="str">
        <v>RW</v>
      </c>
      <c r="F367">
        <v>0.7986111111111112</v>
      </c>
      <c r="G367" t="str">
        <v>hdn_c_coef0</v>
      </c>
      <c r="H367" t="str">
        <v>0x00</v>
      </c>
    </row>
    <row r="368">
      <c r="D368" t="str">
        <v>RW</v>
      </c>
      <c r="F368">
        <v>0.375</v>
      </c>
      <c r="G368" t="str">
        <v>hdn_c_coef4</v>
      </c>
      <c r="H368" t="str">
        <v>0x00</v>
      </c>
    </row>
    <row r="369">
      <c r="B369" t="str">
        <v>0x00F8</v>
      </c>
      <c r="C369" t="str">
        <v>PRE3D_CTRL1</v>
      </c>
      <c r="D369" t="str">
        <v>RW</v>
      </c>
      <c r="H369" t="str">
        <v>0x0016_0017</v>
      </c>
      <c r="I369" t="str">
        <v>PRE 3D-Formatter Control1</v>
      </c>
      <c r="M369" t="str">
        <v>N</v>
      </c>
    </row>
    <row r="370">
      <c r="D370" t="str">
        <v>RW</v>
      </c>
      <c r="F370">
        <v>1.1777777777777778</v>
      </c>
      <c r="G370" t="str">
        <v>pre3d_active_space2_line_num</v>
      </c>
      <c r="H370" t="str">
        <v>0x16</v>
      </c>
      <c r="I370" t="str">
        <v>line number [Max 4095]</v>
      </c>
      <c r="M370" t="str">
        <v>N</v>
      </c>
    </row>
    <row r="371">
      <c r="D371" t="str">
        <v>RW</v>
      </c>
      <c r="F371">
        <v>0.5</v>
      </c>
      <c r="G371" t="str">
        <v>pre3d_active_space1_line_num</v>
      </c>
      <c r="H371" t="str">
        <v>0x17</v>
      </c>
      <c r="I371" t="str">
        <v>line number [Max 4095]</v>
      </c>
      <c r="M371" t="str">
        <v>N</v>
      </c>
    </row>
    <row r="372">
      <c r="B372" t="str">
        <v>0x00FC</v>
      </c>
      <c r="C372" t="str">
        <v>PRE3D_CTRL2</v>
      </c>
      <c r="D372" t="str">
        <v>RW</v>
      </c>
      <c r="H372" t="str">
        <v>0x0005_0002</v>
      </c>
      <c r="I372" t="str">
        <v>PRE 3D-Formatter Control1</v>
      </c>
      <c r="M372" t="str">
        <v>N</v>
      </c>
    </row>
    <row r="373">
      <c r="D373" t="str">
        <v>RW</v>
      </c>
      <c r="F373">
        <v>1.1777777777777778</v>
      </c>
      <c r="G373" t="str">
        <v>pre3d_sync_line_num</v>
      </c>
      <c r="H373" t="str">
        <v>0x5</v>
      </c>
      <c r="I373" t="str">
        <v>line number [Max 4095]</v>
      </c>
      <c r="M373" t="str">
        <v>N</v>
      </c>
    </row>
    <row r="374">
      <c r="D374" t="str">
        <v>RW</v>
      </c>
      <c r="F374">
        <v>0.5</v>
      </c>
      <c r="G374" t="str">
        <v>pre3d_front_porch_line_num</v>
      </c>
      <c r="H374" t="str">
        <v>0x2</v>
      </c>
      <c r="I374" t="str">
        <v>line number [Max 4095]</v>
      </c>
      <c r="M374" t="str">
        <v>N</v>
      </c>
    </row>
    <row r="375">
      <c r="A375" t="str">
        <v>[End]</v>
      </c>
    </row>
  </sheetData>
  <pageMargins left="0.7" right="0.7" top="0.75" bottom="0.75" header="0.3" footer="0.3"/>
  <ignoredErrors>
    <ignoredError numberStoredAsText="1" sqref="A1:NK37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2023-04-19T04:35:47Z</dcterms:created>
  <dcterms:modified xsi:type="dcterms:W3CDTF">2024-05-03T15:29:55Z</dcterms:modified>
  <cp:lastModifiedBy>sharath R</cp:lastModifiedBy>
  <dc:creator>Apache POI</dc:creator>
</cp:coreProperties>
</file>