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pal singh\Desktop\"/>
    </mc:Choice>
  </mc:AlternateContent>
  <xr:revisionPtr revIDLastSave="0" documentId="13_ncr:1_{278A64AF-9470-473C-AFA5-826800CC1DA9}" xr6:coauthVersionLast="47" xr6:coauthVersionMax="47" xr10:uidLastSave="{00000000-0000-0000-0000-000000000000}"/>
  <bookViews>
    <workbookView xWindow="-98" yWindow="-98" windowWidth="20715" windowHeight="13276" xr2:uid="{A0340CA4-EB83-4033-91E7-C1400501DDAC}"/>
  </bookViews>
  <sheets>
    <sheet name="Plo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C32" i="1"/>
  <c r="C31" i="1"/>
  <c r="H32" i="1"/>
  <c r="I32" i="1" s="1"/>
  <c r="G32" i="1"/>
  <c r="F32" i="1"/>
  <c r="F31" i="1"/>
  <c r="H31" i="1"/>
  <c r="I31" i="1" s="1"/>
  <c r="G31" i="1"/>
  <c r="C48" i="1"/>
  <c r="C47" i="1"/>
  <c r="H48" i="1"/>
  <c r="I48" i="1" s="1"/>
  <c r="G48" i="1"/>
  <c r="F48" i="1"/>
  <c r="F47" i="1"/>
  <c r="H47" i="1"/>
  <c r="I47" i="1" s="1"/>
  <c r="G47" i="1"/>
  <c r="C62" i="1"/>
  <c r="C61" i="1"/>
  <c r="H62" i="1"/>
  <c r="I62" i="1" s="1"/>
  <c r="G62" i="1"/>
  <c r="F62" i="1"/>
  <c r="F61" i="1"/>
  <c r="H61" i="1"/>
  <c r="I61" i="1" s="1"/>
  <c r="G61" i="1"/>
  <c r="C76" i="1"/>
  <c r="C75" i="1"/>
  <c r="H76" i="1"/>
  <c r="I76" i="1" s="1"/>
  <c r="G76" i="1"/>
  <c r="F76" i="1"/>
  <c r="F75" i="1"/>
  <c r="H75" i="1"/>
  <c r="I75" i="1" s="1"/>
  <c r="G75" i="1"/>
  <c r="T88" i="1"/>
  <c r="S88" i="1"/>
  <c r="R88" i="1"/>
  <c r="C87" i="1"/>
  <c r="F87" i="1"/>
  <c r="H87" i="1"/>
  <c r="I87" i="1" s="1"/>
  <c r="G87" i="1"/>
  <c r="P89" i="1"/>
  <c r="P88" i="1"/>
  <c r="Q88" i="1"/>
  <c r="C100" i="1"/>
  <c r="C99" i="1"/>
  <c r="F100" i="1"/>
  <c r="G100" i="1"/>
  <c r="I100" i="1"/>
  <c r="H100" i="1"/>
  <c r="F99" i="1"/>
  <c r="G99" i="1"/>
  <c r="H99" i="1"/>
  <c r="C102" i="1"/>
  <c r="C101" i="1"/>
  <c r="H101" i="1"/>
  <c r="I101" i="1" s="1"/>
  <c r="G101" i="1"/>
  <c r="F101" i="1"/>
  <c r="C118" i="1"/>
  <c r="C117" i="1"/>
  <c r="C116" i="1"/>
  <c r="C115" i="1"/>
  <c r="C114" i="1"/>
  <c r="C113" i="1"/>
  <c r="H118" i="1"/>
  <c r="I118" i="1" s="1"/>
  <c r="G118" i="1"/>
  <c r="F118" i="1"/>
  <c r="H117" i="1"/>
  <c r="I117" i="1" s="1"/>
  <c r="G117" i="1"/>
  <c r="F117" i="1"/>
  <c r="H116" i="1"/>
  <c r="I116" i="1" s="1"/>
  <c r="G116" i="1"/>
  <c r="F116" i="1"/>
  <c r="H115" i="1"/>
  <c r="I115" i="1" s="1"/>
  <c r="G115" i="1"/>
  <c r="F115" i="1"/>
  <c r="H114" i="1"/>
  <c r="I114" i="1" s="1"/>
  <c r="G114" i="1"/>
  <c r="F114" i="1"/>
  <c r="H113" i="1"/>
  <c r="I113" i="1" s="1"/>
  <c r="G113" i="1"/>
  <c r="F113" i="1"/>
  <c r="H107" i="1"/>
  <c r="I107" i="1" s="1"/>
  <c r="G107" i="1"/>
  <c r="F107" i="1"/>
  <c r="H106" i="1"/>
  <c r="I106" i="1" s="1"/>
  <c r="G106" i="1"/>
  <c r="F106" i="1"/>
  <c r="H105" i="1"/>
  <c r="I105" i="1" s="1"/>
  <c r="G105" i="1"/>
  <c r="F105" i="1"/>
  <c r="H104" i="1"/>
  <c r="I104" i="1" s="1"/>
  <c r="G104" i="1"/>
  <c r="F104" i="1"/>
  <c r="H103" i="1"/>
  <c r="I103" i="1" s="1"/>
  <c r="G103" i="1"/>
  <c r="F103" i="1"/>
  <c r="H102" i="1"/>
  <c r="I102" i="1" s="1"/>
  <c r="G102" i="1"/>
  <c r="F102" i="1"/>
  <c r="H93" i="1"/>
  <c r="I93" i="1" s="1"/>
  <c r="G93" i="1"/>
  <c r="F93" i="1"/>
  <c r="H92" i="1"/>
  <c r="I92" i="1" s="1"/>
  <c r="G92" i="1"/>
  <c r="F92" i="1"/>
  <c r="H91" i="1"/>
  <c r="I91" i="1" s="1"/>
  <c r="G91" i="1"/>
  <c r="F91" i="1"/>
  <c r="H90" i="1"/>
  <c r="I90" i="1" s="1"/>
  <c r="G90" i="1"/>
  <c r="F90" i="1"/>
  <c r="H89" i="1"/>
  <c r="I89" i="1" s="1"/>
  <c r="G89" i="1"/>
  <c r="F89" i="1"/>
  <c r="H81" i="1"/>
  <c r="I81" i="1" s="1"/>
  <c r="G81" i="1"/>
  <c r="F81" i="1"/>
  <c r="H80" i="1"/>
  <c r="I80" i="1" s="1"/>
  <c r="G80" i="1"/>
  <c r="F80" i="1"/>
  <c r="H79" i="1"/>
  <c r="I79" i="1" s="1"/>
  <c r="G79" i="1"/>
  <c r="F79" i="1"/>
  <c r="H78" i="1"/>
  <c r="I78" i="1" s="1"/>
  <c r="G78" i="1"/>
  <c r="F78" i="1"/>
  <c r="H77" i="1"/>
  <c r="I77" i="1" s="1"/>
  <c r="G77" i="1"/>
  <c r="F77" i="1"/>
  <c r="H68" i="1"/>
  <c r="I68" i="1" s="1"/>
  <c r="G68" i="1"/>
  <c r="F68" i="1"/>
  <c r="H67" i="1"/>
  <c r="I67" i="1" s="1"/>
  <c r="G67" i="1"/>
  <c r="F67" i="1"/>
  <c r="H66" i="1"/>
  <c r="I66" i="1" s="1"/>
  <c r="G66" i="1"/>
  <c r="F66" i="1"/>
  <c r="H65" i="1"/>
  <c r="I65" i="1" s="1"/>
  <c r="G65" i="1"/>
  <c r="F65" i="1"/>
  <c r="H64" i="1"/>
  <c r="I64" i="1" s="1"/>
  <c r="G64" i="1"/>
  <c r="F64" i="1"/>
  <c r="H63" i="1"/>
  <c r="I63" i="1" s="1"/>
  <c r="G63" i="1"/>
  <c r="F63" i="1"/>
  <c r="H54" i="1"/>
  <c r="I54" i="1" s="1"/>
  <c r="G54" i="1"/>
  <c r="F54" i="1"/>
  <c r="H53" i="1"/>
  <c r="I53" i="1" s="1"/>
  <c r="G53" i="1"/>
  <c r="F53" i="1"/>
  <c r="H52" i="1"/>
  <c r="I52" i="1" s="1"/>
  <c r="G52" i="1"/>
  <c r="F52" i="1"/>
  <c r="H51" i="1"/>
  <c r="I51" i="1" s="1"/>
  <c r="G51" i="1"/>
  <c r="F51" i="1"/>
  <c r="H50" i="1"/>
  <c r="I50" i="1" s="1"/>
  <c r="G50" i="1"/>
  <c r="F50" i="1"/>
  <c r="H49" i="1"/>
  <c r="I49" i="1" s="1"/>
  <c r="G49" i="1"/>
  <c r="F49" i="1"/>
  <c r="H112" i="1"/>
  <c r="I112" i="1" s="1"/>
  <c r="G112" i="1"/>
  <c r="F112" i="1"/>
  <c r="H111" i="1"/>
  <c r="I111" i="1" s="1"/>
  <c r="G111" i="1"/>
  <c r="F111" i="1"/>
  <c r="H110" i="1"/>
  <c r="I110" i="1" s="1"/>
  <c r="G110" i="1"/>
  <c r="F110" i="1"/>
  <c r="H109" i="1"/>
  <c r="I109" i="1" s="1"/>
  <c r="G109" i="1"/>
  <c r="F109" i="1"/>
  <c r="H108" i="1"/>
  <c r="I108" i="1" s="1"/>
  <c r="G108" i="1"/>
  <c r="F108" i="1"/>
  <c r="H98" i="1"/>
  <c r="I98" i="1" s="1"/>
  <c r="G98" i="1"/>
  <c r="F98" i="1"/>
  <c r="H97" i="1"/>
  <c r="I97" i="1" s="1"/>
  <c r="G97" i="1"/>
  <c r="F97" i="1"/>
  <c r="H96" i="1"/>
  <c r="I96" i="1" s="1"/>
  <c r="G96" i="1"/>
  <c r="F96" i="1"/>
  <c r="H95" i="1"/>
  <c r="I95" i="1" s="1"/>
  <c r="G95" i="1"/>
  <c r="F95" i="1"/>
  <c r="H94" i="1"/>
  <c r="I94" i="1" s="1"/>
  <c r="G94" i="1"/>
  <c r="F94" i="1"/>
  <c r="H86" i="1"/>
  <c r="I86" i="1" s="1"/>
  <c r="G86" i="1"/>
  <c r="F86" i="1"/>
  <c r="H85" i="1"/>
  <c r="I85" i="1" s="1"/>
  <c r="G85" i="1"/>
  <c r="F85" i="1"/>
  <c r="H84" i="1"/>
  <c r="I84" i="1" s="1"/>
  <c r="G84" i="1"/>
  <c r="F84" i="1"/>
  <c r="H83" i="1"/>
  <c r="I83" i="1" s="1"/>
  <c r="G83" i="1"/>
  <c r="F83" i="1"/>
  <c r="H82" i="1"/>
  <c r="I82" i="1" s="1"/>
  <c r="G82" i="1"/>
  <c r="F82" i="1"/>
  <c r="H74" i="1"/>
  <c r="I74" i="1" s="1"/>
  <c r="G74" i="1"/>
  <c r="F74" i="1"/>
  <c r="H73" i="1"/>
  <c r="I73" i="1" s="1"/>
  <c r="G73" i="1"/>
  <c r="F73" i="1"/>
  <c r="H72" i="1"/>
  <c r="I72" i="1" s="1"/>
  <c r="G72" i="1"/>
  <c r="F72" i="1"/>
  <c r="H71" i="1"/>
  <c r="I71" i="1" s="1"/>
  <c r="G71" i="1"/>
  <c r="F71" i="1"/>
  <c r="H70" i="1"/>
  <c r="I70" i="1" s="1"/>
  <c r="G70" i="1"/>
  <c r="F70" i="1"/>
  <c r="H69" i="1"/>
  <c r="I69" i="1" s="1"/>
  <c r="G69" i="1"/>
  <c r="F69" i="1"/>
  <c r="H60" i="1"/>
  <c r="I60" i="1" s="1"/>
  <c r="G60" i="1"/>
  <c r="F60" i="1"/>
  <c r="H59" i="1"/>
  <c r="I59" i="1" s="1"/>
  <c r="G59" i="1"/>
  <c r="F59" i="1"/>
  <c r="H58" i="1"/>
  <c r="I58" i="1" s="1"/>
  <c r="G58" i="1"/>
  <c r="F58" i="1"/>
  <c r="H57" i="1"/>
  <c r="I57" i="1" s="1"/>
  <c r="G57" i="1"/>
  <c r="F57" i="1"/>
  <c r="H56" i="1"/>
  <c r="I56" i="1" s="1"/>
  <c r="G56" i="1"/>
  <c r="F56" i="1"/>
  <c r="H55" i="1"/>
  <c r="I55" i="1" s="1"/>
  <c r="G55" i="1"/>
  <c r="F55" i="1"/>
  <c r="H46" i="1"/>
  <c r="I46" i="1" s="1"/>
  <c r="G46" i="1"/>
  <c r="F46" i="1"/>
  <c r="H45" i="1"/>
  <c r="I45" i="1" s="1"/>
  <c r="G45" i="1"/>
  <c r="F45" i="1"/>
  <c r="H44" i="1"/>
  <c r="I44" i="1" s="1"/>
  <c r="G44" i="1"/>
  <c r="F44" i="1"/>
  <c r="H43" i="1"/>
  <c r="I43" i="1" s="1"/>
  <c r="G43" i="1"/>
  <c r="F43" i="1"/>
  <c r="H42" i="1"/>
  <c r="I42" i="1" s="1"/>
  <c r="G42" i="1"/>
  <c r="F42" i="1"/>
  <c r="H41" i="1"/>
  <c r="I41" i="1" s="1"/>
  <c r="G41" i="1"/>
  <c r="F41" i="1"/>
  <c r="H40" i="1"/>
  <c r="I40" i="1" s="1"/>
  <c r="G40" i="1"/>
  <c r="F40" i="1"/>
  <c r="H39" i="1"/>
  <c r="I39" i="1" s="1"/>
  <c r="G39" i="1"/>
  <c r="F39" i="1"/>
  <c r="H38" i="1"/>
  <c r="I38" i="1" s="1"/>
  <c r="G38" i="1"/>
  <c r="F38" i="1"/>
  <c r="H37" i="1"/>
  <c r="I37" i="1" s="1"/>
  <c r="G37" i="1"/>
  <c r="F37" i="1"/>
  <c r="H36" i="1"/>
  <c r="I36" i="1" s="1"/>
  <c r="G36" i="1"/>
  <c r="F36" i="1"/>
  <c r="H35" i="1"/>
  <c r="I35" i="1" s="1"/>
  <c r="G35" i="1"/>
  <c r="F35" i="1"/>
  <c r="H34" i="1"/>
  <c r="I34" i="1" s="1"/>
  <c r="G34" i="1"/>
  <c r="F34" i="1"/>
  <c r="H33" i="1"/>
  <c r="I33" i="1" s="1"/>
  <c r="G33" i="1"/>
  <c r="F33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H22" i="1"/>
  <c r="I22" i="1" s="1"/>
  <c r="G22" i="1"/>
  <c r="F22" i="1"/>
  <c r="H21" i="1"/>
  <c r="I21" i="1" s="1"/>
  <c r="G21" i="1"/>
  <c r="F21" i="1"/>
  <c r="H20" i="1"/>
  <c r="I20" i="1" s="1"/>
  <c r="G20" i="1"/>
  <c r="F20" i="1"/>
  <c r="H19" i="1"/>
  <c r="I19" i="1" s="1"/>
  <c r="G19" i="1"/>
  <c r="F19" i="1"/>
  <c r="H18" i="1"/>
  <c r="I18" i="1" s="1"/>
  <c r="G18" i="1"/>
  <c r="F18" i="1"/>
  <c r="H17" i="1"/>
  <c r="I17" i="1" s="1"/>
  <c r="G17" i="1"/>
  <c r="F17" i="1"/>
  <c r="H16" i="1"/>
  <c r="I16" i="1" s="1"/>
  <c r="G16" i="1"/>
  <c r="F16" i="1"/>
  <c r="C15" i="1"/>
  <c r="F14" i="1"/>
  <c r="F15" i="1"/>
  <c r="H15" i="1"/>
  <c r="I15" i="1"/>
  <c r="G15" i="1"/>
  <c r="H14" i="1"/>
  <c r="I14" i="1"/>
  <c r="C14" i="1" s="1"/>
  <c r="M14" i="1" s="1"/>
  <c r="G14" i="1"/>
  <c r="H13" i="1"/>
  <c r="G13" i="1"/>
  <c r="F13" i="1"/>
  <c r="H12" i="1"/>
  <c r="I12" i="1" s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I99" i="1" l="1"/>
  <c r="I13" i="1"/>
  <c r="C13" i="1" s="1"/>
  <c r="M13" i="1" s="1"/>
</calcChain>
</file>

<file path=xl/sharedStrings.xml><?xml version="1.0" encoding="utf-8"?>
<sst xmlns="http://schemas.openxmlformats.org/spreadsheetml/2006/main" count="324" uniqueCount="32">
  <si>
    <t xml:space="preserve">Plots with booking details and price </t>
  </si>
  <si>
    <t>installment</t>
  </si>
  <si>
    <t>S.No.</t>
  </si>
  <si>
    <t>Plot.No.</t>
  </si>
  <si>
    <t>Size in sqyrds</t>
  </si>
  <si>
    <t>Area</t>
  </si>
  <si>
    <t>Facing/Corner</t>
  </si>
  <si>
    <t>Rate</t>
  </si>
  <si>
    <t>selling Price</t>
  </si>
  <si>
    <t>Deal Price</t>
  </si>
  <si>
    <t>Advance</t>
  </si>
  <si>
    <t>1st</t>
  </si>
  <si>
    <t>2nd</t>
  </si>
  <si>
    <t>3rd</t>
  </si>
  <si>
    <t>4th</t>
  </si>
  <si>
    <t>Registration</t>
  </si>
  <si>
    <t>Total amount</t>
  </si>
  <si>
    <t>Remarks if any</t>
  </si>
  <si>
    <t>Phase 1</t>
  </si>
  <si>
    <t>36'X50'</t>
  </si>
  <si>
    <t>EC</t>
  </si>
  <si>
    <t>E</t>
  </si>
  <si>
    <t>W</t>
  </si>
  <si>
    <t>36'X45'</t>
  </si>
  <si>
    <t>WC</t>
  </si>
  <si>
    <t>Phase 2</t>
  </si>
  <si>
    <t>length M</t>
  </si>
  <si>
    <t>Breadth M</t>
  </si>
  <si>
    <t>Area in sqmts</t>
  </si>
  <si>
    <t>length Ft</t>
  </si>
  <si>
    <t>Breadth Ft</t>
  </si>
  <si>
    <t>Area in sqfts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</si>
</sst>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DEB1-AB84-4BAD-A757-0D35E4FB6B6C}">
  <dimension ref="A1:V163"/>
  <sheetViews>
    <sheetView tabSelected="1" topLeftCell="A3" workbookViewId="0">
      <selection activeCell="M19" sqref="M19"/>
    </sheetView>
  </sheetViews>
  <sheetFormatPr defaultRowHeight="14.25" x14ac:dyDescent="0.45"/>
  <cols>
    <col min="1" max="1" width="6.59765625" customWidth="1"/>
    <col min="2" max="2" width="7.1328125" customWidth="1"/>
    <col min="3" max="9" width="7.59765625" customWidth="1"/>
    <col min="10" max="10" width="8.59765625" customWidth="1"/>
    <col min="11" max="11" width="6.46484375" customWidth="1"/>
    <col min="13" max="13" width="10.796875" customWidth="1"/>
    <col min="15" max="15" width="11.53125" customWidth="1"/>
    <col min="16" max="16" width="12.46484375" customWidth="1"/>
    <col min="17" max="17" width="11.59765625" customWidth="1"/>
    <col min="18" max="18" width="11.796875" customWidth="1"/>
    <col min="19" max="19" width="12.33203125" customWidth="1"/>
    <col min="20" max="20" width="10.6640625" customWidth="1"/>
    <col min="21" max="21" width="13.06640625" customWidth="1"/>
    <col min="22" max="22" width="20" customWidth="1"/>
  </cols>
  <sheetData>
    <row r="1" spans="1:22" ht="18" x14ac:dyDescent="0.5500000000000000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3" t="s">
        <v>1</v>
      </c>
      <c r="P2" s="13"/>
      <c r="Q2" s="13"/>
      <c r="R2" s="13"/>
      <c r="S2" s="13"/>
      <c r="T2" s="13"/>
      <c r="U2" s="2"/>
      <c r="V2" s="1"/>
    </row>
    <row r="3" spans="1:22" ht="42.75" x14ac:dyDescent="0.45">
      <c r="A3" s="3" t="s">
        <v>2</v>
      </c>
      <c r="B3" s="4" t="s">
        <v>3</v>
      </c>
      <c r="C3" s="5" t="s">
        <v>4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4" t="s">
        <v>5</v>
      </c>
      <c r="K3" s="5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</row>
    <row r="4" spans="1:22" x14ac:dyDescent="0.45">
      <c r="A4" s="14" t="s">
        <v>18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45">
      <c r="A5" s="2">
        <v>1</v>
      </c>
      <c r="B5" s="2">
        <v>1</v>
      </c>
      <c r="C5" s="2">
        <v>200</v>
      </c>
      <c r="D5" s="2">
        <v>15.24</v>
      </c>
      <c r="E5" s="2">
        <v>10.97</v>
      </c>
      <c r="F5" s="7">
        <f>D5*E5</f>
        <v>167.18280000000001</v>
      </c>
      <c r="G5" s="8">
        <f>D5*3.281</f>
        <v>50.00244</v>
      </c>
      <c r="H5" s="8">
        <f>E5*3.281</f>
        <v>35.992570000000001</v>
      </c>
      <c r="I5" s="8">
        <f>H5*G5</f>
        <v>1799.7163218708001</v>
      </c>
      <c r="J5" s="2" t="s">
        <v>19</v>
      </c>
      <c r="K5" s="2" t="s">
        <v>20</v>
      </c>
      <c r="L5" s="2">
        <v>12200</v>
      </c>
      <c r="M5" s="8">
        <f>L5*C5</f>
        <v>2440000</v>
      </c>
      <c r="N5" s="2"/>
      <c r="O5" s="2"/>
      <c r="P5" s="2"/>
      <c r="Q5" s="2"/>
      <c r="R5" s="2"/>
      <c r="S5" s="2"/>
      <c r="T5" s="2"/>
      <c r="U5" s="2"/>
      <c r="V5" s="2"/>
    </row>
    <row r="6" spans="1:22" x14ac:dyDescent="0.45">
      <c r="A6" s="2">
        <v>2</v>
      </c>
      <c r="B6" s="2">
        <v>2</v>
      </c>
      <c r="C6" s="2">
        <v>200</v>
      </c>
      <c r="D6" s="2">
        <v>15.24</v>
      </c>
      <c r="E6" s="2">
        <v>10.97</v>
      </c>
      <c r="F6" s="7">
        <f t="shared" ref="F6:F12" si="0">D6*E6</f>
        <v>167.18280000000001</v>
      </c>
      <c r="G6" s="8">
        <f t="shared" ref="G6:G12" si="1">D6*3.281</f>
        <v>50.00244</v>
      </c>
      <c r="H6" s="8">
        <f t="shared" ref="H6:H12" si="2">E6*3.281</f>
        <v>35.992570000000001</v>
      </c>
      <c r="I6" s="8">
        <f t="shared" ref="I6:I12" si="3">H6*G6</f>
        <v>1799.7163218708001</v>
      </c>
      <c r="J6" s="2" t="s">
        <v>19</v>
      </c>
      <c r="K6" s="2" t="s">
        <v>21</v>
      </c>
      <c r="L6" s="2">
        <v>11700</v>
      </c>
      <c r="M6" s="8">
        <f t="shared" ref="M6:M69" si="4">L6*C6</f>
        <v>2340000</v>
      </c>
      <c r="N6" s="2"/>
      <c r="O6" s="2"/>
      <c r="P6" s="2"/>
      <c r="Q6" s="2"/>
      <c r="R6" s="2"/>
      <c r="S6" s="2"/>
      <c r="T6" s="2"/>
      <c r="U6" s="2"/>
      <c r="V6" s="2"/>
    </row>
    <row r="7" spans="1:22" x14ac:dyDescent="0.45">
      <c r="A7" s="2">
        <v>3</v>
      </c>
      <c r="B7" s="2">
        <v>3</v>
      </c>
      <c r="C7" s="2">
        <v>200</v>
      </c>
      <c r="D7" s="2">
        <v>15.24</v>
      </c>
      <c r="E7" s="2">
        <v>10.97</v>
      </c>
      <c r="F7" s="7">
        <f t="shared" si="0"/>
        <v>167.18280000000001</v>
      </c>
      <c r="G7" s="8">
        <f t="shared" si="1"/>
        <v>50.00244</v>
      </c>
      <c r="H7" s="8">
        <f t="shared" si="2"/>
        <v>35.992570000000001</v>
      </c>
      <c r="I7" s="8">
        <f t="shared" si="3"/>
        <v>1799.7163218708001</v>
      </c>
      <c r="J7" s="2" t="s">
        <v>19</v>
      </c>
      <c r="K7" s="2" t="s">
        <v>21</v>
      </c>
      <c r="L7" s="2">
        <v>11700</v>
      </c>
      <c r="M7" s="8">
        <f t="shared" si="4"/>
        <v>2340000</v>
      </c>
      <c r="N7" s="2"/>
      <c r="O7" s="2"/>
      <c r="P7" s="2"/>
      <c r="Q7" s="2"/>
      <c r="R7" s="2"/>
      <c r="S7" s="2"/>
      <c r="T7" s="2"/>
      <c r="U7" s="2"/>
      <c r="V7" s="2"/>
    </row>
    <row r="8" spans="1:22" x14ac:dyDescent="0.45">
      <c r="A8" s="2">
        <v>4</v>
      </c>
      <c r="B8" s="2">
        <v>4</v>
      </c>
      <c r="C8" s="2">
        <v>200</v>
      </c>
      <c r="D8" s="2">
        <v>15.24</v>
      </c>
      <c r="E8" s="2">
        <v>10.97</v>
      </c>
      <c r="F8" s="7">
        <f t="shared" si="0"/>
        <v>167.18280000000001</v>
      </c>
      <c r="G8" s="8">
        <f t="shared" si="1"/>
        <v>50.00244</v>
      </c>
      <c r="H8" s="8">
        <f t="shared" si="2"/>
        <v>35.992570000000001</v>
      </c>
      <c r="I8" s="8">
        <f t="shared" si="3"/>
        <v>1799.7163218708001</v>
      </c>
      <c r="J8" s="2" t="s">
        <v>19</v>
      </c>
      <c r="K8" s="2" t="s">
        <v>21</v>
      </c>
      <c r="L8" s="2">
        <v>11700</v>
      </c>
      <c r="M8" s="8">
        <f t="shared" si="4"/>
        <v>2340000</v>
      </c>
      <c r="N8" s="2"/>
      <c r="O8" s="2"/>
      <c r="P8" s="2"/>
      <c r="Q8" s="2"/>
      <c r="R8" s="2"/>
      <c r="S8" s="2"/>
      <c r="T8" s="2"/>
      <c r="U8" s="2"/>
      <c r="V8" s="2"/>
    </row>
    <row r="9" spans="1:22" x14ac:dyDescent="0.45">
      <c r="A9" s="2">
        <v>5</v>
      </c>
      <c r="B9" s="2">
        <v>5</v>
      </c>
      <c r="C9" s="2">
        <v>200</v>
      </c>
      <c r="D9" s="2">
        <v>15.24</v>
      </c>
      <c r="E9" s="2">
        <v>10.97</v>
      </c>
      <c r="F9" s="7">
        <f t="shared" si="0"/>
        <v>167.18280000000001</v>
      </c>
      <c r="G9" s="8">
        <f t="shared" si="1"/>
        <v>50.00244</v>
      </c>
      <c r="H9" s="8">
        <f t="shared" si="2"/>
        <v>35.992570000000001</v>
      </c>
      <c r="I9" s="8">
        <f t="shared" si="3"/>
        <v>1799.7163218708001</v>
      </c>
      <c r="J9" s="2" t="s">
        <v>19</v>
      </c>
      <c r="K9" s="2" t="s">
        <v>21</v>
      </c>
      <c r="L9" s="2">
        <v>11700</v>
      </c>
      <c r="M9" s="8">
        <f t="shared" si="4"/>
        <v>2340000</v>
      </c>
      <c r="N9" s="2"/>
      <c r="O9" s="2"/>
      <c r="P9" s="2"/>
      <c r="Q9" s="2"/>
      <c r="R9" s="2"/>
      <c r="S9" s="2"/>
      <c r="T9" s="2"/>
      <c r="U9" s="2"/>
      <c r="V9" s="2"/>
    </row>
    <row r="10" spans="1:22" x14ac:dyDescent="0.45">
      <c r="A10" s="2">
        <v>6</v>
      </c>
      <c r="B10" s="2">
        <v>6</v>
      </c>
      <c r="C10" s="2">
        <v>200</v>
      </c>
      <c r="D10" s="2">
        <v>15.24</v>
      </c>
      <c r="E10" s="2">
        <v>10.97</v>
      </c>
      <c r="F10" s="7">
        <f t="shared" si="0"/>
        <v>167.18280000000001</v>
      </c>
      <c r="G10" s="8">
        <f t="shared" si="1"/>
        <v>50.00244</v>
      </c>
      <c r="H10" s="8">
        <f t="shared" si="2"/>
        <v>35.992570000000001</v>
      </c>
      <c r="I10" s="8">
        <f t="shared" si="3"/>
        <v>1799.7163218708001</v>
      </c>
      <c r="J10" s="2" t="s">
        <v>19</v>
      </c>
      <c r="K10" s="2" t="s">
        <v>21</v>
      </c>
      <c r="L10" s="2">
        <v>11700</v>
      </c>
      <c r="M10" s="8">
        <f t="shared" si="4"/>
        <v>2340000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45">
      <c r="A11" s="2">
        <v>7</v>
      </c>
      <c r="B11" s="2">
        <v>7</v>
      </c>
      <c r="C11" s="2">
        <v>200</v>
      </c>
      <c r="D11" s="2">
        <v>15.24</v>
      </c>
      <c r="E11" s="2">
        <v>10.97</v>
      </c>
      <c r="F11" s="7">
        <f t="shared" si="0"/>
        <v>167.18280000000001</v>
      </c>
      <c r="G11" s="8">
        <f t="shared" si="1"/>
        <v>50.00244</v>
      </c>
      <c r="H11" s="8">
        <f t="shared" si="2"/>
        <v>35.992570000000001</v>
      </c>
      <c r="I11" s="8">
        <f t="shared" si="3"/>
        <v>1799.7163218708001</v>
      </c>
      <c r="J11" s="2" t="s">
        <v>19</v>
      </c>
      <c r="K11" s="2" t="s">
        <v>21</v>
      </c>
      <c r="L11" s="2">
        <v>11700</v>
      </c>
      <c r="M11" s="8">
        <f t="shared" si="4"/>
        <v>2340000</v>
      </c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45">
      <c r="A12" s="2">
        <v>8</v>
      </c>
      <c r="B12" s="2">
        <v>8</v>
      </c>
      <c r="C12" s="2">
        <v>200</v>
      </c>
      <c r="D12" s="2">
        <v>15.24</v>
      </c>
      <c r="E12" s="2">
        <v>10.97</v>
      </c>
      <c r="F12" s="7">
        <f t="shared" si="0"/>
        <v>167.18280000000001</v>
      </c>
      <c r="G12" s="8">
        <f t="shared" si="1"/>
        <v>50.00244</v>
      </c>
      <c r="H12" s="8">
        <f t="shared" si="2"/>
        <v>35.992570000000001</v>
      </c>
      <c r="I12" s="8">
        <f t="shared" si="3"/>
        <v>1799.7163218708001</v>
      </c>
      <c r="J12" s="2" t="s">
        <v>19</v>
      </c>
      <c r="K12" s="2" t="s">
        <v>21</v>
      </c>
      <c r="L12" s="2">
        <v>11700</v>
      </c>
      <c r="M12" s="8">
        <f t="shared" si="4"/>
        <v>2340000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45">
      <c r="A13" s="2">
        <v>9</v>
      </c>
      <c r="B13" s="2">
        <v>9</v>
      </c>
      <c r="C13" s="9">
        <f>I13/9</f>
        <v>319.27510764273336</v>
      </c>
      <c r="D13" s="6">
        <v>17.515000000000001</v>
      </c>
      <c r="E13" s="6">
        <v>15.24</v>
      </c>
      <c r="F13" s="10">
        <f>D13*E13</f>
        <v>266.92860000000002</v>
      </c>
      <c r="G13" s="9">
        <f t="shared" ref="G13:H15" si="5">D13*3.281</f>
        <v>57.466715000000008</v>
      </c>
      <c r="H13" s="9">
        <f t="shared" si="5"/>
        <v>50.00244</v>
      </c>
      <c r="I13" s="9">
        <f>H13*G13</f>
        <v>2873.4759687846004</v>
      </c>
      <c r="J13" s="2" t="s">
        <v>19</v>
      </c>
      <c r="K13" s="2" t="s">
        <v>21</v>
      </c>
      <c r="L13" s="2">
        <v>11700</v>
      </c>
      <c r="M13" s="8">
        <f t="shared" si="4"/>
        <v>3735518.7594199805</v>
      </c>
      <c r="N13" s="2"/>
      <c r="O13" s="2">
        <f>(19.09+15.94)/2</f>
        <v>17.515000000000001</v>
      </c>
      <c r="P13" s="2"/>
      <c r="Q13" s="2"/>
      <c r="R13" s="2"/>
      <c r="S13" s="2"/>
      <c r="T13" s="2"/>
      <c r="U13" s="2"/>
      <c r="V13" s="2"/>
    </row>
    <row r="14" spans="1:22" x14ac:dyDescent="0.45">
      <c r="A14" s="2">
        <v>10</v>
      </c>
      <c r="B14" s="2">
        <v>10</v>
      </c>
      <c r="C14" s="9">
        <f>I14/9</f>
        <v>219.10283955333335</v>
      </c>
      <c r="D14" s="6">
        <v>14.2</v>
      </c>
      <c r="E14" s="6">
        <v>12.9</v>
      </c>
      <c r="F14" s="10">
        <f>D14*E14</f>
        <v>183.18</v>
      </c>
      <c r="G14" s="9">
        <f t="shared" si="5"/>
        <v>46.590200000000003</v>
      </c>
      <c r="H14" s="9">
        <f t="shared" si="5"/>
        <v>42.3249</v>
      </c>
      <c r="I14" s="9">
        <f>H14*G14</f>
        <v>1971.9255559800001</v>
      </c>
      <c r="J14" s="2"/>
      <c r="K14" s="2" t="s">
        <v>22</v>
      </c>
      <c r="L14" s="2">
        <v>11500</v>
      </c>
      <c r="M14" s="8">
        <f t="shared" si="4"/>
        <v>2519682.6548633338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45">
      <c r="A15" s="2">
        <v>11</v>
      </c>
      <c r="B15" s="2">
        <v>11</v>
      </c>
      <c r="C15" s="8">
        <f>I15/9</f>
        <v>180.0241173524889</v>
      </c>
      <c r="D15" s="2">
        <v>13.72</v>
      </c>
      <c r="E15" s="2">
        <v>10.97</v>
      </c>
      <c r="F15" s="8">
        <f>D15*E15</f>
        <v>150.50840000000002</v>
      </c>
      <c r="G15" s="8">
        <f t="shared" si="5"/>
        <v>45.015320000000003</v>
      </c>
      <c r="H15" s="8">
        <f t="shared" si="5"/>
        <v>35.992570000000001</v>
      </c>
      <c r="I15" s="8">
        <f>H15*G15</f>
        <v>1620.2170561724001</v>
      </c>
      <c r="J15" s="2" t="s">
        <v>23</v>
      </c>
      <c r="K15" s="2" t="s">
        <v>22</v>
      </c>
      <c r="L15" s="2">
        <v>11500</v>
      </c>
      <c r="M15" s="8">
        <f t="shared" si="4"/>
        <v>2070277.3495536223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45">
      <c r="A16" s="2">
        <v>12</v>
      </c>
      <c r="B16" s="2">
        <v>12</v>
      </c>
      <c r="C16" s="2">
        <v>180</v>
      </c>
      <c r="D16" s="2">
        <v>13.72</v>
      </c>
      <c r="E16" s="2">
        <v>10.97</v>
      </c>
      <c r="F16" s="8">
        <f t="shared" ref="F16:F31" si="6">D16*E16</f>
        <v>150.50840000000002</v>
      </c>
      <c r="G16" s="8">
        <f t="shared" ref="G16:G31" si="7">D16*3.281</f>
        <v>45.015320000000003</v>
      </c>
      <c r="H16" s="8">
        <f t="shared" ref="H16:H31" si="8">E16*3.281</f>
        <v>35.992570000000001</v>
      </c>
      <c r="I16" s="8">
        <f t="shared" ref="I16:I31" si="9">H16*G16</f>
        <v>1620.2170561724001</v>
      </c>
      <c r="J16" s="2" t="s">
        <v>23</v>
      </c>
      <c r="K16" s="2" t="s">
        <v>22</v>
      </c>
      <c r="L16" s="2">
        <v>11500</v>
      </c>
      <c r="M16" s="8">
        <f t="shared" si="4"/>
        <v>2070000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45">
      <c r="A17" s="2">
        <v>13</v>
      </c>
      <c r="B17" s="2">
        <v>13</v>
      </c>
      <c r="C17" s="2">
        <v>180</v>
      </c>
      <c r="D17" s="2">
        <v>13.72</v>
      </c>
      <c r="E17" s="2">
        <v>10.97</v>
      </c>
      <c r="F17" s="8">
        <f t="shared" si="6"/>
        <v>150.50840000000002</v>
      </c>
      <c r="G17" s="8">
        <f t="shared" si="7"/>
        <v>45.015320000000003</v>
      </c>
      <c r="H17" s="8">
        <f t="shared" si="8"/>
        <v>35.992570000000001</v>
      </c>
      <c r="I17" s="8">
        <f t="shared" si="9"/>
        <v>1620.2170561724001</v>
      </c>
      <c r="J17" s="2" t="s">
        <v>23</v>
      </c>
      <c r="K17" s="2" t="s">
        <v>22</v>
      </c>
      <c r="L17" s="2">
        <v>11500</v>
      </c>
      <c r="M17" s="8">
        <f t="shared" si="4"/>
        <v>2070000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45">
      <c r="A18" s="2">
        <v>14</v>
      </c>
      <c r="B18" s="2">
        <v>14</v>
      </c>
      <c r="C18" s="2">
        <v>180</v>
      </c>
      <c r="D18" s="2">
        <v>13.72</v>
      </c>
      <c r="E18" s="2">
        <v>10.97</v>
      </c>
      <c r="F18" s="8">
        <f t="shared" si="6"/>
        <v>150.50840000000002</v>
      </c>
      <c r="G18" s="8">
        <f t="shared" si="7"/>
        <v>45.015320000000003</v>
      </c>
      <c r="H18" s="8">
        <f t="shared" si="8"/>
        <v>35.992570000000001</v>
      </c>
      <c r="I18" s="8">
        <f t="shared" si="9"/>
        <v>1620.2170561724001</v>
      </c>
      <c r="J18" s="2" t="s">
        <v>23</v>
      </c>
      <c r="K18" s="2" t="s">
        <v>22</v>
      </c>
      <c r="L18" s="2">
        <v>11500</v>
      </c>
      <c r="M18" s="8">
        <f t="shared" si="4"/>
        <v>2070000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45">
      <c r="A19" s="2">
        <v>15</v>
      </c>
      <c r="B19" s="2">
        <v>15</v>
      </c>
      <c r="C19" s="2">
        <v>180</v>
      </c>
      <c r="D19" s="2">
        <v>13.72</v>
      </c>
      <c r="E19" s="2">
        <v>10.97</v>
      </c>
      <c r="F19" s="8">
        <f t="shared" si="6"/>
        <v>150.50840000000002</v>
      </c>
      <c r="G19" s="8">
        <f t="shared" si="7"/>
        <v>45.015320000000003</v>
      </c>
      <c r="H19" s="8">
        <f t="shared" si="8"/>
        <v>35.992570000000001</v>
      </c>
      <c r="I19" s="8">
        <f t="shared" si="9"/>
        <v>1620.2170561724001</v>
      </c>
      <c r="J19" s="2" t="s">
        <v>23</v>
      </c>
      <c r="K19" s="2" t="s">
        <v>22</v>
      </c>
      <c r="L19" s="2">
        <v>11500</v>
      </c>
      <c r="M19" s="8">
        <f t="shared" si="4"/>
        <v>2070000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45">
      <c r="A20" s="2">
        <v>16</v>
      </c>
      <c r="B20" s="2">
        <v>16</v>
      </c>
      <c r="C20" s="2">
        <v>180</v>
      </c>
      <c r="D20" s="2">
        <v>13.72</v>
      </c>
      <c r="E20" s="2">
        <v>10.97</v>
      </c>
      <c r="F20" s="8">
        <f t="shared" si="6"/>
        <v>150.50840000000002</v>
      </c>
      <c r="G20" s="8">
        <f t="shared" si="7"/>
        <v>45.015320000000003</v>
      </c>
      <c r="H20" s="8">
        <f t="shared" si="8"/>
        <v>35.992570000000001</v>
      </c>
      <c r="I20" s="8">
        <f t="shared" si="9"/>
        <v>1620.2170561724001</v>
      </c>
      <c r="J20" s="2" t="s">
        <v>23</v>
      </c>
      <c r="K20" s="2" t="s">
        <v>22</v>
      </c>
      <c r="L20" s="2">
        <v>11500</v>
      </c>
      <c r="M20" s="8">
        <f t="shared" si="4"/>
        <v>2070000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45">
      <c r="A21" s="2">
        <v>17</v>
      </c>
      <c r="B21" s="2">
        <v>17</v>
      </c>
      <c r="C21" s="2">
        <v>180</v>
      </c>
      <c r="D21" s="2">
        <v>13.72</v>
      </c>
      <c r="E21" s="2">
        <v>10.97</v>
      </c>
      <c r="F21" s="8">
        <f t="shared" si="6"/>
        <v>150.50840000000002</v>
      </c>
      <c r="G21" s="8">
        <f t="shared" si="7"/>
        <v>45.015320000000003</v>
      </c>
      <c r="H21" s="8">
        <f t="shared" si="8"/>
        <v>35.992570000000001</v>
      </c>
      <c r="I21" s="8">
        <f t="shared" si="9"/>
        <v>1620.2170561724001</v>
      </c>
      <c r="J21" s="2" t="s">
        <v>23</v>
      </c>
      <c r="K21" s="2" t="s">
        <v>22</v>
      </c>
      <c r="L21" s="2">
        <v>11500</v>
      </c>
      <c r="M21" s="8">
        <f t="shared" si="4"/>
        <v>2070000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45">
      <c r="A22" s="2">
        <v>18</v>
      </c>
      <c r="B22" s="2">
        <v>18</v>
      </c>
      <c r="C22" s="2">
        <v>180</v>
      </c>
      <c r="D22" s="2">
        <v>13.72</v>
      </c>
      <c r="E22" s="2">
        <v>10.97</v>
      </c>
      <c r="F22" s="8">
        <f t="shared" si="6"/>
        <v>150.50840000000002</v>
      </c>
      <c r="G22" s="8">
        <f t="shared" si="7"/>
        <v>45.015320000000003</v>
      </c>
      <c r="H22" s="8">
        <f t="shared" si="8"/>
        <v>35.992570000000001</v>
      </c>
      <c r="I22" s="8">
        <f t="shared" si="9"/>
        <v>1620.2170561724001</v>
      </c>
      <c r="J22" s="2" t="s">
        <v>23</v>
      </c>
      <c r="K22" s="2" t="s">
        <v>24</v>
      </c>
      <c r="L22" s="2">
        <v>11500</v>
      </c>
      <c r="M22" s="8">
        <f t="shared" si="4"/>
        <v>2070000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45">
      <c r="A23" s="2">
        <v>19</v>
      </c>
      <c r="B23" s="2">
        <v>19</v>
      </c>
      <c r="C23" s="2">
        <v>200</v>
      </c>
      <c r="D23" s="2">
        <v>15.24</v>
      </c>
      <c r="E23" s="2">
        <v>10.97</v>
      </c>
      <c r="F23" s="7">
        <f t="shared" si="6"/>
        <v>167.18280000000001</v>
      </c>
      <c r="G23" s="8">
        <f t="shared" si="7"/>
        <v>50.00244</v>
      </c>
      <c r="H23" s="8">
        <f t="shared" si="8"/>
        <v>35.992570000000001</v>
      </c>
      <c r="I23" s="8">
        <f t="shared" si="9"/>
        <v>1799.7163218708001</v>
      </c>
      <c r="J23" s="2" t="s">
        <v>19</v>
      </c>
      <c r="K23" s="2" t="s">
        <v>20</v>
      </c>
      <c r="L23" s="2">
        <v>11500</v>
      </c>
      <c r="M23" s="8">
        <f t="shared" si="4"/>
        <v>2300000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45">
      <c r="A24" s="2">
        <v>20</v>
      </c>
      <c r="B24" s="2">
        <v>20</v>
      </c>
      <c r="C24" s="2">
        <v>200</v>
      </c>
      <c r="D24" s="2">
        <v>15.24</v>
      </c>
      <c r="E24" s="2">
        <v>10.97</v>
      </c>
      <c r="F24" s="7">
        <f t="shared" si="6"/>
        <v>167.18280000000001</v>
      </c>
      <c r="G24" s="8">
        <f t="shared" si="7"/>
        <v>50.00244</v>
      </c>
      <c r="H24" s="8">
        <f t="shared" si="8"/>
        <v>35.992570000000001</v>
      </c>
      <c r="I24" s="8">
        <f t="shared" si="9"/>
        <v>1799.7163218708001</v>
      </c>
      <c r="J24" s="2" t="s">
        <v>19</v>
      </c>
      <c r="K24" s="2" t="s">
        <v>21</v>
      </c>
      <c r="L24" s="2">
        <v>11200</v>
      </c>
      <c r="M24" s="8">
        <f t="shared" si="4"/>
        <v>2240000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45">
      <c r="A25" s="2">
        <v>21</v>
      </c>
      <c r="B25" s="2">
        <v>21</v>
      </c>
      <c r="C25" s="2">
        <v>200</v>
      </c>
      <c r="D25" s="2">
        <v>15.24</v>
      </c>
      <c r="E25" s="2">
        <v>10.97</v>
      </c>
      <c r="F25" s="7">
        <f t="shared" si="6"/>
        <v>167.18280000000001</v>
      </c>
      <c r="G25" s="8">
        <f t="shared" si="7"/>
        <v>50.00244</v>
      </c>
      <c r="H25" s="8">
        <f t="shared" si="8"/>
        <v>35.992570000000001</v>
      </c>
      <c r="I25" s="8">
        <f t="shared" si="9"/>
        <v>1799.7163218708001</v>
      </c>
      <c r="J25" s="2" t="s">
        <v>19</v>
      </c>
      <c r="K25" s="2" t="s">
        <v>21</v>
      </c>
      <c r="L25" s="2">
        <v>11200</v>
      </c>
      <c r="M25" s="8">
        <f t="shared" si="4"/>
        <v>2240000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45">
      <c r="A26" s="2">
        <v>22</v>
      </c>
      <c r="B26" s="2">
        <v>22</v>
      </c>
      <c r="C26" s="2">
        <v>200</v>
      </c>
      <c r="D26" s="2">
        <v>15.24</v>
      </c>
      <c r="E26" s="2">
        <v>10.97</v>
      </c>
      <c r="F26" s="7">
        <f t="shared" si="6"/>
        <v>167.18280000000001</v>
      </c>
      <c r="G26" s="8">
        <f t="shared" si="7"/>
        <v>50.00244</v>
      </c>
      <c r="H26" s="8">
        <f t="shared" si="8"/>
        <v>35.992570000000001</v>
      </c>
      <c r="I26" s="8">
        <f t="shared" si="9"/>
        <v>1799.7163218708001</v>
      </c>
      <c r="J26" s="2" t="s">
        <v>19</v>
      </c>
      <c r="K26" s="2" t="s">
        <v>21</v>
      </c>
      <c r="L26" s="2">
        <v>11200</v>
      </c>
      <c r="M26" s="8">
        <f t="shared" si="4"/>
        <v>2240000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45">
      <c r="A27" s="2">
        <v>23</v>
      </c>
      <c r="B27" s="2">
        <v>23</v>
      </c>
      <c r="C27" s="2">
        <v>200</v>
      </c>
      <c r="D27" s="2">
        <v>15.24</v>
      </c>
      <c r="E27" s="2">
        <v>10.97</v>
      </c>
      <c r="F27" s="7">
        <f t="shared" si="6"/>
        <v>167.18280000000001</v>
      </c>
      <c r="G27" s="8">
        <f t="shared" si="7"/>
        <v>50.00244</v>
      </c>
      <c r="H27" s="8">
        <f t="shared" si="8"/>
        <v>35.992570000000001</v>
      </c>
      <c r="I27" s="8">
        <f t="shared" si="9"/>
        <v>1799.7163218708001</v>
      </c>
      <c r="J27" s="2" t="s">
        <v>19</v>
      </c>
      <c r="K27" s="2" t="s">
        <v>21</v>
      </c>
      <c r="L27" s="2">
        <v>11200</v>
      </c>
      <c r="M27" s="8">
        <f t="shared" si="4"/>
        <v>2240000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45">
      <c r="A28" s="2">
        <v>24</v>
      </c>
      <c r="B28" s="2">
        <v>24</v>
      </c>
      <c r="C28" s="2">
        <v>200</v>
      </c>
      <c r="D28" s="2">
        <v>15.24</v>
      </c>
      <c r="E28" s="2">
        <v>10.97</v>
      </c>
      <c r="F28" s="7">
        <f t="shared" si="6"/>
        <v>167.18280000000001</v>
      </c>
      <c r="G28" s="8">
        <f t="shared" si="7"/>
        <v>50.00244</v>
      </c>
      <c r="H28" s="8">
        <f t="shared" si="8"/>
        <v>35.992570000000001</v>
      </c>
      <c r="I28" s="8">
        <f t="shared" si="9"/>
        <v>1799.7163218708001</v>
      </c>
      <c r="J28" s="2" t="s">
        <v>19</v>
      </c>
      <c r="K28" s="2" t="s">
        <v>21</v>
      </c>
      <c r="L28" s="2">
        <v>11200</v>
      </c>
      <c r="M28" s="8">
        <f t="shared" si="4"/>
        <v>2240000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45">
      <c r="A29" s="2">
        <v>25</v>
      </c>
      <c r="B29" s="2">
        <v>25</v>
      </c>
      <c r="C29" s="2">
        <v>200</v>
      </c>
      <c r="D29" s="2">
        <v>15.24</v>
      </c>
      <c r="E29" s="2">
        <v>10.97</v>
      </c>
      <c r="F29" s="7">
        <f t="shared" si="6"/>
        <v>167.18280000000001</v>
      </c>
      <c r="G29" s="8">
        <f t="shared" si="7"/>
        <v>50.00244</v>
      </c>
      <c r="H29" s="8">
        <f t="shared" si="8"/>
        <v>35.992570000000001</v>
      </c>
      <c r="I29" s="8">
        <f t="shared" si="9"/>
        <v>1799.7163218708001</v>
      </c>
      <c r="J29" s="2" t="s">
        <v>19</v>
      </c>
      <c r="K29" s="2" t="s">
        <v>21</v>
      </c>
      <c r="L29" s="2">
        <v>11200</v>
      </c>
      <c r="M29" s="8">
        <f t="shared" si="4"/>
        <v>2240000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45">
      <c r="A30" s="2">
        <v>26</v>
      </c>
      <c r="B30" s="2">
        <v>26</v>
      </c>
      <c r="C30" s="2">
        <v>200</v>
      </c>
      <c r="D30" s="2">
        <v>15.24</v>
      </c>
      <c r="E30" s="2">
        <v>10.97</v>
      </c>
      <c r="F30" s="7">
        <f t="shared" si="6"/>
        <v>167.18280000000001</v>
      </c>
      <c r="G30" s="8">
        <f t="shared" si="7"/>
        <v>50.00244</v>
      </c>
      <c r="H30" s="8">
        <f t="shared" si="8"/>
        <v>35.992570000000001</v>
      </c>
      <c r="I30" s="8">
        <f t="shared" si="9"/>
        <v>1799.7163218708001</v>
      </c>
      <c r="J30" s="2" t="s">
        <v>19</v>
      </c>
      <c r="K30" s="2" t="s">
        <v>21</v>
      </c>
      <c r="L30" s="2">
        <v>11200</v>
      </c>
      <c r="M30" s="8">
        <f t="shared" si="4"/>
        <v>2240000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45">
      <c r="A31" s="2">
        <v>27</v>
      </c>
      <c r="B31" s="2">
        <v>27</v>
      </c>
      <c r="C31" s="9">
        <f t="shared" ref="C31:C32" si="10">I31/9</f>
        <v>184.83868635440004</v>
      </c>
      <c r="D31" s="6">
        <v>15.24</v>
      </c>
      <c r="E31" s="6">
        <v>10.14</v>
      </c>
      <c r="F31" s="10">
        <f t="shared" si="6"/>
        <v>154.53360000000001</v>
      </c>
      <c r="G31" s="10">
        <f t="shared" si="7"/>
        <v>50.00244</v>
      </c>
      <c r="H31" s="10">
        <f t="shared" si="8"/>
        <v>33.269340000000007</v>
      </c>
      <c r="I31" s="10">
        <f t="shared" si="9"/>
        <v>1663.5481771896004</v>
      </c>
      <c r="J31" s="2" t="s">
        <v>19</v>
      </c>
      <c r="K31" s="2" t="s">
        <v>21</v>
      </c>
      <c r="L31" s="2">
        <v>11200</v>
      </c>
      <c r="M31" s="8">
        <f t="shared" si="4"/>
        <v>2070193.2871692805</v>
      </c>
      <c r="N31" s="2"/>
      <c r="P31" s="2"/>
      <c r="Q31" s="2"/>
      <c r="R31" s="2"/>
      <c r="S31" s="2"/>
      <c r="T31" s="2"/>
      <c r="U31" s="2"/>
      <c r="V31" s="2"/>
    </row>
    <row r="32" spans="1:22" x14ac:dyDescent="0.45">
      <c r="A32" s="2">
        <v>28</v>
      </c>
      <c r="B32" s="2">
        <v>28</v>
      </c>
      <c r="C32" s="9">
        <f t="shared" si="10"/>
        <v>272.82597547722224</v>
      </c>
      <c r="D32" s="6">
        <v>13.72</v>
      </c>
      <c r="E32" s="6">
        <v>16.625</v>
      </c>
      <c r="F32" s="10">
        <f t="shared" ref="F32" si="11">D32*E32</f>
        <v>228.095</v>
      </c>
      <c r="G32" s="10">
        <f t="shared" ref="G32" si="12">D32*3.281</f>
        <v>45.015320000000003</v>
      </c>
      <c r="H32" s="10">
        <f t="shared" ref="H32" si="13">E32*3.281</f>
        <v>54.546624999999999</v>
      </c>
      <c r="I32" s="10">
        <f t="shared" ref="I32" si="14">H32*G32</f>
        <v>2455.433779295</v>
      </c>
      <c r="J32" s="2"/>
      <c r="K32" s="2" t="s">
        <v>22</v>
      </c>
      <c r="L32" s="2">
        <v>10999</v>
      </c>
      <c r="M32" s="8">
        <f t="shared" si="4"/>
        <v>3000812.9042739673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45">
      <c r="A33" s="2">
        <v>29</v>
      </c>
      <c r="B33" s="2">
        <v>29</v>
      </c>
      <c r="C33" s="2">
        <v>180</v>
      </c>
      <c r="D33" s="2">
        <v>13.72</v>
      </c>
      <c r="E33" s="2">
        <v>10.97</v>
      </c>
      <c r="F33" s="8">
        <f t="shared" ref="F33:F47" si="15">D33*E33</f>
        <v>150.50840000000002</v>
      </c>
      <c r="G33" s="8">
        <f t="shared" ref="G33:G47" si="16">D33*3.281</f>
        <v>45.015320000000003</v>
      </c>
      <c r="H33" s="8">
        <f t="shared" ref="H33:H47" si="17">E33*3.281</f>
        <v>35.992570000000001</v>
      </c>
      <c r="I33" s="8">
        <f t="shared" ref="I33:I47" si="18">H33*G33</f>
        <v>1620.2170561724001</v>
      </c>
      <c r="J33" s="2" t="s">
        <v>23</v>
      </c>
      <c r="K33" s="2" t="s">
        <v>22</v>
      </c>
      <c r="L33" s="2">
        <v>10999</v>
      </c>
      <c r="M33" s="8">
        <f t="shared" si="4"/>
        <v>1979820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45">
      <c r="A34" s="2">
        <v>30</v>
      </c>
      <c r="B34" s="2">
        <v>30</v>
      </c>
      <c r="C34" s="2">
        <v>180</v>
      </c>
      <c r="D34" s="2">
        <v>13.72</v>
      </c>
      <c r="E34" s="2">
        <v>10.97</v>
      </c>
      <c r="F34" s="8">
        <f t="shared" si="15"/>
        <v>150.50840000000002</v>
      </c>
      <c r="G34" s="8">
        <f t="shared" si="16"/>
        <v>45.015320000000003</v>
      </c>
      <c r="H34" s="8">
        <f t="shared" si="17"/>
        <v>35.992570000000001</v>
      </c>
      <c r="I34" s="8">
        <f t="shared" si="18"/>
        <v>1620.2170561724001</v>
      </c>
      <c r="J34" s="2" t="s">
        <v>23</v>
      </c>
      <c r="K34" s="2" t="s">
        <v>22</v>
      </c>
      <c r="L34" s="2">
        <v>10999</v>
      </c>
      <c r="M34" s="8">
        <f t="shared" si="4"/>
        <v>1979820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45">
      <c r="A35" s="2">
        <v>31</v>
      </c>
      <c r="B35" s="2">
        <v>31</v>
      </c>
      <c r="C35" s="2">
        <v>180</v>
      </c>
      <c r="D35" s="2">
        <v>13.72</v>
      </c>
      <c r="E35" s="2">
        <v>10.97</v>
      </c>
      <c r="F35" s="8">
        <f t="shared" si="15"/>
        <v>150.50840000000002</v>
      </c>
      <c r="G35" s="8">
        <f t="shared" si="16"/>
        <v>45.015320000000003</v>
      </c>
      <c r="H35" s="8">
        <f t="shared" si="17"/>
        <v>35.992570000000001</v>
      </c>
      <c r="I35" s="8">
        <f t="shared" si="18"/>
        <v>1620.2170561724001</v>
      </c>
      <c r="J35" s="2" t="s">
        <v>23</v>
      </c>
      <c r="K35" s="2" t="s">
        <v>22</v>
      </c>
      <c r="L35" s="2">
        <v>10999</v>
      </c>
      <c r="M35" s="8">
        <f t="shared" si="4"/>
        <v>1979820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45">
      <c r="A36" s="2">
        <v>32</v>
      </c>
      <c r="B36" s="2">
        <v>32</v>
      </c>
      <c r="C36" s="2">
        <v>180</v>
      </c>
      <c r="D36" s="2">
        <v>13.72</v>
      </c>
      <c r="E36" s="2">
        <v>10.97</v>
      </c>
      <c r="F36" s="8">
        <f t="shared" si="15"/>
        <v>150.50840000000002</v>
      </c>
      <c r="G36" s="8">
        <f t="shared" si="16"/>
        <v>45.015320000000003</v>
      </c>
      <c r="H36" s="8">
        <f t="shared" si="17"/>
        <v>35.992570000000001</v>
      </c>
      <c r="I36" s="8">
        <f t="shared" si="18"/>
        <v>1620.2170561724001</v>
      </c>
      <c r="J36" s="2" t="s">
        <v>23</v>
      </c>
      <c r="K36" s="2" t="s">
        <v>22</v>
      </c>
      <c r="L36" s="2">
        <v>10999</v>
      </c>
      <c r="M36" s="8">
        <f t="shared" si="4"/>
        <v>1979820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45">
      <c r="A37" s="2">
        <v>33</v>
      </c>
      <c r="B37" s="2">
        <v>33</v>
      </c>
      <c r="C37" s="2">
        <v>180</v>
      </c>
      <c r="D37" s="2">
        <v>13.72</v>
      </c>
      <c r="E37" s="2">
        <v>10.97</v>
      </c>
      <c r="F37" s="8">
        <f t="shared" si="15"/>
        <v>150.50840000000002</v>
      </c>
      <c r="G37" s="8">
        <f t="shared" si="16"/>
        <v>45.015320000000003</v>
      </c>
      <c r="H37" s="8">
        <f t="shared" si="17"/>
        <v>35.992570000000001</v>
      </c>
      <c r="I37" s="8">
        <f t="shared" si="18"/>
        <v>1620.2170561724001</v>
      </c>
      <c r="J37" s="2" t="s">
        <v>23</v>
      </c>
      <c r="K37" s="2" t="s">
        <v>22</v>
      </c>
      <c r="L37" s="2">
        <v>10999</v>
      </c>
      <c r="M37" s="8">
        <f t="shared" si="4"/>
        <v>1979820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45">
      <c r="A38" s="2">
        <v>34</v>
      </c>
      <c r="B38" s="2">
        <v>34</v>
      </c>
      <c r="C38" s="2">
        <v>180</v>
      </c>
      <c r="D38" s="2">
        <v>13.72</v>
      </c>
      <c r="E38" s="2">
        <v>10.97</v>
      </c>
      <c r="F38" s="8">
        <f t="shared" si="15"/>
        <v>150.50840000000002</v>
      </c>
      <c r="G38" s="8">
        <f t="shared" si="16"/>
        <v>45.015320000000003</v>
      </c>
      <c r="H38" s="8">
        <f t="shared" si="17"/>
        <v>35.992570000000001</v>
      </c>
      <c r="I38" s="8">
        <f t="shared" si="18"/>
        <v>1620.2170561724001</v>
      </c>
      <c r="J38" s="2" t="s">
        <v>23</v>
      </c>
      <c r="K38" s="2" t="s">
        <v>22</v>
      </c>
      <c r="L38" s="2">
        <v>10999</v>
      </c>
      <c r="M38" s="8">
        <f t="shared" si="4"/>
        <v>1979820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45">
      <c r="A39" s="2">
        <v>35</v>
      </c>
      <c r="B39" s="2">
        <v>35</v>
      </c>
      <c r="C39" s="2">
        <v>180</v>
      </c>
      <c r="D39" s="2">
        <v>13.72</v>
      </c>
      <c r="E39" s="2">
        <v>10.97</v>
      </c>
      <c r="F39" s="8">
        <f t="shared" si="15"/>
        <v>150.50840000000002</v>
      </c>
      <c r="G39" s="8">
        <f t="shared" si="16"/>
        <v>45.015320000000003</v>
      </c>
      <c r="H39" s="8">
        <f t="shared" si="17"/>
        <v>35.992570000000001</v>
      </c>
      <c r="I39" s="8">
        <f t="shared" si="18"/>
        <v>1620.2170561724001</v>
      </c>
      <c r="J39" s="2" t="s">
        <v>23</v>
      </c>
      <c r="K39" s="2" t="s">
        <v>24</v>
      </c>
      <c r="L39" s="2">
        <v>10999</v>
      </c>
      <c r="M39" s="8">
        <f t="shared" si="4"/>
        <v>1979820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45">
      <c r="A40" s="2">
        <v>36</v>
      </c>
      <c r="B40" s="2">
        <v>36</v>
      </c>
      <c r="C40" s="2">
        <v>200</v>
      </c>
      <c r="D40" s="2">
        <v>15.24</v>
      </c>
      <c r="E40" s="2">
        <v>10.97</v>
      </c>
      <c r="F40" s="7">
        <f t="shared" si="15"/>
        <v>167.18280000000001</v>
      </c>
      <c r="G40" s="8">
        <f t="shared" si="16"/>
        <v>50.00244</v>
      </c>
      <c r="H40" s="8">
        <f t="shared" si="17"/>
        <v>35.992570000000001</v>
      </c>
      <c r="I40" s="8">
        <f t="shared" si="18"/>
        <v>1799.7163218708001</v>
      </c>
      <c r="J40" s="2" t="s">
        <v>19</v>
      </c>
      <c r="K40" s="2" t="s">
        <v>20</v>
      </c>
      <c r="L40" s="2">
        <v>11500</v>
      </c>
      <c r="M40" s="8">
        <f t="shared" si="4"/>
        <v>2300000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45">
      <c r="A41" s="2">
        <v>37</v>
      </c>
      <c r="B41" s="2">
        <v>37</v>
      </c>
      <c r="C41" s="2">
        <v>200</v>
      </c>
      <c r="D41" s="2">
        <v>15.24</v>
      </c>
      <c r="E41" s="2">
        <v>10.97</v>
      </c>
      <c r="F41" s="7">
        <f t="shared" si="15"/>
        <v>167.18280000000001</v>
      </c>
      <c r="G41" s="8">
        <f t="shared" si="16"/>
        <v>50.00244</v>
      </c>
      <c r="H41" s="8">
        <f t="shared" si="17"/>
        <v>35.992570000000001</v>
      </c>
      <c r="I41" s="8">
        <f t="shared" si="18"/>
        <v>1799.7163218708001</v>
      </c>
      <c r="J41" s="2" t="s">
        <v>19</v>
      </c>
      <c r="K41" s="2" t="s">
        <v>21</v>
      </c>
      <c r="L41" s="2">
        <v>11200</v>
      </c>
      <c r="M41" s="8">
        <f t="shared" si="4"/>
        <v>2240000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45">
      <c r="A42" s="2">
        <v>38</v>
      </c>
      <c r="B42" s="2">
        <v>38</v>
      </c>
      <c r="C42" s="2">
        <v>200</v>
      </c>
      <c r="D42" s="2">
        <v>15.24</v>
      </c>
      <c r="E42" s="2">
        <v>10.97</v>
      </c>
      <c r="F42" s="7">
        <f t="shared" si="15"/>
        <v>167.18280000000001</v>
      </c>
      <c r="G42" s="8">
        <f t="shared" si="16"/>
        <v>50.00244</v>
      </c>
      <c r="H42" s="8">
        <f t="shared" si="17"/>
        <v>35.992570000000001</v>
      </c>
      <c r="I42" s="8">
        <f t="shared" si="18"/>
        <v>1799.7163218708001</v>
      </c>
      <c r="J42" s="2" t="s">
        <v>19</v>
      </c>
      <c r="K42" s="2" t="s">
        <v>21</v>
      </c>
      <c r="L42" s="2">
        <v>11200</v>
      </c>
      <c r="M42" s="8">
        <f t="shared" si="4"/>
        <v>2240000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45">
      <c r="A43" s="2">
        <v>39</v>
      </c>
      <c r="B43" s="2">
        <v>39</v>
      </c>
      <c r="C43" s="2">
        <v>200</v>
      </c>
      <c r="D43" s="2">
        <v>15.24</v>
      </c>
      <c r="E43" s="2">
        <v>10.97</v>
      </c>
      <c r="F43" s="7">
        <f t="shared" si="15"/>
        <v>167.18280000000001</v>
      </c>
      <c r="G43" s="8">
        <f t="shared" si="16"/>
        <v>50.00244</v>
      </c>
      <c r="H43" s="8">
        <f t="shared" si="17"/>
        <v>35.992570000000001</v>
      </c>
      <c r="I43" s="8">
        <f t="shared" si="18"/>
        <v>1799.7163218708001</v>
      </c>
      <c r="J43" s="2" t="s">
        <v>19</v>
      </c>
      <c r="K43" s="2" t="s">
        <v>21</v>
      </c>
      <c r="L43" s="2">
        <v>11200</v>
      </c>
      <c r="M43" s="8">
        <f t="shared" si="4"/>
        <v>2240000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45">
      <c r="A44" s="2">
        <v>40</v>
      </c>
      <c r="B44" s="2">
        <v>40</v>
      </c>
      <c r="C44" s="2">
        <v>200</v>
      </c>
      <c r="D44" s="2">
        <v>15.24</v>
      </c>
      <c r="E44" s="2">
        <v>10.97</v>
      </c>
      <c r="F44" s="7">
        <f t="shared" si="15"/>
        <v>167.18280000000001</v>
      </c>
      <c r="G44" s="8">
        <f t="shared" si="16"/>
        <v>50.00244</v>
      </c>
      <c r="H44" s="8">
        <f t="shared" si="17"/>
        <v>35.992570000000001</v>
      </c>
      <c r="I44" s="8">
        <f t="shared" si="18"/>
        <v>1799.7163218708001</v>
      </c>
      <c r="J44" s="2" t="s">
        <v>19</v>
      </c>
      <c r="K44" s="2" t="s">
        <v>21</v>
      </c>
      <c r="L44" s="2">
        <v>11200</v>
      </c>
      <c r="M44" s="8">
        <f t="shared" si="4"/>
        <v>2240000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45">
      <c r="A45" s="2">
        <v>41</v>
      </c>
      <c r="B45" s="2">
        <v>41</v>
      </c>
      <c r="C45" s="2">
        <v>200</v>
      </c>
      <c r="D45" s="2">
        <v>15.24</v>
      </c>
      <c r="E45" s="2">
        <v>10.97</v>
      </c>
      <c r="F45" s="7">
        <f t="shared" si="15"/>
        <v>167.18280000000001</v>
      </c>
      <c r="G45" s="8">
        <f t="shared" si="16"/>
        <v>50.00244</v>
      </c>
      <c r="H45" s="8">
        <f t="shared" si="17"/>
        <v>35.992570000000001</v>
      </c>
      <c r="I45" s="8">
        <f t="shared" si="18"/>
        <v>1799.7163218708001</v>
      </c>
      <c r="J45" s="2" t="s">
        <v>19</v>
      </c>
      <c r="K45" s="2" t="s">
        <v>21</v>
      </c>
      <c r="L45" s="2">
        <v>11200</v>
      </c>
      <c r="M45" s="8">
        <f t="shared" si="4"/>
        <v>2240000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45">
      <c r="A46" s="2">
        <v>42</v>
      </c>
      <c r="B46" s="2">
        <v>42</v>
      </c>
      <c r="C46" s="2">
        <v>200</v>
      </c>
      <c r="D46" s="2">
        <v>15.24</v>
      </c>
      <c r="E46" s="2">
        <v>10.97</v>
      </c>
      <c r="F46" s="7">
        <f t="shared" si="15"/>
        <v>167.18280000000001</v>
      </c>
      <c r="G46" s="8">
        <f t="shared" si="16"/>
        <v>50.00244</v>
      </c>
      <c r="H46" s="8">
        <f t="shared" si="17"/>
        <v>35.992570000000001</v>
      </c>
      <c r="I46" s="8">
        <f t="shared" si="18"/>
        <v>1799.7163218708001</v>
      </c>
      <c r="J46" s="2" t="s">
        <v>19</v>
      </c>
      <c r="K46" s="2" t="s">
        <v>21</v>
      </c>
      <c r="L46" s="2">
        <v>11200</v>
      </c>
      <c r="M46" s="8">
        <f t="shared" si="4"/>
        <v>2240000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45">
      <c r="A47" s="2">
        <v>43</v>
      </c>
      <c r="B47" s="2">
        <v>43</v>
      </c>
      <c r="C47" s="9">
        <f t="shared" ref="C47:C48" si="19">I47/9</f>
        <v>252.83161535853333</v>
      </c>
      <c r="D47" s="6">
        <v>15.24</v>
      </c>
      <c r="E47" s="6">
        <v>13.87</v>
      </c>
      <c r="F47" s="10">
        <f t="shared" si="15"/>
        <v>211.37879999999998</v>
      </c>
      <c r="G47" s="10">
        <f t="shared" si="16"/>
        <v>50.00244</v>
      </c>
      <c r="H47" s="10">
        <f t="shared" si="17"/>
        <v>45.507469999999998</v>
      </c>
      <c r="I47" s="10">
        <f t="shared" si="18"/>
        <v>2275.4845382267999</v>
      </c>
      <c r="J47" s="2"/>
      <c r="K47" s="2" t="s">
        <v>21</v>
      </c>
      <c r="L47" s="2">
        <v>11200</v>
      </c>
      <c r="M47" s="8">
        <f t="shared" si="4"/>
        <v>2831714.0920155733</v>
      </c>
      <c r="N47" s="2"/>
      <c r="P47" s="2"/>
      <c r="Q47" s="2"/>
      <c r="R47" s="2"/>
      <c r="S47" s="2"/>
      <c r="T47" s="2"/>
      <c r="U47" s="2"/>
      <c r="V47" s="2"/>
    </row>
    <row r="48" spans="1:22" x14ac:dyDescent="0.45">
      <c r="A48" s="2">
        <v>44</v>
      </c>
      <c r="B48" s="2">
        <v>44</v>
      </c>
      <c r="C48" s="9">
        <f t="shared" si="19"/>
        <v>334.03745749406676</v>
      </c>
      <c r="D48" s="6">
        <v>13.72</v>
      </c>
      <c r="E48" s="6">
        <v>20.355</v>
      </c>
      <c r="F48" s="10">
        <f t="shared" ref="F48" si="20">D48*E48</f>
        <v>279.2706</v>
      </c>
      <c r="G48" s="10">
        <f t="shared" ref="G48" si="21">D48*3.281</f>
        <v>45.015320000000003</v>
      </c>
      <c r="H48" s="10">
        <f t="shared" ref="H48" si="22">E48*3.281</f>
        <v>66.784755000000004</v>
      </c>
      <c r="I48" s="10">
        <f t="shared" ref="I48" si="23">H48*G48</f>
        <v>3006.3371174466006</v>
      </c>
      <c r="J48" s="2"/>
      <c r="K48" s="2" t="s">
        <v>22</v>
      </c>
      <c r="L48" s="2">
        <v>10999</v>
      </c>
      <c r="M48" s="8">
        <f t="shared" si="4"/>
        <v>3674077.9949772405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45">
      <c r="A49" s="2">
        <v>45</v>
      </c>
      <c r="B49" s="2">
        <v>45</v>
      </c>
      <c r="C49" s="2">
        <v>180</v>
      </c>
      <c r="D49" s="2">
        <v>13.72</v>
      </c>
      <c r="E49" s="2">
        <v>10.97</v>
      </c>
      <c r="F49" s="8">
        <f t="shared" ref="F49:F54" si="24">D49*E49</f>
        <v>150.50840000000002</v>
      </c>
      <c r="G49" s="8">
        <f t="shared" ref="G49:G54" si="25">D49*3.281</f>
        <v>45.015320000000003</v>
      </c>
      <c r="H49" s="8">
        <f t="shared" ref="H49:H54" si="26">E49*3.281</f>
        <v>35.992570000000001</v>
      </c>
      <c r="I49" s="8">
        <f t="shared" ref="I49:I54" si="27">H49*G49</f>
        <v>1620.2170561724001</v>
      </c>
      <c r="J49" s="2" t="s">
        <v>23</v>
      </c>
      <c r="K49" s="2" t="s">
        <v>22</v>
      </c>
      <c r="L49" s="2">
        <v>10999</v>
      </c>
      <c r="M49" s="8">
        <f t="shared" si="4"/>
        <v>1979820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45">
      <c r="A50" s="2">
        <v>46</v>
      </c>
      <c r="B50" s="2">
        <v>46</v>
      </c>
      <c r="C50" s="2">
        <v>180</v>
      </c>
      <c r="D50" s="2">
        <v>13.72</v>
      </c>
      <c r="E50" s="2">
        <v>10.97</v>
      </c>
      <c r="F50" s="8">
        <f t="shared" si="24"/>
        <v>150.50840000000002</v>
      </c>
      <c r="G50" s="8">
        <f t="shared" si="25"/>
        <v>45.015320000000003</v>
      </c>
      <c r="H50" s="8">
        <f t="shared" si="26"/>
        <v>35.992570000000001</v>
      </c>
      <c r="I50" s="8">
        <f t="shared" si="27"/>
        <v>1620.2170561724001</v>
      </c>
      <c r="J50" s="2" t="s">
        <v>23</v>
      </c>
      <c r="K50" s="2" t="s">
        <v>22</v>
      </c>
      <c r="L50" s="2">
        <v>10999</v>
      </c>
      <c r="M50" s="8">
        <f t="shared" si="4"/>
        <v>1979820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45">
      <c r="A51" s="2">
        <v>47</v>
      </c>
      <c r="B51" s="2">
        <v>47</v>
      </c>
      <c r="C51" s="2">
        <v>180</v>
      </c>
      <c r="D51" s="2">
        <v>13.72</v>
      </c>
      <c r="E51" s="2">
        <v>10.97</v>
      </c>
      <c r="F51" s="8">
        <f t="shared" si="24"/>
        <v>150.50840000000002</v>
      </c>
      <c r="G51" s="8">
        <f t="shared" si="25"/>
        <v>45.015320000000003</v>
      </c>
      <c r="H51" s="8">
        <f t="shared" si="26"/>
        <v>35.992570000000001</v>
      </c>
      <c r="I51" s="8">
        <f t="shared" si="27"/>
        <v>1620.2170561724001</v>
      </c>
      <c r="J51" s="2" t="s">
        <v>23</v>
      </c>
      <c r="K51" s="2" t="s">
        <v>22</v>
      </c>
      <c r="L51" s="2">
        <v>10999</v>
      </c>
      <c r="M51" s="8">
        <f t="shared" si="4"/>
        <v>1979820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45">
      <c r="A52" s="2">
        <v>48</v>
      </c>
      <c r="B52" s="2">
        <v>48</v>
      </c>
      <c r="C52" s="2">
        <v>180</v>
      </c>
      <c r="D52" s="2">
        <v>13.72</v>
      </c>
      <c r="E52" s="2">
        <v>10.97</v>
      </c>
      <c r="F52" s="8">
        <f t="shared" si="24"/>
        <v>150.50840000000002</v>
      </c>
      <c r="G52" s="8">
        <f t="shared" si="25"/>
        <v>45.015320000000003</v>
      </c>
      <c r="H52" s="8">
        <f t="shared" si="26"/>
        <v>35.992570000000001</v>
      </c>
      <c r="I52" s="8">
        <f t="shared" si="27"/>
        <v>1620.2170561724001</v>
      </c>
      <c r="J52" s="2" t="s">
        <v>23</v>
      </c>
      <c r="K52" s="2" t="s">
        <v>22</v>
      </c>
      <c r="L52" s="2">
        <v>10999</v>
      </c>
      <c r="M52" s="8">
        <f t="shared" si="4"/>
        <v>1979820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45">
      <c r="A53" s="2">
        <v>49</v>
      </c>
      <c r="B53" s="2">
        <v>49</v>
      </c>
      <c r="C53" s="2">
        <v>180</v>
      </c>
      <c r="D53" s="2">
        <v>13.72</v>
      </c>
      <c r="E53" s="2">
        <v>10.97</v>
      </c>
      <c r="F53" s="8">
        <f t="shared" si="24"/>
        <v>150.50840000000002</v>
      </c>
      <c r="G53" s="8">
        <f t="shared" si="25"/>
        <v>45.015320000000003</v>
      </c>
      <c r="H53" s="8">
        <f t="shared" si="26"/>
        <v>35.992570000000001</v>
      </c>
      <c r="I53" s="8">
        <f t="shared" si="27"/>
        <v>1620.2170561724001</v>
      </c>
      <c r="J53" s="2" t="s">
        <v>23</v>
      </c>
      <c r="K53" s="2" t="s">
        <v>22</v>
      </c>
      <c r="L53" s="2">
        <v>10999</v>
      </c>
      <c r="M53" s="8">
        <f t="shared" si="4"/>
        <v>1979820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45">
      <c r="A54" s="2">
        <v>50</v>
      </c>
      <c r="B54" s="2">
        <v>50</v>
      </c>
      <c r="C54" s="2">
        <v>180</v>
      </c>
      <c r="D54" s="2">
        <v>13.72</v>
      </c>
      <c r="E54" s="2">
        <v>10.97</v>
      </c>
      <c r="F54" s="8">
        <f t="shared" si="24"/>
        <v>150.50840000000002</v>
      </c>
      <c r="G54" s="8">
        <f t="shared" si="25"/>
        <v>45.015320000000003</v>
      </c>
      <c r="H54" s="8">
        <f t="shared" si="26"/>
        <v>35.992570000000001</v>
      </c>
      <c r="I54" s="8">
        <f t="shared" si="27"/>
        <v>1620.2170561724001</v>
      </c>
      <c r="J54" s="2" t="s">
        <v>23</v>
      </c>
      <c r="K54" s="2" t="s">
        <v>24</v>
      </c>
      <c r="L54" s="2">
        <v>10999</v>
      </c>
      <c r="M54" s="8">
        <f t="shared" si="4"/>
        <v>1979820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45">
      <c r="A55" s="2">
        <v>51</v>
      </c>
      <c r="B55" s="2">
        <v>51</v>
      </c>
      <c r="C55" s="2">
        <v>200</v>
      </c>
      <c r="D55" s="2">
        <v>15.24</v>
      </c>
      <c r="E55" s="2">
        <v>10.97</v>
      </c>
      <c r="F55" s="7">
        <f t="shared" ref="F55:F61" si="28">D55*E55</f>
        <v>167.18280000000001</v>
      </c>
      <c r="G55" s="8">
        <f t="shared" ref="G55:G61" si="29">D55*3.281</f>
        <v>50.00244</v>
      </c>
      <c r="H55" s="8">
        <f t="shared" ref="H55:H61" si="30">E55*3.281</f>
        <v>35.992570000000001</v>
      </c>
      <c r="I55" s="8">
        <f t="shared" ref="I55:I61" si="31">H55*G55</f>
        <v>1799.7163218708001</v>
      </c>
      <c r="J55" s="2" t="s">
        <v>19</v>
      </c>
      <c r="K55" s="2" t="s">
        <v>20</v>
      </c>
      <c r="L55" s="2">
        <v>11500</v>
      </c>
      <c r="M55" s="8">
        <f t="shared" si="4"/>
        <v>2300000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45">
      <c r="A56" s="2">
        <v>52</v>
      </c>
      <c r="B56" s="2">
        <v>52</v>
      </c>
      <c r="C56" s="2">
        <v>200</v>
      </c>
      <c r="D56" s="2">
        <v>15.24</v>
      </c>
      <c r="E56" s="2">
        <v>10.97</v>
      </c>
      <c r="F56" s="7">
        <f t="shared" si="28"/>
        <v>167.18280000000001</v>
      </c>
      <c r="G56" s="8">
        <f t="shared" si="29"/>
        <v>50.00244</v>
      </c>
      <c r="H56" s="8">
        <f t="shared" si="30"/>
        <v>35.992570000000001</v>
      </c>
      <c r="I56" s="8">
        <f t="shared" si="31"/>
        <v>1799.7163218708001</v>
      </c>
      <c r="J56" s="2" t="s">
        <v>19</v>
      </c>
      <c r="K56" s="2" t="s">
        <v>21</v>
      </c>
      <c r="L56" s="2">
        <v>11200</v>
      </c>
      <c r="M56" s="8">
        <f t="shared" si="4"/>
        <v>2240000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45">
      <c r="A57" s="2">
        <v>53</v>
      </c>
      <c r="B57" s="2">
        <v>53</v>
      </c>
      <c r="C57" s="2">
        <v>200</v>
      </c>
      <c r="D57" s="2">
        <v>15.24</v>
      </c>
      <c r="E57" s="2">
        <v>10.97</v>
      </c>
      <c r="F57" s="7">
        <f t="shared" si="28"/>
        <v>167.18280000000001</v>
      </c>
      <c r="G57" s="8">
        <f t="shared" si="29"/>
        <v>50.00244</v>
      </c>
      <c r="H57" s="8">
        <f t="shared" si="30"/>
        <v>35.992570000000001</v>
      </c>
      <c r="I57" s="8">
        <f t="shared" si="31"/>
        <v>1799.7163218708001</v>
      </c>
      <c r="J57" s="2" t="s">
        <v>19</v>
      </c>
      <c r="K57" s="2" t="s">
        <v>21</v>
      </c>
      <c r="L57" s="2">
        <v>11200</v>
      </c>
      <c r="M57" s="8">
        <f t="shared" si="4"/>
        <v>2240000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45">
      <c r="A58" s="2">
        <v>54</v>
      </c>
      <c r="B58" s="2">
        <v>54</v>
      </c>
      <c r="C58" s="2">
        <v>200</v>
      </c>
      <c r="D58" s="2">
        <v>15.24</v>
      </c>
      <c r="E58" s="2">
        <v>10.97</v>
      </c>
      <c r="F58" s="7">
        <f t="shared" si="28"/>
        <v>167.18280000000001</v>
      </c>
      <c r="G58" s="8">
        <f t="shared" si="29"/>
        <v>50.00244</v>
      </c>
      <c r="H58" s="8">
        <f t="shared" si="30"/>
        <v>35.992570000000001</v>
      </c>
      <c r="I58" s="8">
        <f t="shared" si="31"/>
        <v>1799.7163218708001</v>
      </c>
      <c r="J58" s="2" t="s">
        <v>19</v>
      </c>
      <c r="K58" s="2" t="s">
        <v>21</v>
      </c>
      <c r="L58" s="2">
        <v>11200</v>
      </c>
      <c r="M58" s="8">
        <f t="shared" si="4"/>
        <v>2240000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45">
      <c r="A59" s="2">
        <v>55</v>
      </c>
      <c r="B59" s="2">
        <v>55</v>
      </c>
      <c r="C59" s="2">
        <v>200</v>
      </c>
      <c r="D59" s="2">
        <v>15.24</v>
      </c>
      <c r="E59" s="2">
        <v>10.97</v>
      </c>
      <c r="F59" s="7">
        <f t="shared" si="28"/>
        <v>167.18280000000001</v>
      </c>
      <c r="G59" s="8">
        <f t="shared" si="29"/>
        <v>50.00244</v>
      </c>
      <c r="H59" s="8">
        <f t="shared" si="30"/>
        <v>35.992570000000001</v>
      </c>
      <c r="I59" s="8">
        <f t="shared" si="31"/>
        <v>1799.7163218708001</v>
      </c>
      <c r="J59" s="2" t="s">
        <v>19</v>
      </c>
      <c r="K59" s="2" t="s">
        <v>21</v>
      </c>
      <c r="L59" s="2">
        <v>11200</v>
      </c>
      <c r="M59" s="8">
        <f t="shared" si="4"/>
        <v>2240000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45">
      <c r="A60" s="2">
        <v>56</v>
      </c>
      <c r="B60" s="2">
        <v>56</v>
      </c>
      <c r="C60" s="2">
        <v>200</v>
      </c>
      <c r="D60" s="2">
        <v>15.24</v>
      </c>
      <c r="E60" s="2">
        <v>10.97</v>
      </c>
      <c r="F60" s="7">
        <f t="shared" si="28"/>
        <v>167.18280000000001</v>
      </c>
      <c r="G60" s="8">
        <f t="shared" si="29"/>
        <v>50.00244</v>
      </c>
      <c r="H60" s="8">
        <f t="shared" si="30"/>
        <v>35.992570000000001</v>
      </c>
      <c r="I60" s="8">
        <f t="shared" si="31"/>
        <v>1799.7163218708001</v>
      </c>
      <c r="J60" s="2" t="s">
        <v>19</v>
      </c>
      <c r="K60" s="2" t="s">
        <v>21</v>
      </c>
      <c r="L60" s="2">
        <v>11200</v>
      </c>
      <c r="M60" s="8">
        <f t="shared" si="4"/>
        <v>2240000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45">
      <c r="A61" s="2">
        <v>57</v>
      </c>
      <c r="B61" s="2">
        <v>57</v>
      </c>
      <c r="C61" s="9">
        <f t="shared" ref="C61:C62" si="32">I61/9</f>
        <v>320.91568769913334</v>
      </c>
      <c r="D61" s="6">
        <v>15.24</v>
      </c>
      <c r="E61" s="6">
        <v>17.605</v>
      </c>
      <c r="F61" s="10">
        <f t="shared" si="28"/>
        <v>268.30020000000002</v>
      </c>
      <c r="G61" s="10">
        <f t="shared" si="29"/>
        <v>50.00244</v>
      </c>
      <c r="H61" s="10">
        <f t="shared" si="30"/>
        <v>57.762005000000002</v>
      </c>
      <c r="I61" s="10">
        <f t="shared" si="31"/>
        <v>2888.2411892922</v>
      </c>
      <c r="J61" s="2"/>
      <c r="K61" s="2" t="s">
        <v>21</v>
      </c>
      <c r="L61" s="2">
        <v>11200</v>
      </c>
      <c r="M61" s="8">
        <f t="shared" si="4"/>
        <v>3594255.7022302933</v>
      </c>
      <c r="N61" s="2"/>
      <c r="P61" s="2"/>
      <c r="Q61" s="2"/>
      <c r="R61" s="2"/>
      <c r="S61" s="2"/>
      <c r="T61" s="2"/>
      <c r="U61" s="2"/>
      <c r="V61" s="2"/>
    </row>
    <row r="62" spans="1:22" x14ac:dyDescent="0.45">
      <c r="A62" s="2">
        <v>58</v>
      </c>
      <c r="B62" s="2">
        <v>58</v>
      </c>
      <c r="C62" s="9">
        <f t="shared" si="32"/>
        <v>215.22482215842223</v>
      </c>
      <c r="D62" s="6">
        <v>13.72</v>
      </c>
      <c r="E62" s="6">
        <v>13.115</v>
      </c>
      <c r="F62" s="10">
        <f t="shared" ref="F62" si="33">D62*E62</f>
        <v>179.93780000000001</v>
      </c>
      <c r="G62" s="10">
        <f t="shared" ref="G62" si="34">D62*3.281</f>
        <v>45.015320000000003</v>
      </c>
      <c r="H62" s="10">
        <f t="shared" ref="H62" si="35">E62*3.281</f>
        <v>43.030315000000002</v>
      </c>
      <c r="I62" s="10">
        <f t="shared" ref="I62" si="36">H62*G62</f>
        <v>1937.0233994258001</v>
      </c>
      <c r="J62" s="2"/>
      <c r="K62" s="2" t="s">
        <v>22</v>
      </c>
      <c r="L62" s="2">
        <v>10999</v>
      </c>
      <c r="M62" s="8">
        <f t="shared" si="4"/>
        <v>2367257.8189204861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45">
      <c r="A63" s="2">
        <v>59</v>
      </c>
      <c r="B63" s="2">
        <v>59</v>
      </c>
      <c r="C63" s="2">
        <v>180</v>
      </c>
      <c r="D63" s="2">
        <v>13.72</v>
      </c>
      <c r="E63" s="2">
        <v>10.97</v>
      </c>
      <c r="F63" s="8">
        <f t="shared" ref="F63:F68" si="37">D63*E63</f>
        <v>150.50840000000002</v>
      </c>
      <c r="G63" s="8">
        <f t="shared" ref="G63:G68" si="38">D63*3.281</f>
        <v>45.015320000000003</v>
      </c>
      <c r="H63" s="8">
        <f t="shared" ref="H63:H68" si="39">E63*3.281</f>
        <v>35.992570000000001</v>
      </c>
      <c r="I63" s="8">
        <f t="shared" ref="I63:I68" si="40">H63*G63</f>
        <v>1620.2170561724001</v>
      </c>
      <c r="J63" s="2" t="s">
        <v>23</v>
      </c>
      <c r="K63" s="2" t="s">
        <v>22</v>
      </c>
      <c r="L63" s="2">
        <v>10999</v>
      </c>
      <c r="M63" s="8">
        <f t="shared" si="4"/>
        <v>1979820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45">
      <c r="A64" s="2">
        <v>60</v>
      </c>
      <c r="B64" s="2">
        <v>60</v>
      </c>
      <c r="C64" s="2">
        <v>180</v>
      </c>
      <c r="D64" s="2">
        <v>13.72</v>
      </c>
      <c r="E64" s="2">
        <v>10.97</v>
      </c>
      <c r="F64" s="8">
        <f t="shared" si="37"/>
        <v>150.50840000000002</v>
      </c>
      <c r="G64" s="8">
        <f t="shared" si="38"/>
        <v>45.015320000000003</v>
      </c>
      <c r="H64" s="8">
        <f t="shared" si="39"/>
        <v>35.992570000000001</v>
      </c>
      <c r="I64" s="8">
        <f t="shared" si="40"/>
        <v>1620.2170561724001</v>
      </c>
      <c r="J64" s="2" t="s">
        <v>23</v>
      </c>
      <c r="K64" s="2" t="s">
        <v>22</v>
      </c>
      <c r="L64" s="2">
        <v>10999</v>
      </c>
      <c r="M64" s="8">
        <f t="shared" si="4"/>
        <v>1979820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45">
      <c r="A65" s="2">
        <v>61</v>
      </c>
      <c r="B65" s="2">
        <v>61</v>
      </c>
      <c r="C65" s="2">
        <v>180</v>
      </c>
      <c r="D65" s="2">
        <v>13.72</v>
      </c>
      <c r="E65" s="2">
        <v>10.97</v>
      </c>
      <c r="F65" s="8">
        <f t="shared" si="37"/>
        <v>150.50840000000002</v>
      </c>
      <c r="G65" s="8">
        <f t="shared" si="38"/>
        <v>45.015320000000003</v>
      </c>
      <c r="H65" s="8">
        <f t="shared" si="39"/>
        <v>35.992570000000001</v>
      </c>
      <c r="I65" s="8">
        <f t="shared" si="40"/>
        <v>1620.2170561724001</v>
      </c>
      <c r="J65" s="2" t="s">
        <v>23</v>
      </c>
      <c r="K65" s="2" t="s">
        <v>22</v>
      </c>
      <c r="L65" s="2">
        <v>10999</v>
      </c>
      <c r="M65" s="8">
        <f t="shared" si="4"/>
        <v>1979820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45">
      <c r="A66" s="2">
        <v>62</v>
      </c>
      <c r="B66" s="2">
        <v>62</v>
      </c>
      <c r="C66" s="2">
        <v>180</v>
      </c>
      <c r="D66" s="2">
        <v>13.72</v>
      </c>
      <c r="E66" s="2">
        <v>10.97</v>
      </c>
      <c r="F66" s="8">
        <f t="shared" si="37"/>
        <v>150.50840000000002</v>
      </c>
      <c r="G66" s="8">
        <f t="shared" si="38"/>
        <v>45.015320000000003</v>
      </c>
      <c r="H66" s="8">
        <f t="shared" si="39"/>
        <v>35.992570000000001</v>
      </c>
      <c r="I66" s="8">
        <f t="shared" si="40"/>
        <v>1620.2170561724001</v>
      </c>
      <c r="J66" s="2" t="s">
        <v>23</v>
      </c>
      <c r="K66" s="2" t="s">
        <v>22</v>
      </c>
      <c r="L66" s="2">
        <v>10999</v>
      </c>
      <c r="M66" s="8">
        <f t="shared" si="4"/>
        <v>1979820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45">
      <c r="A67" s="2">
        <v>63</v>
      </c>
      <c r="B67" s="2">
        <v>63</v>
      </c>
      <c r="C67" s="2">
        <v>180</v>
      </c>
      <c r="D67" s="2">
        <v>13.72</v>
      </c>
      <c r="E67" s="2">
        <v>10.97</v>
      </c>
      <c r="F67" s="8">
        <f t="shared" si="37"/>
        <v>150.50840000000002</v>
      </c>
      <c r="G67" s="8">
        <f t="shared" si="38"/>
        <v>45.015320000000003</v>
      </c>
      <c r="H67" s="8">
        <f t="shared" si="39"/>
        <v>35.992570000000001</v>
      </c>
      <c r="I67" s="8">
        <f t="shared" si="40"/>
        <v>1620.2170561724001</v>
      </c>
      <c r="J67" s="2" t="s">
        <v>23</v>
      </c>
      <c r="K67" s="2" t="s">
        <v>22</v>
      </c>
      <c r="L67" s="2">
        <v>10999</v>
      </c>
      <c r="M67" s="8">
        <f t="shared" si="4"/>
        <v>1979820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45">
      <c r="A68" s="2">
        <v>64</v>
      </c>
      <c r="B68" s="2">
        <v>64</v>
      </c>
      <c r="C68" s="2">
        <v>180</v>
      </c>
      <c r="D68" s="2">
        <v>13.72</v>
      </c>
      <c r="E68" s="2">
        <v>10.97</v>
      </c>
      <c r="F68" s="8">
        <f t="shared" si="37"/>
        <v>150.50840000000002</v>
      </c>
      <c r="G68" s="8">
        <f t="shared" si="38"/>
        <v>45.015320000000003</v>
      </c>
      <c r="H68" s="8">
        <f t="shared" si="39"/>
        <v>35.992570000000001</v>
      </c>
      <c r="I68" s="8">
        <f t="shared" si="40"/>
        <v>1620.2170561724001</v>
      </c>
      <c r="J68" s="2" t="s">
        <v>23</v>
      </c>
      <c r="K68" s="2" t="s">
        <v>24</v>
      </c>
      <c r="L68" s="2">
        <v>10999</v>
      </c>
      <c r="M68" s="8">
        <f t="shared" si="4"/>
        <v>1979820</v>
      </c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45">
      <c r="A69" s="2">
        <v>65</v>
      </c>
      <c r="B69" s="2">
        <v>65</v>
      </c>
      <c r="C69" s="2">
        <v>200</v>
      </c>
      <c r="D69" s="2">
        <v>15.24</v>
      </c>
      <c r="E69" s="2">
        <v>10.97</v>
      </c>
      <c r="F69" s="7">
        <f t="shared" ref="F69:F75" si="41">D69*E69</f>
        <v>167.18280000000001</v>
      </c>
      <c r="G69" s="8">
        <f t="shared" ref="G69:G75" si="42">D69*3.281</f>
        <v>50.00244</v>
      </c>
      <c r="H69" s="8">
        <f t="shared" ref="H69:H75" si="43">E69*3.281</f>
        <v>35.992570000000001</v>
      </c>
      <c r="I69" s="8">
        <f t="shared" ref="I69:I75" si="44">H69*G69</f>
        <v>1799.7163218708001</v>
      </c>
      <c r="J69" s="2" t="s">
        <v>19</v>
      </c>
      <c r="K69" s="2" t="s">
        <v>20</v>
      </c>
      <c r="L69" s="2">
        <v>11500</v>
      </c>
      <c r="M69" s="8">
        <f t="shared" si="4"/>
        <v>2300000</v>
      </c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45">
      <c r="A70" s="2">
        <v>66</v>
      </c>
      <c r="B70" s="2">
        <v>66</v>
      </c>
      <c r="C70" s="2">
        <v>200</v>
      </c>
      <c r="D70" s="2">
        <v>15.24</v>
      </c>
      <c r="E70" s="2">
        <v>10.97</v>
      </c>
      <c r="F70" s="7">
        <f t="shared" si="41"/>
        <v>167.18280000000001</v>
      </c>
      <c r="G70" s="8">
        <f t="shared" si="42"/>
        <v>50.00244</v>
      </c>
      <c r="H70" s="8">
        <f t="shared" si="43"/>
        <v>35.992570000000001</v>
      </c>
      <c r="I70" s="8">
        <f t="shared" si="44"/>
        <v>1799.7163218708001</v>
      </c>
      <c r="J70" s="2" t="s">
        <v>19</v>
      </c>
      <c r="K70" s="2" t="s">
        <v>21</v>
      </c>
      <c r="L70" s="2">
        <v>11200</v>
      </c>
      <c r="M70" s="8">
        <f t="shared" ref="M70:M118" si="45">L70*C70</f>
        <v>2240000</v>
      </c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45">
      <c r="A71" s="2">
        <v>67</v>
      </c>
      <c r="B71" s="2">
        <v>67</v>
      </c>
      <c r="C71" s="2">
        <v>200</v>
      </c>
      <c r="D71" s="2">
        <v>15.24</v>
      </c>
      <c r="E71" s="2">
        <v>10.97</v>
      </c>
      <c r="F71" s="7">
        <f t="shared" si="41"/>
        <v>167.18280000000001</v>
      </c>
      <c r="G71" s="8">
        <f t="shared" si="42"/>
        <v>50.00244</v>
      </c>
      <c r="H71" s="8">
        <f t="shared" si="43"/>
        <v>35.992570000000001</v>
      </c>
      <c r="I71" s="8">
        <f t="shared" si="44"/>
        <v>1799.7163218708001</v>
      </c>
      <c r="J71" s="2" t="s">
        <v>19</v>
      </c>
      <c r="K71" s="2" t="s">
        <v>21</v>
      </c>
      <c r="L71" s="2">
        <v>11200</v>
      </c>
      <c r="M71" s="8">
        <f t="shared" si="45"/>
        <v>2240000</v>
      </c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45">
      <c r="A72" s="2">
        <v>68</v>
      </c>
      <c r="B72" s="2">
        <v>68</v>
      </c>
      <c r="C72" s="2">
        <v>200</v>
      </c>
      <c r="D72" s="2">
        <v>15.24</v>
      </c>
      <c r="E72" s="2">
        <v>10.97</v>
      </c>
      <c r="F72" s="7">
        <f t="shared" si="41"/>
        <v>167.18280000000001</v>
      </c>
      <c r="G72" s="8">
        <f t="shared" si="42"/>
        <v>50.00244</v>
      </c>
      <c r="H72" s="8">
        <f t="shared" si="43"/>
        <v>35.992570000000001</v>
      </c>
      <c r="I72" s="8">
        <f t="shared" si="44"/>
        <v>1799.7163218708001</v>
      </c>
      <c r="J72" s="2" t="s">
        <v>19</v>
      </c>
      <c r="K72" s="2" t="s">
        <v>21</v>
      </c>
      <c r="L72" s="2">
        <v>11200</v>
      </c>
      <c r="M72" s="8">
        <f t="shared" si="45"/>
        <v>2240000</v>
      </c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45">
      <c r="A73" s="2">
        <v>69</v>
      </c>
      <c r="B73" s="2">
        <v>69</v>
      </c>
      <c r="C73" s="2">
        <v>200</v>
      </c>
      <c r="D73" s="2">
        <v>15.24</v>
      </c>
      <c r="E73" s="2">
        <v>10.97</v>
      </c>
      <c r="F73" s="7">
        <f t="shared" si="41"/>
        <v>167.18280000000001</v>
      </c>
      <c r="G73" s="8">
        <f t="shared" si="42"/>
        <v>50.00244</v>
      </c>
      <c r="H73" s="8">
        <f t="shared" si="43"/>
        <v>35.992570000000001</v>
      </c>
      <c r="I73" s="8">
        <f t="shared" si="44"/>
        <v>1799.7163218708001</v>
      </c>
      <c r="J73" s="2" t="s">
        <v>19</v>
      </c>
      <c r="K73" s="2" t="s">
        <v>21</v>
      </c>
      <c r="L73" s="2">
        <v>11200</v>
      </c>
      <c r="M73" s="8">
        <f t="shared" si="45"/>
        <v>2240000</v>
      </c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45">
      <c r="A74" s="2">
        <v>70</v>
      </c>
      <c r="B74" s="2">
        <v>70</v>
      </c>
      <c r="C74" s="2">
        <v>200</v>
      </c>
      <c r="D74" s="2">
        <v>15.24</v>
      </c>
      <c r="E74" s="2">
        <v>10.97</v>
      </c>
      <c r="F74" s="7">
        <f t="shared" si="41"/>
        <v>167.18280000000001</v>
      </c>
      <c r="G74" s="8">
        <f t="shared" si="42"/>
        <v>50.00244</v>
      </c>
      <c r="H74" s="8">
        <f t="shared" si="43"/>
        <v>35.992570000000001</v>
      </c>
      <c r="I74" s="8">
        <f t="shared" si="44"/>
        <v>1799.7163218708001</v>
      </c>
      <c r="J74" s="2" t="s">
        <v>19</v>
      </c>
      <c r="K74" s="2" t="s">
        <v>21</v>
      </c>
      <c r="L74" s="2">
        <v>11200</v>
      </c>
      <c r="M74" s="8">
        <f t="shared" si="45"/>
        <v>2240000</v>
      </c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45">
      <c r="A75" s="2">
        <v>71</v>
      </c>
      <c r="B75" s="2">
        <v>71</v>
      </c>
      <c r="C75" s="9">
        <f t="shared" ref="C75:C76" si="46">I75/9</f>
        <v>188.84899315893333</v>
      </c>
      <c r="D75" s="6">
        <v>15.24</v>
      </c>
      <c r="E75" s="6">
        <v>10.36</v>
      </c>
      <c r="F75" s="10">
        <f t="shared" si="41"/>
        <v>157.88639999999998</v>
      </c>
      <c r="G75" s="10">
        <f t="shared" si="42"/>
        <v>50.00244</v>
      </c>
      <c r="H75" s="10">
        <f t="shared" si="43"/>
        <v>33.991160000000001</v>
      </c>
      <c r="I75" s="10">
        <f t="shared" si="44"/>
        <v>1699.6409384304</v>
      </c>
      <c r="J75" s="2"/>
      <c r="K75" s="2" t="s">
        <v>21</v>
      </c>
      <c r="L75" s="2">
        <v>11200</v>
      </c>
      <c r="M75" s="8">
        <f t="shared" si="45"/>
        <v>2115108.7233800534</v>
      </c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45">
      <c r="A76" s="2">
        <v>72</v>
      </c>
      <c r="B76" s="2">
        <v>72</v>
      </c>
      <c r="C76" s="9">
        <f t="shared" si="46"/>
        <v>276.43630417526668</v>
      </c>
      <c r="D76" s="6">
        <v>13.72</v>
      </c>
      <c r="E76" s="6">
        <v>16.844999999999999</v>
      </c>
      <c r="F76" s="10">
        <f t="shared" ref="F76" si="47">D76*E76</f>
        <v>231.11339999999998</v>
      </c>
      <c r="G76" s="10">
        <f t="shared" ref="G76" si="48">D76*3.281</f>
        <v>45.015320000000003</v>
      </c>
      <c r="H76" s="10">
        <f t="shared" ref="H76" si="49">E76*3.281</f>
        <v>55.268445</v>
      </c>
      <c r="I76" s="10">
        <f t="shared" ref="I76" si="50">H76*G76</f>
        <v>2487.9267375774002</v>
      </c>
      <c r="J76" s="2"/>
      <c r="K76" s="2" t="s">
        <v>22</v>
      </c>
      <c r="L76" s="2">
        <v>10999</v>
      </c>
      <c r="M76" s="8">
        <f t="shared" si="45"/>
        <v>3040522.9096237584</v>
      </c>
      <c r="N76" s="2"/>
      <c r="P76" s="2"/>
      <c r="Q76" s="2"/>
      <c r="R76" s="2"/>
      <c r="S76" s="2"/>
      <c r="T76" s="2"/>
      <c r="U76" s="2"/>
      <c r="V76" s="2"/>
    </row>
    <row r="77" spans="1:22" x14ac:dyDescent="0.45">
      <c r="A77" s="2">
        <v>73</v>
      </c>
      <c r="B77" s="2">
        <v>73</v>
      </c>
      <c r="C77" s="2">
        <v>180</v>
      </c>
      <c r="D77" s="2">
        <v>13.72</v>
      </c>
      <c r="E77" s="2">
        <v>10.97</v>
      </c>
      <c r="F77" s="8">
        <f t="shared" ref="F77:F81" si="51">D77*E77</f>
        <v>150.50840000000002</v>
      </c>
      <c r="G77" s="8">
        <f t="shared" ref="G77:G81" si="52">D77*3.281</f>
        <v>45.015320000000003</v>
      </c>
      <c r="H77" s="8">
        <f t="shared" ref="H77:H81" si="53">E77*3.281</f>
        <v>35.992570000000001</v>
      </c>
      <c r="I77" s="8">
        <f t="shared" ref="I77:I81" si="54">H77*G77</f>
        <v>1620.2170561724001</v>
      </c>
      <c r="J77" s="2" t="s">
        <v>23</v>
      </c>
      <c r="K77" s="2" t="s">
        <v>22</v>
      </c>
      <c r="L77" s="2">
        <v>10999</v>
      </c>
      <c r="M77" s="8">
        <f t="shared" si="45"/>
        <v>1979820</v>
      </c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45">
      <c r="A78" s="2">
        <v>74</v>
      </c>
      <c r="B78" s="2">
        <v>74</v>
      </c>
      <c r="C78" s="2">
        <v>180</v>
      </c>
      <c r="D78" s="2">
        <v>13.72</v>
      </c>
      <c r="E78" s="2">
        <v>10.97</v>
      </c>
      <c r="F78" s="8">
        <f t="shared" si="51"/>
        <v>150.50840000000002</v>
      </c>
      <c r="G78" s="8">
        <f t="shared" si="52"/>
        <v>45.015320000000003</v>
      </c>
      <c r="H78" s="8">
        <f t="shared" si="53"/>
        <v>35.992570000000001</v>
      </c>
      <c r="I78" s="8">
        <f t="shared" si="54"/>
        <v>1620.2170561724001</v>
      </c>
      <c r="J78" s="2" t="s">
        <v>23</v>
      </c>
      <c r="K78" s="2" t="s">
        <v>22</v>
      </c>
      <c r="L78" s="2">
        <v>10999</v>
      </c>
      <c r="M78" s="8">
        <f t="shared" si="45"/>
        <v>1979820</v>
      </c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45">
      <c r="A79" s="2">
        <v>75</v>
      </c>
      <c r="B79" s="2">
        <v>75</v>
      </c>
      <c r="C79" s="2">
        <v>180</v>
      </c>
      <c r="D79" s="2">
        <v>13.72</v>
      </c>
      <c r="E79" s="2">
        <v>10.97</v>
      </c>
      <c r="F79" s="8">
        <f t="shared" si="51"/>
        <v>150.50840000000002</v>
      </c>
      <c r="G79" s="8">
        <f t="shared" si="52"/>
        <v>45.015320000000003</v>
      </c>
      <c r="H79" s="8">
        <f t="shared" si="53"/>
        <v>35.992570000000001</v>
      </c>
      <c r="I79" s="8">
        <f t="shared" si="54"/>
        <v>1620.2170561724001</v>
      </c>
      <c r="J79" s="2" t="s">
        <v>23</v>
      </c>
      <c r="K79" s="2" t="s">
        <v>22</v>
      </c>
      <c r="L79" s="2">
        <v>10999</v>
      </c>
      <c r="M79" s="8">
        <f t="shared" si="45"/>
        <v>1979820</v>
      </c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45">
      <c r="A80" s="2">
        <v>76</v>
      </c>
      <c r="B80" s="2">
        <v>76</v>
      </c>
      <c r="C80" s="2">
        <v>180</v>
      </c>
      <c r="D80" s="2">
        <v>13.72</v>
      </c>
      <c r="E80" s="2">
        <v>10.97</v>
      </c>
      <c r="F80" s="8">
        <f t="shared" si="51"/>
        <v>150.50840000000002</v>
      </c>
      <c r="G80" s="8">
        <f t="shared" si="52"/>
        <v>45.015320000000003</v>
      </c>
      <c r="H80" s="8">
        <f t="shared" si="53"/>
        <v>35.992570000000001</v>
      </c>
      <c r="I80" s="8">
        <f t="shared" si="54"/>
        <v>1620.2170561724001</v>
      </c>
      <c r="J80" s="2" t="s">
        <v>23</v>
      </c>
      <c r="K80" s="2" t="s">
        <v>22</v>
      </c>
      <c r="L80" s="2">
        <v>10999</v>
      </c>
      <c r="M80" s="8">
        <f t="shared" si="45"/>
        <v>1979820</v>
      </c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45">
      <c r="A81" s="2">
        <v>77</v>
      </c>
      <c r="B81" s="2">
        <v>77</v>
      </c>
      <c r="C81" s="2">
        <v>180</v>
      </c>
      <c r="D81" s="2">
        <v>13.72</v>
      </c>
      <c r="E81" s="2">
        <v>10.97</v>
      </c>
      <c r="F81" s="8">
        <f t="shared" si="51"/>
        <v>150.50840000000002</v>
      </c>
      <c r="G81" s="8">
        <f t="shared" si="52"/>
        <v>45.015320000000003</v>
      </c>
      <c r="H81" s="8">
        <f t="shared" si="53"/>
        <v>35.992570000000001</v>
      </c>
      <c r="I81" s="8">
        <f t="shared" si="54"/>
        <v>1620.2170561724001</v>
      </c>
      <c r="J81" s="2" t="s">
        <v>23</v>
      </c>
      <c r="K81" s="2" t="s">
        <v>24</v>
      </c>
      <c r="L81" s="2">
        <v>10999</v>
      </c>
      <c r="M81" s="8">
        <f t="shared" si="45"/>
        <v>1979820</v>
      </c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45">
      <c r="A82" s="2">
        <v>78</v>
      </c>
      <c r="B82" s="2">
        <v>78</v>
      </c>
      <c r="C82" s="2">
        <v>200</v>
      </c>
      <c r="D82" s="2">
        <v>15.24</v>
      </c>
      <c r="E82" s="2">
        <v>10.97</v>
      </c>
      <c r="F82" s="7">
        <f t="shared" ref="F82:F87" si="55">D82*E82</f>
        <v>167.18280000000001</v>
      </c>
      <c r="G82" s="8">
        <f t="shared" ref="G82:G87" si="56">D82*3.281</f>
        <v>50.00244</v>
      </c>
      <c r="H82" s="8">
        <f t="shared" ref="H82:H87" si="57">E82*3.281</f>
        <v>35.992570000000001</v>
      </c>
      <c r="I82" s="8">
        <f t="shared" ref="I82:I87" si="58">H82*G82</f>
        <v>1799.7163218708001</v>
      </c>
      <c r="J82" s="2" t="s">
        <v>19</v>
      </c>
      <c r="K82" s="2" t="s">
        <v>20</v>
      </c>
      <c r="L82" s="2">
        <v>11500</v>
      </c>
      <c r="M82" s="8">
        <f t="shared" si="45"/>
        <v>2300000</v>
      </c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45">
      <c r="A83" s="2">
        <v>79</v>
      </c>
      <c r="B83" s="2">
        <v>79</v>
      </c>
      <c r="C83" s="2">
        <v>200</v>
      </c>
      <c r="D83" s="2">
        <v>15.24</v>
      </c>
      <c r="E83" s="2">
        <v>10.97</v>
      </c>
      <c r="F83" s="7">
        <f t="shared" si="55"/>
        <v>167.18280000000001</v>
      </c>
      <c r="G83" s="8">
        <f t="shared" si="56"/>
        <v>50.00244</v>
      </c>
      <c r="H83" s="8">
        <f t="shared" si="57"/>
        <v>35.992570000000001</v>
      </c>
      <c r="I83" s="8">
        <f t="shared" si="58"/>
        <v>1799.7163218708001</v>
      </c>
      <c r="J83" s="2" t="s">
        <v>19</v>
      </c>
      <c r="K83" s="2" t="s">
        <v>21</v>
      </c>
      <c r="L83" s="2">
        <v>11200</v>
      </c>
      <c r="M83" s="8">
        <f t="shared" si="45"/>
        <v>2240000</v>
      </c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45">
      <c r="A84" s="2">
        <v>80</v>
      </c>
      <c r="B84" s="2">
        <v>80</v>
      </c>
      <c r="C84" s="2">
        <v>200</v>
      </c>
      <c r="D84" s="2">
        <v>15.24</v>
      </c>
      <c r="E84" s="2">
        <v>10.97</v>
      </c>
      <c r="F84" s="7">
        <f t="shared" si="55"/>
        <v>167.18280000000001</v>
      </c>
      <c r="G84" s="8">
        <f t="shared" si="56"/>
        <v>50.00244</v>
      </c>
      <c r="H84" s="8">
        <f t="shared" si="57"/>
        <v>35.992570000000001</v>
      </c>
      <c r="I84" s="8">
        <f t="shared" si="58"/>
        <v>1799.7163218708001</v>
      </c>
      <c r="J84" s="2" t="s">
        <v>19</v>
      </c>
      <c r="K84" s="2" t="s">
        <v>21</v>
      </c>
      <c r="L84" s="2">
        <v>11200</v>
      </c>
      <c r="M84" s="8">
        <f t="shared" si="45"/>
        <v>2240000</v>
      </c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45">
      <c r="A85" s="2">
        <v>81</v>
      </c>
      <c r="B85" s="2">
        <v>81</v>
      </c>
      <c r="C85" s="2">
        <v>200</v>
      </c>
      <c r="D85" s="2">
        <v>15.24</v>
      </c>
      <c r="E85" s="2">
        <v>10.97</v>
      </c>
      <c r="F85" s="7">
        <f t="shared" si="55"/>
        <v>167.18280000000001</v>
      </c>
      <c r="G85" s="8">
        <f t="shared" si="56"/>
        <v>50.00244</v>
      </c>
      <c r="H85" s="8">
        <f t="shared" si="57"/>
        <v>35.992570000000001</v>
      </c>
      <c r="I85" s="8">
        <f t="shared" si="58"/>
        <v>1799.7163218708001</v>
      </c>
      <c r="J85" s="2" t="s">
        <v>19</v>
      </c>
      <c r="K85" s="2" t="s">
        <v>21</v>
      </c>
      <c r="L85" s="2">
        <v>11200</v>
      </c>
      <c r="M85" s="8">
        <f t="shared" si="45"/>
        <v>2240000</v>
      </c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45">
      <c r="A86" s="2">
        <v>82</v>
      </c>
      <c r="B86" s="2">
        <v>82</v>
      </c>
      <c r="C86" s="2">
        <v>200</v>
      </c>
      <c r="D86" s="2">
        <v>15.24</v>
      </c>
      <c r="E86" s="2">
        <v>10.97</v>
      </c>
      <c r="F86" s="7">
        <f t="shared" si="55"/>
        <v>167.18280000000001</v>
      </c>
      <c r="G86" s="8">
        <f t="shared" si="56"/>
        <v>50.00244</v>
      </c>
      <c r="H86" s="8">
        <f t="shared" si="57"/>
        <v>35.992570000000001</v>
      </c>
      <c r="I86" s="8">
        <f t="shared" si="58"/>
        <v>1799.7163218708001</v>
      </c>
      <c r="J86" s="2" t="s">
        <v>19</v>
      </c>
      <c r="K86" s="2" t="s">
        <v>21</v>
      </c>
      <c r="L86" s="2">
        <v>11200</v>
      </c>
      <c r="M86" s="8">
        <f t="shared" si="45"/>
        <v>2240000</v>
      </c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45">
      <c r="A87" s="2">
        <v>83</v>
      </c>
      <c r="B87" s="2">
        <v>83</v>
      </c>
      <c r="C87" s="9">
        <f>I87/9</f>
        <v>256.84192216306667</v>
      </c>
      <c r="D87" s="6">
        <v>15.24</v>
      </c>
      <c r="E87" s="6">
        <v>14.09</v>
      </c>
      <c r="F87" s="10">
        <f t="shared" si="55"/>
        <v>214.73160000000001</v>
      </c>
      <c r="G87" s="10">
        <f t="shared" si="56"/>
        <v>50.00244</v>
      </c>
      <c r="H87" s="10">
        <f t="shared" si="57"/>
        <v>46.229289999999999</v>
      </c>
      <c r="I87" s="10">
        <f t="shared" si="58"/>
        <v>2311.5772994675999</v>
      </c>
      <c r="J87" s="2" t="s">
        <v>19</v>
      </c>
      <c r="K87" s="2" t="s">
        <v>21</v>
      </c>
      <c r="L87" s="2">
        <v>11200</v>
      </c>
      <c r="M87" s="8">
        <f t="shared" si="45"/>
        <v>2876629.5282263467</v>
      </c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45">
      <c r="A88" s="2">
        <v>84</v>
      </c>
      <c r="B88" s="2">
        <v>84</v>
      </c>
      <c r="C88" s="6">
        <v>161</v>
      </c>
      <c r="D88" s="6"/>
      <c r="E88" s="6"/>
      <c r="F88" s="6"/>
      <c r="G88" s="6"/>
      <c r="H88" s="6"/>
      <c r="I88" s="6"/>
      <c r="J88" s="2" t="s">
        <v>23</v>
      </c>
      <c r="K88" s="2" t="s">
        <v>22</v>
      </c>
      <c r="L88" s="2">
        <v>10999</v>
      </c>
      <c r="M88" s="8">
        <f t="shared" si="45"/>
        <v>1770839</v>
      </c>
      <c r="N88" s="2"/>
      <c r="P88" s="2">
        <f>8.45*((10.91+9.3)/2)</f>
        <v>85.387249999999995</v>
      </c>
      <c r="Q88" s="2">
        <f>5.27*9.3</f>
        <v>49.011000000000003</v>
      </c>
      <c r="R88" s="2">
        <f>Q88+P88</f>
        <v>134.39824999999999</v>
      </c>
      <c r="S88" s="2">
        <f>R88*10.768</f>
        <v>1447.2003560000001</v>
      </c>
      <c r="T88" s="2">
        <f>S88/9</f>
        <v>160.80003955555557</v>
      </c>
      <c r="U88" s="2"/>
      <c r="V88" s="2"/>
    </row>
    <row r="89" spans="1:22" x14ac:dyDescent="0.45">
      <c r="A89" s="2">
        <v>85</v>
      </c>
      <c r="B89" s="2">
        <v>85</v>
      </c>
      <c r="C89" s="2">
        <v>180</v>
      </c>
      <c r="D89" s="2">
        <v>13.72</v>
      </c>
      <c r="E89" s="2">
        <v>10.97</v>
      </c>
      <c r="F89" s="8">
        <f t="shared" ref="F89:F93" si="59">D89*E89</f>
        <v>150.50840000000002</v>
      </c>
      <c r="G89" s="8">
        <f t="shared" ref="G89:G93" si="60">D89*3.281</f>
        <v>45.015320000000003</v>
      </c>
      <c r="H89" s="8">
        <f t="shared" ref="H89:H93" si="61">E89*3.281</f>
        <v>35.992570000000001</v>
      </c>
      <c r="I89" s="8">
        <f t="shared" ref="I89:I93" si="62">H89*G89</f>
        <v>1620.2170561724001</v>
      </c>
      <c r="J89" s="2" t="s">
        <v>23</v>
      </c>
      <c r="K89" s="2" t="s">
        <v>22</v>
      </c>
      <c r="L89" s="2">
        <v>10999</v>
      </c>
      <c r="M89" s="8">
        <f t="shared" si="45"/>
        <v>1979820</v>
      </c>
      <c r="N89" s="2"/>
      <c r="O89" s="2"/>
      <c r="P89" s="2">
        <f>13.72*10.11</f>
        <v>138.70920000000001</v>
      </c>
      <c r="Q89" s="2"/>
      <c r="R89" s="2"/>
      <c r="S89" s="2"/>
      <c r="T89" s="2"/>
      <c r="U89" s="2"/>
      <c r="V89" s="2"/>
    </row>
    <row r="90" spans="1:22" x14ac:dyDescent="0.45">
      <c r="A90" s="2">
        <v>86</v>
      </c>
      <c r="B90" s="2">
        <v>86</v>
      </c>
      <c r="C90" s="2">
        <v>180</v>
      </c>
      <c r="D90" s="2">
        <v>13.72</v>
      </c>
      <c r="E90" s="2">
        <v>10.97</v>
      </c>
      <c r="F90" s="8">
        <f t="shared" si="59"/>
        <v>150.50840000000002</v>
      </c>
      <c r="G90" s="8">
        <f t="shared" si="60"/>
        <v>45.015320000000003</v>
      </c>
      <c r="H90" s="8">
        <f t="shared" si="61"/>
        <v>35.992570000000001</v>
      </c>
      <c r="I90" s="8">
        <f t="shared" si="62"/>
        <v>1620.2170561724001</v>
      </c>
      <c r="J90" s="2" t="s">
        <v>23</v>
      </c>
      <c r="K90" s="2" t="s">
        <v>22</v>
      </c>
      <c r="L90" s="2">
        <v>10999</v>
      </c>
      <c r="M90" s="8">
        <f t="shared" si="45"/>
        <v>1979820</v>
      </c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45">
      <c r="A91" s="2">
        <v>87</v>
      </c>
      <c r="B91" s="2">
        <v>87</v>
      </c>
      <c r="C91" s="2">
        <v>180</v>
      </c>
      <c r="D91" s="2">
        <v>13.72</v>
      </c>
      <c r="E91" s="2">
        <v>10.97</v>
      </c>
      <c r="F91" s="8">
        <f t="shared" si="59"/>
        <v>150.50840000000002</v>
      </c>
      <c r="G91" s="8">
        <f t="shared" si="60"/>
        <v>45.015320000000003</v>
      </c>
      <c r="H91" s="8">
        <f t="shared" si="61"/>
        <v>35.992570000000001</v>
      </c>
      <c r="I91" s="8">
        <f t="shared" si="62"/>
        <v>1620.2170561724001</v>
      </c>
      <c r="J91" s="2" t="s">
        <v>23</v>
      </c>
      <c r="K91" s="2" t="s">
        <v>22</v>
      </c>
      <c r="L91" s="2">
        <v>10999</v>
      </c>
      <c r="M91" s="8">
        <f t="shared" si="45"/>
        <v>1979820</v>
      </c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45">
      <c r="A92" s="2">
        <v>88</v>
      </c>
      <c r="B92" s="2">
        <v>88</v>
      </c>
      <c r="C92" s="2">
        <v>180</v>
      </c>
      <c r="D92" s="2">
        <v>13.72</v>
      </c>
      <c r="E92" s="2">
        <v>10.97</v>
      </c>
      <c r="F92" s="8">
        <f t="shared" si="59"/>
        <v>150.50840000000002</v>
      </c>
      <c r="G92" s="8">
        <f t="shared" si="60"/>
        <v>45.015320000000003</v>
      </c>
      <c r="H92" s="8">
        <f t="shared" si="61"/>
        <v>35.992570000000001</v>
      </c>
      <c r="I92" s="8">
        <f t="shared" si="62"/>
        <v>1620.2170561724001</v>
      </c>
      <c r="J92" s="2" t="s">
        <v>23</v>
      </c>
      <c r="K92" s="2" t="s">
        <v>22</v>
      </c>
      <c r="L92" s="2">
        <v>10999</v>
      </c>
      <c r="M92" s="8">
        <f t="shared" si="45"/>
        <v>1979820</v>
      </c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45">
      <c r="A93" s="2">
        <v>89</v>
      </c>
      <c r="B93" s="2">
        <v>89</v>
      </c>
      <c r="C93" s="2">
        <v>180</v>
      </c>
      <c r="D93" s="2">
        <v>13.72</v>
      </c>
      <c r="E93" s="2">
        <v>10.97</v>
      </c>
      <c r="F93" s="8">
        <f t="shared" si="59"/>
        <v>150.50840000000002</v>
      </c>
      <c r="G93" s="8">
        <f t="shared" si="60"/>
        <v>45.015320000000003</v>
      </c>
      <c r="H93" s="8">
        <f t="shared" si="61"/>
        <v>35.992570000000001</v>
      </c>
      <c r="I93" s="8">
        <f t="shared" si="62"/>
        <v>1620.2170561724001</v>
      </c>
      <c r="J93" s="2" t="s">
        <v>23</v>
      </c>
      <c r="K93" s="2" t="s">
        <v>24</v>
      </c>
      <c r="L93" s="2">
        <v>12000</v>
      </c>
      <c r="M93" s="8">
        <f t="shared" si="45"/>
        <v>2160000</v>
      </c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45">
      <c r="A94" s="2">
        <v>90</v>
      </c>
      <c r="B94" s="2">
        <v>90</v>
      </c>
      <c r="C94" s="2">
        <v>200</v>
      </c>
      <c r="D94" s="2">
        <v>15.24</v>
      </c>
      <c r="E94" s="2">
        <v>10.97</v>
      </c>
      <c r="F94" s="7">
        <f t="shared" ref="F94:F100" si="63">D94*E94</f>
        <v>167.18280000000001</v>
      </c>
      <c r="G94" s="8">
        <f t="shared" ref="G94:G100" si="64">D94*3.281</f>
        <v>50.00244</v>
      </c>
      <c r="H94" s="8">
        <f t="shared" ref="H94:H100" si="65">E94*3.281</f>
        <v>35.992570000000001</v>
      </c>
      <c r="I94" s="8">
        <f t="shared" ref="I94:I100" si="66">H94*G94</f>
        <v>1799.7163218708001</v>
      </c>
      <c r="J94" s="2" t="s">
        <v>19</v>
      </c>
      <c r="K94" s="2" t="s">
        <v>20</v>
      </c>
      <c r="L94" s="2">
        <v>11500</v>
      </c>
      <c r="M94" s="8">
        <f t="shared" si="45"/>
        <v>2300000</v>
      </c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45">
      <c r="A95" s="2">
        <v>91</v>
      </c>
      <c r="B95" s="2">
        <v>91</v>
      </c>
      <c r="C95" s="2">
        <v>200</v>
      </c>
      <c r="D95" s="2">
        <v>15.24</v>
      </c>
      <c r="E95" s="2">
        <v>10.97</v>
      </c>
      <c r="F95" s="7">
        <f t="shared" si="63"/>
        <v>167.18280000000001</v>
      </c>
      <c r="G95" s="8">
        <f t="shared" si="64"/>
        <v>50.00244</v>
      </c>
      <c r="H95" s="8">
        <f t="shared" si="65"/>
        <v>35.992570000000001</v>
      </c>
      <c r="I95" s="8">
        <f t="shared" si="66"/>
        <v>1799.7163218708001</v>
      </c>
      <c r="J95" s="2" t="s">
        <v>19</v>
      </c>
      <c r="K95" s="2" t="s">
        <v>21</v>
      </c>
      <c r="L95" s="2">
        <v>11200</v>
      </c>
      <c r="M95" s="8">
        <f t="shared" si="45"/>
        <v>2240000</v>
      </c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45">
      <c r="A96" s="2">
        <v>92</v>
      </c>
      <c r="B96" s="2">
        <v>92</v>
      </c>
      <c r="C96" s="2">
        <v>200</v>
      </c>
      <c r="D96" s="2">
        <v>15.24</v>
      </c>
      <c r="E96" s="2">
        <v>10.97</v>
      </c>
      <c r="F96" s="7">
        <f t="shared" si="63"/>
        <v>167.18280000000001</v>
      </c>
      <c r="G96" s="8">
        <f t="shared" si="64"/>
        <v>50.00244</v>
      </c>
      <c r="H96" s="8">
        <f t="shared" si="65"/>
        <v>35.992570000000001</v>
      </c>
      <c r="I96" s="8">
        <f t="shared" si="66"/>
        <v>1799.7163218708001</v>
      </c>
      <c r="J96" s="2" t="s">
        <v>19</v>
      </c>
      <c r="K96" s="2" t="s">
        <v>21</v>
      </c>
      <c r="L96" s="2">
        <v>11200</v>
      </c>
      <c r="M96" s="8">
        <f t="shared" si="45"/>
        <v>2240000</v>
      </c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45">
      <c r="A97" s="2">
        <v>93</v>
      </c>
      <c r="B97" s="2">
        <v>93</v>
      </c>
      <c r="C97" s="2">
        <v>200</v>
      </c>
      <c r="D97" s="2">
        <v>15.24</v>
      </c>
      <c r="E97" s="2">
        <v>10.97</v>
      </c>
      <c r="F97" s="7">
        <f t="shared" si="63"/>
        <v>167.18280000000001</v>
      </c>
      <c r="G97" s="8">
        <f t="shared" si="64"/>
        <v>50.00244</v>
      </c>
      <c r="H97" s="8">
        <f t="shared" si="65"/>
        <v>35.992570000000001</v>
      </c>
      <c r="I97" s="8">
        <f t="shared" si="66"/>
        <v>1799.7163218708001</v>
      </c>
      <c r="J97" s="2" t="s">
        <v>19</v>
      </c>
      <c r="K97" s="2" t="s">
        <v>21</v>
      </c>
      <c r="L97" s="2">
        <v>11200</v>
      </c>
      <c r="M97" s="8">
        <f t="shared" si="45"/>
        <v>2240000</v>
      </c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45">
      <c r="A98" s="2">
        <v>94</v>
      </c>
      <c r="B98" s="2">
        <v>94</v>
      </c>
      <c r="C98" s="2">
        <v>200</v>
      </c>
      <c r="D98" s="2">
        <v>15.24</v>
      </c>
      <c r="E98" s="2">
        <v>10.97</v>
      </c>
      <c r="F98" s="7">
        <f t="shared" si="63"/>
        <v>167.18280000000001</v>
      </c>
      <c r="G98" s="8">
        <f t="shared" si="64"/>
        <v>50.00244</v>
      </c>
      <c r="H98" s="8">
        <f t="shared" si="65"/>
        <v>35.992570000000001</v>
      </c>
      <c r="I98" s="8">
        <f t="shared" si="66"/>
        <v>1799.7163218708001</v>
      </c>
      <c r="J98" s="2" t="s">
        <v>19</v>
      </c>
      <c r="K98" s="2" t="s">
        <v>21</v>
      </c>
      <c r="L98" s="2">
        <v>11200</v>
      </c>
      <c r="M98" s="8">
        <f t="shared" si="45"/>
        <v>2240000</v>
      </c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45">
      <c r="A99" s="2">
        <v>95</v>
      </c>
      <c r="B99" s="2">
        <v>95</v>
      </c>
      <c r="C99" s="6">
        <f t="shared" ref="C99:C100" si="67">I99/9</f>
        <v>169.52660582800002</v>
      </c>
      <c r="D99" s="6">
        <v>15.24</v>
      </c>
      <c r="E99" s="6">
        <v>9.3000000000000007</v>
      </c>
      <c r="F99" s="10">
        <f t="shared" si="63"/>
        <v>141.732</v>
      </c>
      <c r="G99" s="10">
        <f t="shared" si="64"/>
        <v>50.00244</v>
      </c>
      <c r="H99" s="10">
        <f t="shared" si="65"/>
        <v>30.513300000000005</v>
      </c>
      <c r="I99" s="10">
        <f t="shared" si="66"/>
        <v>1525.7394524520003</v>
      </c>
      <c r="J99" s="2" t="s">
        <v>19</v>
      </c>
      <c r="K99" s="2" t="s">
        <v>21</v>
      </c>
      <c r="L99" s="2">
        <v>11200</v>
      </c>
      <c r="M99" s="8">
        <f t="shared" si="45"/>
        <v>1898697.9852736001</v>
      </c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45">
      <c r="A100" s="2">
        <v>96</v>
      </c>
      <c r="B100" s="2">
        <v>96</v>
      </c>
      <c r="C100" s="6">
        <f t="shared" si="67"/>
        <v>242.78958129502223</v>
      </c>
      <c r="D100" s="6">
        <v>18.934999999999999</v>
      </c>
      <c r="E100" s="6">
        <v>10.72</v>
      </c>
      <c r="F100" s="10">
        <f t="shared" si="63"/>
        <v>202.98320000000001</v>
      </c>
      <c r="G100" s="10">
        <f t="shared" si="64"/>
        <v>62.125734999999999</v>
      </c>
      <c r="H100" s="10">
        <f t="shared" si="65"/>
        <v>35.172320000000006</v>
      </c>
      <c r="I100" s="10">
        <f t="shared" si="66"/>
        <v>2185.1062316552002</v>
      </c>
      <c r="J100" s="2" t="s">
        <v>19</v>
      </c>
      <c r="K100" s="2" t="s">
        <v>21</v>
      </c>
      <c r="L100" s="2">
        <v>11200</v>
      </c>
      <c r="M100" s="8">
        <f t="shared" si="45"/>
        <v>2719243.3105042488</v>
      </c>
      <c r="N100" s="2"/>
      <c r="P100" s="2"/>
      <c r="Q100" s="2"/>
      <c r="R100" s="2"/>
      <c r="S100" s="2"/>
      <c r="T100" s="2"/>
      <c r="U100" s="2"/>
      <c r="V100" s="2"/>
    </row>
    <row r="101" spans="1:22" x14ac:dyDescent="0.45">
      <c r="A101" s="2">
        <v>97</v>
      </c>
      <c r="B101" s="2">
        <v>97</v>
      </c>
      <c r="C101" s="6">
        <f>I101/9</f>
        <v>164.26995576102223</v>
      </c>
      <c r="D101" s="6">
        <v>13.72</v>
      </c>
      <c r="E101" s="6">
        <v>10.01</v>
      </c>
      <c r="F101" s="9">
        <f t="shared" ref="F101" si="68">D101*E101</f>
        <v>137.3372</v>
      </c>
      <c r="G101" s="9">
        <f t="shared" ref="G101" si="69">D101*3.281</f>
        <v>45.015320000000003</v>
      </c>
      <c r="H101" s="9">
        <f t="shared" ref="H101" si="70">E101*3.281</f>
        <v>32.84281</v>
      </c>
      <c r="I101" s="9">
        <f t="shared" ref="I101" si="71">H101*G101</f>
        <v>1478.4296018492</v>
      </c>
      <c r="J101" s="2" t="s">
        <v>23</v>
      </c>
      <c r="K101" s="2" t="s">
        <v>22</v>
      </c>
      <c r="L101" s="2">
        <v>10999</v>
      </c>
      <c r="M101" s="8">
        <f t="shared" si="45"/>
        <v>1806805.2434154835</v>
      </c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45">
      <c r="A102" s="2">
        <v>98</v>
      </c>
      <c r="B102" s="2">
        <v>98</v>
      </c>
      <c r="C102" s="6">
        <f>I102/9</f>
        <v>164.26995576102223</v>
      </c>
      <c r="D102" s="6">
        <v>13.72</v>
      </c>
      <c r="E102" s="6">
        <v>10.01</v>
      </c>
      <c r="F102" s="9">
        <f t="shared" ref="F102:F107" si="72">D102*E102</f>
        <v>137.3372</v>
      </c>
      <c r="G102" s="9">
        <f t="shared" ref="G102:G107" si="73">D102*3.281</f>
        <v>45.015320000000003</v>
      </c>
      <c r="H102" s="9">
        <f t="shared" ref="H102:H107" si="74">E102*3.281</f>
        <v>32.84281</v>
      </c>
      <c r="I102" s="9">
        <f t="shared" ref="I102:I107" si="75">H102*G102</f>
        <v>1478.4296018492</v>
      </c>
      <c r="J102" s="2" t="s">
        <v>23</v>
      </c>
      <c r="K102" s="2" t="s">
        <v>22</v>
      </c>
      <c r="L102" s="2">
        <v>10999</v>
      </c>
      <c r="M102" s="8">
        <f t="shared" si="45"/>
        <v>1806805.2434154835</v>
      </c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45">
      <c r="A103" s="2">
        <v>99</v>
      </c>
      <c r="B103" s="2">
        <v>99</v>
      </c>
      <c r="C103" s="2">
        <v>180</v>
      </c>
      <c r="D103" s="2">
        <v>13.72</v>
      </c>
      <c r="E103" s="2">
        <v>10.97</v>
      </c>
      <c r="F103" s="8">
        <f t="shared" si="72"/>
        <v>150.50840000000002</v>
      </c>
      <c r="G103" s="8">
        <f t="shared" si="73"/>
        <v>45.015320000000003</v>
      </c>
      <c r="H103" s="8">
        <f t="shared" si="74"/>
        <v>35.992570000000001</v>
      </c>
      <c r="I103" s="8">
        <f t="shared" si="75"/>
        <v>1620.2170561724001</v>
      </c>
      <c r="J103" s="2" t="s">
        <v>23</v>
      </c>
      <c r="K103" s="2" t="s">
        <v>22</v>
      </c>
      <c r="L103" s="2">
        <v>10999</v>
      </c>
      <c r="M103" s="8">
        <f t="shared" si="45"/>
        <v>1979820</v>
      </c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45">
      <c r="A104" s="2">
        <v>100</v>
      </c>
      <c r="B104" s="2">
        <v>100</v>
      </c>
      <c r="C104" s="2">
        <v>180</v>
      </c>
      <c r="D104" s="2">
        <v>13.72</v>
      </c>
      <c r="E104" s="2">
        <v>10.97</v>
      </c>
      <c r="F104" s="8">
        <f t="shared" si="72"/>
        <v>150.50840000000002</v>
      </c>
      <c r="G104" s="8">
        <f t="shared" si="73"/>
        <v>45.015320000000003</v>
      </c>
      <c r="H104" s="8">
        <f t="shared" si="74"/>
        <v>35.992570000000001</v>
      </c>
      <c r="I104" s="8">
        <f t="shared" si="75"/>
        <v>1620.2170561724001</v>
      </c>
      <c r="J104" s="2" t="s">
        <v>23</v>
      </c>
      <c r="K104" s="2" t="s">
        <v>22</v>
      </c>
      <c r="L104" s="2">
        <v>10999</v>
      </c>
      <c r="M104" s="8">
        <f t="shared" si="45"/>
        <v>1979820</v>
      </c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45">
      <c r="A105" s="2">
        <v>101</v>
      </c>
      <c r="B105" s="2">
        <v>101</v>
      </c>
      <c r="C105" s="2">
        <v>180</v>
      </c>
      <c r="D105" s="2">
        <v>13.72</v>
      </c>
      <c r="E105" s="2">
        <v>10.97</v>
      </c>
      <c r="F105" s="8">
        <f t="shared" si="72"/>
        <v>150.50840000000002</v>
      </c>
      <c r="G105" s="8">
        <f t="shared" si="73"/>
        <v>45.015320000000003</v>
      </c>
      <c r="H105" s="8">
        <f t="shared" si="74"/>
        <v>35.992570000000001</v>
      </c>
      <c r="I105" s="8">
        <f t="shared" si="75"/>
        <v>1620.2170561724001</v>
      </c>
      <c r="J105" s="2" t="s">
        <v>23</v>
      </c>
      <c r="K105" s="2" t="s">
        <v>22</v>
      </c>
      <c r="L105" s="2">
        <v>10999</v>
      </c>
      <c r="M105" s="8">
        <f t="shared" si="45"/>
        <v>1979820</v>
      </c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45">
      <c r="A106" s="2">
        <v>102</v>
      </c>
      <c r="B106" s="2">
        <v>102</v>
      </c>
      <c r="C106" s="2">
        <v>180</v>
      </c>
      <c r="D106" s="2">
        <v>13.72</v>
      </c>
      <c r="E106" s="2">
        <v>10.97</v>
      </c>
      <c r="F106" s="8">
        <f t="shared" si="72"/>
        <v>150.50840000000002</v>
      </c>
      <c r="G106" s="8">
        <f t="shared" si="73"/>
        <v>45.015320000000003</v>
      </c>
      <c r="H106" s="8">
        <f t="shared" si="74"/>
        <v>35.992570000000001</v>
      </c>
      <c r="I106" s="8">
        <f t="shared" si="75"/>
        <v>1620.2170561724001</v>
      </c>
      <c r="J106" s="2" t="s">
        <v>23</v>
      </c>
      <c r="K106" s="2" t="s">
        <v>22</v>
      </c>
      <c r="L106" s="2">
        <v>10999</v>
      </c>
      <c r="M106" s="8">
        <f t="shared" si="45"/>
        <v>1979820</v>
      </c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45">
      <c r="A107" s="2">
        <v>103</v>
      </c>
      <c r="B107" s="2">
        <v>103</v>
      </c>
      <c r="C107" s="2">
        <v>180</v>
      </c>
      <c r="D107" s="2">
        <v>13.72</v>
      </c>
      <c r="E107" s="2">
        <v>10.97</v>
      </c>
      <c r="F107" s="8">
        <f t="shared" si="72"/>
        <v>150.50840000000002</v>
      </c>
      <c r="G107" s="8">
        <f t="shared" si="73"/>
        <v>45.015320000000003</v>
      </c>
      <c r="H107" s="8">
        <f t="shared" si="74"/>
        <v>35.992570000000001</v>
      </c>
      <c r="I107" s="8">
        <f t="shared" si="75"/>
        <v>1620.2170561724001</v>
      </c>
      <c r="J107" s="2" t="s">
        <v>23</v>
      </c>
      <c r="K107" s="2" t="s">
        <v>24</v>
      </c>
      <c r="L107" s="2">
        <v>10999</v>
      </c>
      <c r="M107" s="8">
        <f t="shared" si="45"/>
        <v>1979820</v>
      </c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45">
      <c r="A108" s="2">
        <v>104</v>
      </c>
      <c r="B108" s="2">
        <v>104</v>
      </c>
      <c r="C108" s="2">
        <v>200</v>
      </c>
      <c r="D108" s="2">
        <v>15.24</v>
      </c>
      <c r="E108" s="2">
        <v>10.97</v>
      </c>
      <c r="F108" s="7">
        <f t="shared" ref="F108:F112" si="76">D108*E108</f>
        <v>167.18280000000001</v>
      </c>
      <c r="G108" s="8">
        <f t="shared" ref="G108:G112" si="77">D108*3.281</f>
        <v>50.00244</v>
      </c>
      <c r="H108" s="8">
        <f t="shared" ref="H108:H112" si="78">E108*3.281</f>
        <v>35.992570000000001</v>
      </c>
      <c r="I108" s="8">
        <f t="shared" ref="I108:I112" si="79">H108*G108</f>
        <v>1799.7163218708001</v>
      </c>
      <c r="J108" s="2" t="s">
        <v>19</v>
      </c>
      <c r="K108" s="2" t="s">
        <v>20</v>
      </c>
      <c r="L108" s="2">
        <v>11500</v>
      </c>
      <c r="M108" s="8">
        <f t="shared" si="45"/>
        <v>2300000</v>
      </c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45">
      <c r="A109" s="2">
        <v>105</v>
      </c>
      <c r="B109" s="2">
        <v>105</v>
      </c>
      <c r="C109" s="2">
        <v>200</v>
      </c>
      <c r="D109" s="2">
        <v>15.24</v>
      </c>
      <c r="E109" s="2">
        <v>10.97</v>
      </c>
      <c r="F109" s="7">
        <f t="shared" si="76"/>
        <v>167.18280000000001</v>
      </c>
      <c r="G109" s="8">
        <f t="shared" si="77"/>
        <v>50.00244</v>
      </c>
      <c r="H109" s="8">
        <f t="shared" si="78"/>
        <v>35.992570000000001</v>
      </c>
      <c r="I109" s="8">
        <f t="shared" si="79"/>
        <v>1799.7163218708001</v>
      </c>
      <c r="J109" s="2" t="s">
        <v>19</v>
      </c>
      <c r="K109" s="2" t="s">
        <v>21</v>
      </c>
      <c r="L109" s="2">
        <v>11200</v>
      </c>
      <c r="M109" s="8">
        <f t="shared" si="45"/>
        <v>2240000</v>
      </c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45">
      <c r="A110" s="2">
        <v>106</v>
      </c>
      <c r="B110" s="2">
        <v>106</v>
      </c>
      <c r="C110" s="2">
        <v>200</v>
      </c>
      <c r="D110" s="2">
        <v>15.24</v>
      </c>
      <c r="E110" s="2">
        <v>10.97</v>
      </c>
      <c r="F110" s="7">
        <f t="shared" si="76"/>
        <v>167.18280000000001</v>
      </c>
      <c r="G110" s="8">
        <f t="shared" si="77"/>
        <v>50.00244</v>
      </c>
      <c r="H110" s="8">
        <f t="shared" si="78"/>
        <v>35.992570000000001</v>
      </c>
      <c r="I110" s="8">
        <f t="shared" si="79"/>
        <v>1799.7163218708001</v>
      </c>
      <c r="J110" s="2" t="s">
        <v>19</v>
      </c>
      <c r="K110" s="2" t="s">
        <v>21</v>
      </c>
      <c r="L110" s="2">
        <v>11200</v>
      </c>
      <c r="M110" s="8">
        <f t="shared" si="45"/>
        <v>2240000</v>
      </c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45">
      <c r="A111" s="2">
        <v>107</v>
      </c>
      <c r="B111" s="2">
        <v>107</v>
      </c>
      <c r="C111" s="2">
        <v>200</v>
      </c>
      <c r="D111" s="2">
        <v>15.24</v>
      </c>
      <c r="E111" s="2">
        <v>10.97</v>
      </c>
      <c r="F111" s="7">
        <f t="shared" si="76"/>
        <v>167.18280000000001</v>
      </c>
      <c r="G111" s="8">
        <f t="shared" si="77"/>
        <v>50.00244</v>
      </c>
      <c r="H111" s="8">
        <f t="shared" si="78"/>
        <v>35.992570000000001</v>
      </c>
      <c r="I111" s="8">
        <f t="shared" si="79"/>
        <v>1799.7163218708001</v>
      </c>
      <c r="J111" s="2" t="s">
        <v>19</v>
      </c>
      <c r="K111" s="2" t="s">
        <v>21</v>
      </c>
      <c r="L111" s="2">
        <v>11200</v>
      </c>
      <c r="M111" s="8">
        <f t="shared" si="45"/>
        <v>2240000</v>
      </c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45">
      <c r="A112" s="2">
        <v>108</v>
      </c>
      <c r="B112" s="2">
        <v>108</v>
      </c>
      <c r="C112" s="2">
        <v>200</v>
      </c>
      <c r="D112" s="2">
        <v>15.24</v>
      </c>
      <c r="E112" s="2">
        <v>10.97</v>
      </c>
      <c r="F112" s="7">
        <f t="shared" si="76"/>
        <v>167.18280000000001</v>
      </c>
      <c r="G112" s="8">
        <f t="shared" si="77"/>
        <v>50.00244</v>
      </c>
      <c r="H112" s="8">
        <f t="shared" si="78"/>
        <v>35.992570000000001</v>
      </c>
      <c r="I112" s="8">
        <f t="shared" si="79"/>
        <v>1799.7163218708001</v>
      </c>
      <c r="J112" s="2" t="s">
        <v>19</v>
      </c>
      <c r="K112" s="2" t="s">
        <v>21</v>
      </c>
      <c r="L112" s="2">
        <v>11200</v>
      </c>
      <c r="M112" s="8">
        <f t="shared" si="45"/>
        <v>2240000</v>
      </c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45">
      <c r="A113" s="2">
        <v>109</v>
      </c>
      <c r="B113" s="2">
        <v>109</v>
      </c>
      <c r="C113" s="11">
        <f>I113/9</f>
        <v>182.46895960626665</v>
      </c>
      <c r="D113" s="6">
        <v>15.24</v>
      </c>
      <c r="E113" s="6">
        <v>10.01</v>
      </c>
      <c r="F113" s="10">
        <f t="shared" ref="F113:F118" si="80">D113*E113</f>
        <v>152.55240000000001</v>
      </c>
      <c r="G113" s="9">
        <f t="shared" ref="G113:G118" si="81">D113*3.281</f>
        <v>50.00244</v>
      </c>
      <c r="H113" s="9">
        <f t="shared" ref="H113:H118" si="82">E113*3.281</f>
        <v>32.84281</v>
      </c>
      <c r="I113" s="9">
        <f t="shared" ref="I113:I118" si="83">H113*G113</f>
        <v>1642.2206364563999</v>
      </c>
      <c r="J113" s="2" t="s">
        <v>19</v>
      </c>
      <c r="K113" s="2" t="s">
        <v>21</v>
      </c>
      <c r="L113" s="2">
        <v>11200</v>
      </c>
      <c r="M113" s="8">
        <f t="shared" si="45"/>
        <v>2043652.3475901864</v>
      </c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45">
      <c r="A114" s="2">
        <v>110</v>
      </c>
      <c r="B114" s="2">
        <v>110</v>
      </c>
      <c r="C114" s="11">
        <f t="shared" ref="C114:C118" si="84">I114/9</f>
        <v>182.46895960626665</v>
      </c>
      <c r="D114" s="6">
        <v>15.24</v>
      </c>
      <c r="E114" s="6">
        <v>10.01</v>
      </c>
      <c r="F114" s="10">
        <f t="shared" si="80"/>
        <v>152.55240000000001</v>
      </c>
      <c r="G114" s="9">
        <f t="shared" si="81"/>
        <v>50.00244</v>
      </c>
      <c r="H114" s="9">
        <f t="shared" si="82"/>
        <v>32.84281</v>
      </c>
      <c r="I114" s="9">
        <f t="shared" si="83"/>
        <v>1642.2206364563999</v>
      </c>
      <c r="J114" s="2" t="s">
        <v>19</v>
      </c>
      <c r="K114" s="2" t="s">
        <v>21</v>
      </c>
      <c r="L114" s="2">
        <v>10900</v>
      </c>
      <c r="M114" s="8">
        <f t="shared" si="45"/>
        <v>1988911.6597083064</v>
      </c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45">
      <c r="A115" s="2">
        <v>111</v>
      </c>
      <c r="B115" s="2">
        <v>111</v>
      </c>
      <c r="C115" s="11">
        <f t="shared" si="84"/>
        <v>326.52333530005006</v>
      </c>
      <c r="D115" s="6">
        <v>24.885000000000002</v>
      </c>
      <c r="E115" s="6">
        <v>10.97</v>
      </c>
      <c r="F115" s="10">
        <f t="shared" si="80"/>
        <v>272.98845000000006</v>
      </c>
      <c r="G115" s="9">
        <f t="shared" si="81"/>
        <v>81.64768500000001</v>
      </c>
      <c r="H115" s="9">
        <f t="shared" si="82"/>
        <v>35.992570000000001</v>
      </c>
      <c r="I115" s="9">
        <f t="shared" si="83"/>
        <v>2938.7100177004504</v>
      </c>
      <c r="J115" s="6" t="s">
        <v>23</v>
      </c>
      <c r="K115" s="2" t="s">
        <v>22</v>
      </c>
      <c r="L115" s="2">
        <v>10500</v>
      </c>
      <c r="M115" s="8">
        <f t="shared" si="45"/>
        <v>3428495.0206505256</v>
      </c>
      <c r="N115" s="2"/>
      <c r="P115" s="2"/>
      <c r="Q115" s="2"/>
      <c r="R115" s="2"/>
      <c r="S115" s="2"/>
      <c r="T115" s="2"/>
      <c r="U115" s="2"/>
      <c r="V115" s="2"/>
    </row>
    <row r="116" spans="1:22" x14ac:dyDescent="0.45">
      <c r="A116" s="2">
        <v>112</v>
      </c>
      <c r="B116" s="2">
        <v>112</v>
      </c>
      <c r="C116" s="11">
        <f t="shared" si="84"/>
        <v>274.23498926144447</v>
      </c>
      <c r="D116" s="6">
        <v>20.9</v>
      </c>
      <c r="E116" s="6">
        <v>10.97</v>
      </c>
      <c r="F116" s="10">
        <f t="shared" si="80"/>
        <v>229.273</v>
      </c>
      <c r="G116" s="9">
        <f t="shared" si="81"/>
        <v>68.572900000000004</v>
      </c>
      <c r="H116" s="9">
        <f t="shared" si="82"/>
        <v>35.992570000000001</v>
      </c>
      <c r="I116" s="9">
        <f t="shared" si="83"/>
        <v>2468.114903353</v>
      </c>
      <c r="J116" s="6" t="s">
        <v>23</v>
      </c>
      <c r="K116" s="2" t="s">
        <v>22</v>
      </c>
      <c r="L116" s="2">
        <v>10500</v>
      </c>
      <c r="M116" s="8">
        <f t="shared" si="45"/>
        <v>2879467.387245167</v>
      </c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45">
      <c r="A117" s="2">
        <v>113</v>
      </c>
      <c r="B117" s="2">
        <v>113</v>
      </c>
      <c r="C117" s="11">
        <f t="shared" si="84"/>
        <v>221.94664322283887</v>
      </c>
      <c r="D117" s="6">
        <v>16.914999999999999</v>
      </c>
      <c r="E117" s="6">
        <v>10.97</v>
      </c>
      <c r="F117" s="10">
        <f t="shared" si="80"/>
        <v>185.55754999999999</v>
      </c>
      <c r="G117" s="9">
        <f t="shared" si="81"/>
        <v>55.498114999999999</v>
      </c>
      <c r="H117" s="9">
        <f t="shared" si="82"/>
        <v>35.992570000000001</v>
      </c>
      <c r="I117" s="9">
        <f t="shared" si="83"/>
        <v>1997.5197890055499</v>
      </c>
      <c r="J117" s="6" t="s">
        <v>23</v>
      </c>
      <c r="K117" s="2" t="s">
        <v>22</v>
      </c>
      <c r="L117" s="2">
        <v>10500</v>
      </c>
      <c r="M117" s="8">
        <f t="shared" si="45"/>
        <v>2330439.7538398081</v>
      </c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45">
      <c r="A118" s="2">
        <v>114</v>
      </c>
      <c r="B118" s="2">
        <v>114</v>
      </c>
      <c r="C118" s="11">
        <f t="shared" si="84"/>
        <v>169.59269072747222</v>
      </c>
      <c r="D118" s="6">
        <v>12.925000000000001</v>
      </c>
      <c r="E118" s="6">
        <v>10.97</v>
      </c>
      <c r="F118" s="10">
        <f t="shared" si="80"/>
        <v>141.78725000000003</v>
      </c>
      <c r="G118" s="9">
        <f t="shared" si="81"/>
        <v>42.406925000000001</v>
      </c>
      <c r="H118" s="9">
        <f t="shared" si="82"/>
        <v>35.992570000000001</v>
      </c>
      <c r="I118" s="9">
        <f t="shared" si="83"/>
        <v>1526.33421654725</v>
      </c>
      <c r="J118" s="6" t="s">
        <v>23</v>
      </c>
      <c r="K118" s="2" t="s">
        <v>24</v>
      </c>
      <c r="L118" s="2">
        <v>10500</v>
      </c>
      <c r="M118" s="8">
        <f t="shared" si="45"/>
        <v>1780723.2526384583</v>
      </c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x14ac:dyDescent="0.5">
      <c r="A119" s="17" t="s">
        <v>25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45">
      <c r="A120" s="2">
        <v>115</v>
      </c>
      <c r="B120" s="2">
        <v>1</v>
      </c>
      <c r="C120" s="2">
        <v>180</v>
      </c>
      <c r="D120" s="2"/>
      <c r="E120" s="2"/>
      <c r="F120" s="2"/>
      <c r="G120" s="2"/>
      <c r="H120" s="2"/>
      <c r="I120" s="2"/>
      <c r="J120" s="2" t="s">
        <v>23</v>
      </c>
      <c r="K120" s="2" t="s">
        <v>24</v>
      </c>
      <c r="L120" s="2">
        <v>12800</v>
      </c>
      <c r="M120" s="2">
        <f>L120*C120</f>
        <v>2304000</v>
      </c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45">
      <c r="A121" s="2">
        <v>116</v>
      </c>
      <c r="B121" s="2">
        <v>2</v>
      </c>
      <c r="C121" s="2">
        <v>180</v>
      </c>
      <c r="D121" s="2"/>
      <c r="E121" s="2"/>
      <c r="F121" s="2"/>
      <c r="G121" s="2"/>
      <c r="H121" s="2"/>
      <c r="I121" s="2"/>
      <c r="J121" s="2" t="s">
        <v>23</v>
      </c>
      <c r="K121" s="2" t="s">
        <v>22</v>
      </c>
      <c r="L121" s="2">
        <v>12500</v>
      </c>
      <c r="M121" s="2">
        <f t="shared" ref="M121:M158" si="85">L121*C121</f>
        <v>2250000</v>
      </c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45">
      <c r="A122" s="2">
        <v>117</v>
      </c>
      <c r="B122" s="2">
        <v>3</v>
      </c>
      <c r="C122" s="2">
        <v>180</v>
      </c>
      <c r="D122" s="2"/>
      <c r="E122" s="2"/>
      <c r="F122" s="2"/>
      <c r="G122" s="2"/>
      <c r="H122" s="2"/>
      <c r="I122" s="2"/>
      <c r="J122" s="2" t="s">
        <v>23</v>
      </c>
      <c r="K122" s="2" t="s">
        <v>22</v>
      </c>
      <c r="L122" s="2">
        <v>12500</v>
      </c>
      <c r="M122" s="2">
        <f t="shared" si="85"/>
        <v>2250000</v>
      </c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45">
      <c r="A123" s="2">
        <v>118</v>
      </c>
      <c r="B123" s="2">
        <v>4</v>
      </c>
      <c r="C123" s="2">
        <v>180</v>
      </c>
      <c r="D123" s="2"/>
      <c r="E123" s="2"/>
      <c r="F123" s="2"/>
      <c r="G123" s="2"/>
      <c r="H123" s="2"/>
      <c r="I123" s="2"/>
      <c r="J123" s="2" t="s">
        <v>23</v>
      </c>
      <c r="K123" s="2" t="s">
        <v>22</v>
      </c>
      <c r="L123" s="2">
        <v>12500</v>
      </c>
      <c r="M123" s="2">
        <f t="shared" si="85"/>
        <v>2250000</v>
      </c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45">
      <c r="A124" s="2">
        <v>119</v>
      </c>
      <c r="B124" s="2">
        <v>5</v>
      </c>
      <c r="C124" s="2">
        <v>180</v>
      </c>
      <c r="D124" s="2"/>
      <c r="E124" s="2"/>
      <c r="F124" s="2"/>
      <c r="G124" s="2"/>
      <c r="H124" s="2"/>
      <c r="I124" s="2"/>
      <c r="J124" s="2" t="s">
        <v>23</v>
      </c>
      <c r="K124" s="2" t="s">
        <v>22</v>
      </c>
      <c r="L124" s="2">
        <v>12500</v>
      </c>
      <c r="M124" s="2">
        <f t="shared" si="85"/>
        <v>2250000</v>
      </c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45">
      <c r="A125" s="2">
        <v>120</v>
      </c>
      <c r="B125" s="2">
        <v>6</v>
      </c>
      <c r="C125" s="6">
        <v>200</v>
      </c>
      <c r="D125" s="6"/>
      <c r="E125" s="6"/>
      <c r="F125" s="6"/>
      <c r="G125" s="6"/>
      <c r="H125" s="6"/>
      <c r="I125" s="6"/>
      <c r="J125" s="2" t="s">
        <v>19</v>
      </c>
      <c r="K125" s="2" t="s">
        <v>21</v>
      </c>
      <c r="L125" s="2">
        <v>13000</v>
      </c>
      <c r="M125" s="2">
        <f t="shared" si="85"/>
        <v>2600000</v>
      </c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45">
      <c r="A126" s="2">
        <v>121</v>
      </c>
      <c r="B126" s="2">
        <v>7</v>
      </c>
      <c r="C126" s="6">
        <v>200</v>
      </c>
      <c r="D126" s="6"/>
      <c r="E126" s="6"/>
      <c r="F126" s="6"/>
      <c r="G126" s="6"/>
      <c r="H126" s="6"/>
      <c r="I126" s="6"/>
      <c r="J126" s="2" t="s">
        <v>19</v>
      </c>
      <c r="K126" s="2" t="s">
        <v>21</v>
      </c>
      <c r="L126" s="2">
        <v>13000</v>
      </c>
      <c r="M126" s="2">
        <f t="shared" si="85"/>
        <v>2600000</v>
      </c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45">
      <c r="A127" s="2">
        <v>122</v>
      </c>
      <c r="B127" s="2">
        <v>8</v>
      </c>
      <c r="C127" s="2">
        <v>200</v>
      </c>
      <c r="D127" s="2"/>
      <c r="E127" s="2"/>
      <c r="F127" s="2"/>
      <c r="G127" s="2"/>
      <c r="H127" s="2"/>
      <c r="I127" s="2"/>
      <c r="J127" s="2" t="s">
        <v>19</v>
      </c>
      <c r="K127" s="2" t="s">
        <v>21</v>
      </c>
      <c r="L127" s="2">
        <v>13000</v>
      </c>
      <c r="M127" s="2">
        <f t="shared" si="85"/>
        <v>2600000</v>
      </c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45">
      <c r="A128" s="2">
        <v>123</v>
      </c>
      <c r="B128" s="2">
        <v>9</v>
      </c>
      <c r="C128" s="2">
        <v>200</v>
      </c>
      <c r="D128" s="2"/>
      <c r="E128" s="2"/>
      <c r="F128" s="2"/>
      <c r="G128" s="2"/>
      <c r="H128" s="2"/>
      <c r="I128" s="2"/>
      <c r="J128" s="2" t="s">
        <v>19</v>
      </c>
      <c r="K128" s="2" t="s">
        <v>21</v>
      </c>
      <c r="L128" s="2">
        <v>13000</v>
      </c>
      <c r="M128" s="2">
        <f t="shared" si="85"/>
        <v>2600000</v>
      </c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45">
      <c r="A129" s="2">
        <v>124</v>
      </c>
      <c r="B129" s="2">
        <v>10</v>
      </c>
      <c r="C129" s="2">
        <v>200</v>
      </c>
      <c r="D129" s="2"/>
      <c r="E129" s="2"/>
      <c r="F129" s="2"/>
      <c r="G129" s="2"/>
      <c r="H129" s="2"/>
      <c r="I129" s="2"/>
      <c r="J129" s="2" t="s">
        <v>19</v>
      </c>
      <c r="K129" s="2" t="s">
        <v>21</v>
      </c>
      <c r="L129" s="2">
        <v>13000</v>
      </c>
      <c r="M129" s="2">
        <f t="shared" si="85"/>
        <v>2600000</v>
      </c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45">
      <c r="A130" s="2">
        <v>125</v>
      </c>
      <c r="B130" s="2">
        <v>11</v>
      </c>
      <c r="C130" s="2">
        <v>200</v>
      </c>
      <c r="D130" s="2"/>
      <c r="E130" s="2"/>
      <c r="F130" s="2"/>
      <c r="G130" s="2"/>
      <c r="H130" s="2"/>
      <c r="I130" s="2"/>
      <c r="J130" s="2" t="s">
        <v>19</v>
      </c>
      <c r="K130" s="2" t="s">
        <v>21</v>
      </c>
      <c r="L130" s="2">
        <v>13000</v>
      </c>
      <c r="M130" s="2">
        <f t="shared" si="85"/>
        <v>2600000</v>
      </c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45">
      <c r="A131" s="2">
        <v>126</v>
      </c>
      <c r="B131" s="2">
        <v>12</v>
      </c>
      <c r="C131" s="2">
        <v>200</v>
      </c>
      <c r="D131" s="2"/>
      <c r="E131" s="2"/>
      <c r="F131" s="2"/>
      <c r="G131" s="2"/>
      <c r="H131" s="2"/>
      <c r="I131" s="2"/>
      <c r="J131" s="2" t="s">
        <v>19</v>
      </c>
      <c r="K131" s="2" t="s">
        <v>20</v>
      </c>
      <c r="L131" s="2">
        <v>13500</v>
      </c>
      <c r="M131" s="2">
        <f t="shared" si="85"/>
        <v>2700000</v>
      </c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45">
      <c r="A132" s="2">
        <v>127</v>
      </c>
      <c r="B132" s="2">
        <v>13</v>
      </c>
      <c r="C132" s="2">
        <v>180</v>
      </c>
      <c r="D132" s="2"/>
      <c r="E132" s="2"/>
      <c r="F132" s="2"/>
      <c r="G132" s="2"/>
      <c r="H132" s="2"/>
      <c r="I132" s="2"/>
      <c r="J132" s="2" t="s">
        <v>23</v>
      </c>
      <c r="K132" s="2" t="s">
        <v>24</v>
      </c>
      <c r="L132" s="2">
        <v>12800</v>
      </c>
      <c r="M132" s="2">
        <f t="shared" si="85"/>
        <v>2304000</v>
      </c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45">
      <c r="A133" s="2">
        <v>128</v>
      </c>
      <c r="B133" s="2">
        <v>14</v>
      </c>
      <c r="C133" s="2">
        <v>180</v>
      </c>
      <c r="D133" s="2"/>
      <c r="E133" s="2"/>
      <c r="F133" s="2"/>
      <c r="G133" s="2"/>
      <c r="H133" s="2"/>
      <c r="I133" s="2"/>
      <c r="J133" s="2" t="s">
        <v>23</v>
      </c>
      <c r="K133" s="2" t="s">
        <v>22</v>
      </c>
      <c r="L133" s="2">
        <v>12500</v>
      </c>
      <c r="M133" s="2">
        <f t="shared" si="85"/>
        <v>2250000</v>
      </c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45">
      <c r="A134" s="2">
        <v>129</v>
      </c>
      <c r="B134" s="2">
        <v>15</v>
      </c>
      <c r="C134" s="2">
        <v>180</v>
      </c>
      <c r="D134" s="2"/>
      <c r="E134" s="2"/>
      <c r="F134" s="2"/>
      <c r="G134" s="2"/>
      <c r="H134" s="2"/>
      <c r="I134" s="2"/>
      <c r="J134" s="2" t="s">
        <v>23</v>
      </c>
      <c r="K134" s="2" t="s">
        <v>22</v>
      </c>
      <c r="L134" s="2">
        <v>12500</v>
      </c>
      <c r="M134" s="2">
        <f t="shared" si="85"/>
        <v>2250000</v>
      </c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45">
      <c r="A135" s="2">
        <v>130</v>
      </c>
      <c r="B135" s="2">
        <v>16</v>
      </c>
      <c r="C135" s="2">
        <v>180</v>
      </c>
      <c r="D135" s="2"/>
      <c r="E135" s="2"/>
      <c r="F135" s="2"/>
      <c r="G135" s="2"/>
      <c r="H135" s="2"/>
      <c r="I135" s="2"/>
      <c r="J135" s="2" t="s">
        <v>23</v>
      </c>
      <c r="K135" s="2" t="s">
        <v>22</v>
      </c>
      <c r="L135" s="2">
        <v>12500</v>
      </c>
      <c r="M135" s="2">
        <f t="shared" si="85"/>
        <v>2250000</v>
      </c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45">
      <c r="A136" s="2">
        <v>131</v>
      </c>
      <c r="B136" s="2">
        <v>17</v>
      </c>
      <c r="C136" s="2">
        <v>180</v>
      </c>
      <c r="D136" s="2"/>
      <c r="E136" s="2"/>
      <c r="F136" s="2"/>
      <c r="G136" s="2"/>
      <c r="H136" s="2"/>
      <c r="I136" s="2"/>
      <c r="J136" s="2" t="s">
        <v>23</v>
      </c>
      <c r="K136" s="2" t="s">
        <v>22</v>
      </c>
      <c r="L136" s="2">
        <v>12500</v>
      </c>
      <c r="M136" s="2">
        <f t="shared" si="85"/>
        <v>2250000</v>
      </c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45">
      <c r="A137" s="2">
        <v>132</v>
      </c>
      <c r="B137" s="2">
        <v>18</v>
      </c>
      <c r="C137" s="2">
        <v>180</v>
      </c>
      <c r="D137" s="2"/>
      <c r="E137" s="2"/>
      <c r="F137" s="2"/>
      <c r="G137" s="2"/>
      <c r="H137" s="2"/>
      <c r="I137" s="2"/>
      <c r="J137" s="2" t="s">
        <v>23</v>
      </c>
      <c r="K137" s="2" t="s">
        <v>22</v>
      </c>
      <c r="L137" s="2">
        <v>12500</v>
      </c>
      <c r="M137" s="2">
        <f t="shared" si="85"/>
        <v>2250000</v>
      </c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45">
      <c r="A138" s="2">
        <v>133</v>
      </c>
      <c r="B138" s="2">
        <v>19</v>
      </c>
      <c r="C138" s="2">
        <v>180</v>
      </c>
      <c r="D138" s="2"/>
      <c r="E138" s="2"/>
      <c r="F138" s="2"/>
      <c r="G138" s="2"/>
      <c r="H138" s="2"/>
      <c r="I138" s="2"/>
      <c r="J138" s="2" t="s">
        <v>23</v>
      </c>
      <c r="K138" s="2" t="s">
        <v>22</v>
      </c>
      <c r="L138" s="2">
        <v>12500</v>
      </c>
      <c r="M138" s="2">
        <f t="shared" si="85"/>
        <v>2250000</v>
      </c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45">
      <c r="A139" s="2">
        <v>134</v>
      </c>
      <c r="B139" s="2">
        <v>20</v>
      </c>
      <c r="C139" s="2">
        <v>180</v>
      </c>
      <c r="D139" s="2"/>
      <c r="E139" s="2"/>
      <c r="F139" s="2"/>
      <c r="G139" s="2"/>
      <c r="H139" s="2"/>
      <c r="I139" s="2"/>
      <c r="J139" s="2" t="s">
        <v>23</v>
      </c>
      <c r="K139" s="2" t="s">
        <v>22</v>
      </c>
      <c r="L139" s="2">
        <v>12500</v>
      </c>
      <c r="M139" s="2">
        <f t="shared" si="85"/>
        <v>2250000</v>
      </c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45">
      <c r="A140" s="2">
        <v>135</v>
      </c>
      <c r="B140" s="2">
        <v>21</v>
      </c>
      <c r="C140" s="2">
        <v>180</v>
      </c>
      <c r="D140" s="2"/>
      <c r="E140" s="2"/>
      <c r="F140" s="2"/>
      <c r="G140" s="2"/>
      <c r="H140" s="2"/>
      <c r="I140" s="2"/>
      <c r="J140" s="2" t="s">
        <v>23</v>
      </c>
      <c r="K140" s="2" t="s">
        <v>22</v>
      </c>
      <c r="L140" s="2">
        <v>12500</v>
      </c>
      <c r="M140" s="2">
        <f t="shared" si="85"/>
        <v>2250000</v>
      </c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45">
      <c r="A141" s="2">
        <v>136</v>
      </c>
      <c r="B141" s="2">
        <v>22</v>
      </c>
      <c r="C141" s="2">
        <v>200</v>
      </c>
      <c r="D141" s="2"/>
      <c r="E141" s="2"/>
      <c r="F141" s="2"/>
      <c r="G141" s="2"/>
      <c r="H141" s="2"/>
      <c r="I141" s="2"/>
      <c r="J141" s="2" t="s">
        <v>19</v>
      </c>
      <c r="K141" s="2" t="s">
        <v>21</v>
      </c>
      <c r="L141" s="2">
        <v>13000</v>
      </c>
      <c r="M141" s="2">
        <f t="shared" si="85"/>
        <v>2600000</v>
      </c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45">
      <c r="A142" s="2">
        <v>137</v>
      </c>
      <c r="B142" s="2">
        <v>23</v>
      </c>
      <c r="C142" s="2">
        <v>200</v>
      </c>
      <c r="D142" s="2"/>
      <c r="E142" s="2"/>
      <c r="F142" s="2"/>
      <c r="G142" s="2"/>
      <c r="H142" s="2"/>
      <c r="I142" s="2"/>
      <c r="J142" s="2" t="s">
        <v>19</v>
      </c>
      <c r="K142" s="2" t="s">
        <v>21</v>
      </c>
      <c r="L142" s="2">
        <v>13000</v>
      </c>
      <c r="M142" s="2">
        <f t="shared" si="85"/>
        <v>2600000</v>
      </c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45">
      <c r="A143" s="2">
        <v>138</v>
      </c>
      <c r="B143" s="2">
        <v>24</v>
      </c>
      <c r="C143" s="2">
        <v>200</v>
      </c>
      <c r="D143" s="2"/>
      <c r="E143" s="2"/>
      <c r="F143" s="2"/>
      <c r="G143" s="2"/>
      <c r="H143" s="2"/>
      <c r="I143" s="2"/>
      <c r="J143" s="2" t="s">
        <v>19</v>
      </c>
      <c r="K143" s="2" t="s">
        <v>21</v>
      </c>
      <c r="L143" s="2">
        <v>13000</v>
      </c>
      <c r="M143" s="2">
        <f t="shared" si="85"/>
        <v>2600000</v>
      </c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45">
      <c r="A144" s="2">
        <v>139</v>
      </c>
      <c r="B144" s="2">
        <v>25</v>
      </c>
      <c r="C144" s="2">
        <v>200</v>
      </c>
      <c r="D144" s="2"/>
      <c r="E144" s="2"/>
      <c r="F144" s="2"/>
      <c r="G144" s="2"/>
      <c r="H144" s="2"/>
      <c r="I144" s="2"/>
      <c r="J144" s="2" t="s">
        <v>19</v>
      </c>
      <c r="K144" s="2" t="s">
        <v>21</v>
      </c>
      <c r="L144" s="2">
        <v>13000</v>
      </c>
      <c r="M144" s="2">
        <f t="shared" si="85"/>
        <v>2600000</v>
      </c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45">
      <c r="A145" s="2">
        <v>140</v>
      </c>
      <c r="B145" s="2">
        <v>26</v>
      </c>
      <c r="C145" s="2">
        <v>200</v>
      </c>
      <c r="D145" s="2"/>
      <c r="E145" s="2"/>
      <c r="F145" s="2"/>
      <c r="G145" s="2"/>
      <c r="H145" s="2"/>
      <c r="I145" s="2"/>
      <c r="J145" s="2" t="s">
        <v>19</v>
      </c>
      <c r="K145" s="2" t="s">
        <v>21</v>
      </c>
      <c r="L145" s="2">
        <v>13000</v>
      </c>
      <c r="M145" s="2">
        <f t="shared" si="85"/>
        <v>2600000</v>
      </c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45">
      <c r="A146" s="2">
        <v>141</v>
      </c>
      <c r="B146" s="2">
        <v>27</v>
      </c>
      <c r="C146" s="2">
        <v>200</v>
      </c>
      <c r="D146" s="2"/>
      <c r="E146" s="2"/>
      <c r="F146" s="2"/>
      <c r="G146" s="2"/>
      <c r="H146" s="2"/>
      <c r="I146" s="2"/>
      <c r="J146" s="2" t="s">
        <v>19</v>
      </c>
      <c r="K146" s="2" t="s">
        <v>21</v>
      </c>
      <c r="L146" s="2">
        <v>13000</v>
      </c>
      <c r="M146" s="2">
        <f t="shared" si="85"/>
        <v>2600000</v>
      </c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45">
      <c r="A147" s="2">
        <v>142</v>
      </c>
      <c r="B147" s="2">
        <v>28</v>
      </c>
      <c r="C147" s="2">
        <v>200</v>
      </c>
      <c r="D147" s="2"/>
      <c r="E147" s="2"/>
      <c r="F147" s="2"/>
      <c r="G147" s="2"/>
      <c r="H147" s="2"/>
      <c r="I147" s="2"/>
      <c r="J147" s="2" t="s">
        <v>19</v>
      </c>
      <c r="K147" s="2" t="s">
        <v>21</v>
      </c>
      <c r="L147" s="2">
        <v>13000</v>
      </c>
      <c r="M147" s="2">
        <f t="shared" si="85"/>
        <v>2600000</v>
      </c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45">
      <c r="A148" s="2">
        <v>143</v>
      </c>
      <c r="B148" s="2">
        <v>29</v>
      </c>
      <c r="C148" s="2">
        <v>200</v>
      </c>
      <c r="D148" s="2"/>
      <c r="E148" s="2"/>
      <c r="F148" s="2"/>
      <c r="G148" s="2"/>
      <c r="H148" s="2"/>
      <c r="I148" s="2"/>
      <c r="J148" s="2" t="s">
        <v>19</v>
      </c>
      <c r="K148" s="2" t="s">
        <v>21</v>
      </c>
      <c r="L148" s="2">
        <v>13000</v>
      </c>
      <c r="M148" s="2">
        <f t="shared" si="85"/>
        <v>2600000</v>
      </c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45">
      <c r="A149" s="2">
        <v>144</v>
      </c>
      <c r="B149" s="2">
        <v>30</v>
      </c>
      <c r="C149" s="2">
        <v>200</v>
      </c>
      <c r="D149" s="2"/>
      <c r="E149" s="2"/>
      <c r="F149" s="2"/>
      <c r="G149" s="2"/>
      <c r="H149" s="2"/>
      <c r="I149" s="2"/>
      <c r="J149" s="2" t="s">
        <v>19</v>
      </c>
      <c r="K149" s="2" t="s">
        <v>20</v>
      </c>
      <c r="L149" s="2">
        <v>13500</v>
      </c>
      <c r="M149" s="2">
        <f t="shared" si="85"/>
        <v>2700000</v>
      </c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45">
      <c r="A150" s="2">
        <v>145</v>
      </c>
      <c r="B150" s="2">
        <v>31</v>
      </c>
      <c r="C150" s="2">
        <v>180</v>
      </c>
      <c r="D150" s="2"/>
      <c r="E150" s="2"/>
      <c r="F150" s="2"/>
      <c r="G150" s="2"/>
      <c r="H150" s="2"/>
      <c r="I150" s="2"/>
      <c r="J150" s="2" t="s">
        <v>23</v>
      </c>
      <c r="K150" s="2" t="s">
        <v>24</v>
      </c>
      <c r="L150" s="2">
        <v>12800</v>
      </c>
      <c r="M150" s="2">
        <f t="shared" si="85"/>
        <v>2304000</v>
      </c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45">
      <c r="A151" s="2">
        <v>146</v>
      </c>
      <c r="B151" s="2">
        <v>32</v>
      </c>
      <c r="C151" s="2">
        <v>180</v>
      </c>
      <c r="D151" s="2"/>
      <c r="E151" s="2"/>
      <c r="F151" s="2"/>
      <c r="G151" s="2"/>
      <c r="H151" s="2"/>
      <c r="I151" s="2"/>
      <c r="J151" s="2" t="s">
        <v>23</v>
      </c>
      <c r="K151" s="2" t="s">
        <v>22</v>
      </c>
      <c r="L151" s="2">
        <v>12500</v>
      </c>
      <c r="M151" s="2">
        <f t="shared" si="85"/>
        <v>2250000</v>
      </c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45">
      <c r="A152" s="2">
        <v>147</v>
      </c>
      <c r="B152" s="2">
        <v>33</v>
      </c>
      <c r="C152" s="2">
        <v>180</v>
      </c>
      <c r="D152" s="2"/>
      <c r="E152" s="2"/>
      <c r="F152" s="2"/>
      <c r="G152" s="2"/>
      <c r="H152" s="2"/>
      <c r="I152" s="2"/>
      <c r="J152" s="2" t="s">
        <v>23</v>
      </c>
      <c r="K152" s="2" t="s">
        <v>22</v>
      </c>
      <c r="L152" s="2">
        <v>12500</v>
      </c>
      <c r="M152" s="2">
        <f t="shared" si="85"/>
        <v>2250000</v>
      </c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45">
      <c r="A153" s="2">
        <v>148</v>
      </c>
      <c r="B153" s="2">
        <v>34</v>
      </c>
      <c r="C153" s="2">
        <v>180</v>
      </c>
      <c r="D153" s="2"/>
      <c r="E153" s="2"/>
      <c r="F153" s="2"/>
      <c r="G153" s="2"/>
      <c r="H153" s="2"/>
      <c r="I153" s="2"/>
      <c r="J153" s="2" t="s">
        <v>23</v>
      </c>
      <c r="K153" s="2" t="s">
        <v>22</v>
      </c>
      <c r="L153" s="2">
        <v>12500</v>
      </c>
      <c r="M153" s="2">
        <f t="shared" si="85"/>
        <v>2250000</v>
      </c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45">
      <c r="A154" s="2">
        <v>149</v>
      </c>
      <c r="B154" s="2">
        <v>35</v>
      </c>
      <c r="C154" s="2">
        <v>180</v>
      </c>
      <c r="D154" s="2"/>
      <c r="E154" s="2"/>
      <c r="F154" s="2"/>
      <c r="G154" s="2"/>
      <c r="H154" s="2"/>
      <c r="I154" s="2"/>
      <c r="J154" s="2" t="s">
        <v>23</v>
      </c>
      <c r="K154" s="2" t="s">
        <v>22</v>
      </c>
      <c r="L154" s="2">
        <v>12500</v>
      </c>
      <c r="M154" s="2">
        <f t="shared" si="85"/>
        <v>2250000</v>
      </c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45">
      <c r="A155" s="2">
        <v>150</v>
      </c>
      <c r="B155" s="2">
        <v>36</v>
      </c>
      <c r="C155" s="2">
        <v>180</v>
      </c>
      <c r="D155" s="2"/>
      <c r="E155" s="2"/>
      <c r="F155" s="2"/>
      <c r="G155" s="2"/>
      <c r="H155" s="2"/>
      <c r="I155" s="2"/>
      <c r="J155" s="2" t="s">
        <v>23</v>
      </c>
      <c r="K155" s="2" t="s">
        <v>22</v>
      </c>
      <c r="L155" s="2">
        <v>12500</v>
      </c>
      <c r="M155" s="2">
        <f t="shared" si="85"/>
        <v>2250000</v>
      </c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45">
      <c r="A156" s="2">
        <v>151</v>
      </c>
      <c r="B156" s="2">
        <v>37</v>
      </c>
      <c r="C156" s="2">
        <v>180</v>
      </c>
      <c r="D156" s="2"/>
      <c r="E156" s="2"/>
      <c r="F156" s="2"/>
      <c r="G156" s="2"/>
      <c r="H156" s="2"/>
      <c r="I156" s="2"/>
      <c r="J156" s="2" t="s">
        <v>23</v>
      </c>
      <c r="K156" s="2" t="s">
        <v>22</v>
      </c>
      <c r="L156" s="2">
        <v>12500</v>
      </c>
      <c r="M156" s="2">
        <f t="shared" si="85"/>
        <v>2250000</v>
      </c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45">
      <c r="A157" s="2">
        <v>152</v>
      </c>
      <c r="B157" s="2">
        <v>38</v>
      </c>
      <c r="C157" s="2">
        <v>180</v>
      </c>
      <c r="D157" s="2"/>
      <c r="E157" s="2"/>
      <c r="F157" s="2"/>
      <c r="G157" s="2"/>
      <c r="H157" s="2"/>
      <c r="I157" s="2"/>
      <c r="J157" s="2" t="s">
        <v>23</v>
      </c>
      <c r="K157" s="2" t="s">
        <v>22</v>
      </c>
      <c r="L157" s="2">
        <v>12500</v>
      </c>
      <c r="M157" s="2">
        <f t="shared" si="85"/>
        <v>2250000</v>
      </c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45">
      <c r="A158" s="2">
        <v>153</v>
      </c>
      <c r="B158" s="2">
        <v>39</v>
      </c>
      <c r="C158" s="2">
        <v>180</v>
      </c>
      <c r="D158" s="2"/>
      <c r="E158" s="2"/>
      <c r="F158" s="2"/>
      <c r="G158" s="2"/>
      <c r="H158" s="2"/>
      <c r="I158" s="2"/>
      <c r="J158" s="2" t="s">
        <v>23</v>
      </c>
      <c r="K158" s="2" t="s">
        <v>22</v>
      </c>
      <c r="L158" s="2">
        <v>12500</v>
      </c>
      <c r="M158" s="2">
        <f t="shared" si="85"/>
        <v>2250000</v>
      </c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45">
      <c r="A159" s="2">
        <v>154</v>
      </c>
      <c r="B159" s="2">
        <v>40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45">
      <c r="A160" s="2">
        <v>155</v>
      </c>
      <c r="B160" s="2">
        <v>41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45">
      <c r="A161" s="2">
        <v>156</v>
      </c>
      <c r="B161" s="2">
        <v>42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45">
      <c r="A162" s="2">
        <v>157</v>
      </c>
      <c r="B162" s="2">
        <v>43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45">
      <c r="A163" s="2">
        <v>158</v>
      </c>
      <c r="B163" s="2">
        <v>44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</sheetData>
  <mergeCells count="4">
    <mergeCell ref="A1:V1"/>
    <mergeCell ref="O2:T2"/>
    <mergeCell ref="A4:K4"/>
    <mergeCell ref="A119:K1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pritpal singh</dc:creator>
  <cp:lastModifiedBy>pritpal singh</cp:lastModifiedBy>
  <dcterms:created xsi:type="dcterms:W3CDTF">2022-10-18T10:12:22Z</dcterms:created>
  <dcterms:modified xsi:type="dcterms:W3CDTF">2022-12-10T08:30:17Z</dcterms:modified>
</cp:coreProperties>
</file>